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 tabRatio="603"/>
  </bookViews>
  <sheets>
    <sheet name="表52" sheetId="4" r:id="rId1"/>
    <sheet name="表52 (2)" sheetId="7" r:id="rId2"/>
    <sheet name="表52 (3)" sheetId="8" r:id="rId3"/>
    <sheet name="表52総括(区)" sheetId="5" r:id="rId4"/>
    <sheet name="表52総括(都)" sheetId="6" r:id="rId5"/>
  </sheets>
  <definedNames>
    <definedName name="_xlnm.Print_Area" localSheetId="0">表52!$A$1:$HJ$38</definedName>
    <definedName name="_xlnm.Print_Area" localSheetId="1">'表52 (2)'!$A$1:$HJ$38</definedName>
    <definedName name="_xlnm.Print_Area" localSheetId="2">'表52 (3)'!$A$1:$HJ$38</definedName>
    <definedName name="_xlnm.Print_Titles" localSheetId="0">表52!$A:$B,表52!$1:$12</definedName>
    <definedName name="_xlnm.Print_Titles" localSheetId="1">'表52 (2)'!$A:$B,'表52 (2)'!$1:$12</definedName>
    <definedName name="_xlnm.Print_Titles" localSheetId="2">'表52 (3)'!$A:$B,'表52 (3)'!$1:$12</definedName>
    <definedName name="_xlnm.Print_Titles" localSheetId="3">'表52総括(区)'!$A:$B,'表52総括(区)'!$1:$10</definedName>
    <definedName name="_xlnm.Print_Titles" localSheetId="4">'表52総括(都)'!$A:$B,'表52総括(都)'!$1:$10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S36" i="4" l="1"/>
  <c r="R36" i="4"/>
  <c r="FZ37" i="7"/>
  <c r="EW36" i="8"/>
  <c r="I27" i="5" s="1"/>
  <c r="GG36" i="8"/>
  <c r="DM36" i="8"/>
  <c r="CC36" i="8"/>
  <c r="I25" i="5" s="1"/>
  <c r="AS36" i="8"/>
  <c r="I36" i="8"/>
  <c r="I23" i="5"/>
  <c r="I38" i="8"/>
  <c r="I23" i="6"/>
  <c r="GG36" i="7"/>
  <c r="EW36" i="7"/>
  <c r="EW38" i="7" s="1"/>
  <c r="I21" i="6"/>
  <c r="DM36" i="7"/>
  <c r="DM38" i="7"/>
  <c r="I20" i="6" s="1"/>
  <c r="CC36" i="7"/>
  <c r="CC38" i="7" s="1"/>
  <c r="I19" i="6"/>
  <c r="AS36" i="7"/>
  <c r="AS38" i="7"/>
  <c r="I18" i="6" s="1"/>
  <c r="I36" i="7"/>
  <c r="I38" i="7" s="1"/>
  <c r="I17" i="6"/>
  <c r="GG36" i="4"/>
  <c r="EW36" i="4"/>
  <c r="EW38" i="4" s="1"/>
  <c r="I15" i="6" s="1"/>
  <c r="DM36" i="4"/>
  <c r="I14" i="5"/>
  <c r="CC36" i="4"/>
  <c r="AS36" i="4"/>
  <c r="AS38" i="4" s="1"/>
  <c r="I12" i="6"/>
  <c r="I36" i="4"/>
  <c r="I11" i="5"/>
  <c r="EP13" i="7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CD36" i="8"/>
  <c r="J25" i="5" s="1"/>
  <c r="HJ13" i="4"/>
  <c r="HJ14" i="4"/>
  <c r="HJ15" i="4"/>
  <c r="HJ16" i="4"/>
  <c r="HJ17" i="4"/>
  <c r="HJ18" i="4"/>
  <c r="HJ19" i="4"/>
  <c r="HJ20" i="4"/>
  <c r="HJ21" i="4"/>
  <c r="HJ22" i="4"/>
  <c r="HJ23" i="4"/>
  <c r="HJ24" i="4"/>
  <c r="HJ25" i="4"/>
  <c r="HJ26" i="4"/>
  <c r="HJ27" i="4"/>
  <c r="HJ28" i="4"/>
  <c r="HJ29" i="4"/>
  <c r="HJ30" i="4"/>
  <c r="HJ31" i="4"/>
  <c r="HJ32" i="4"/>
  <c r="HJ33" i="4"/>
  <c r="HJ34" i="4"/>
  <c r="HJ35" i="4"/>
  <c r="FZ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EP14" i="7"/>
  <c r="EP37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3" i="8"/>
  <c r="EP14" i="8"/>
  <c r="EP37" i="8"/>
  <c r="EP35" i="8"/>
  <c r="EP34" i="8"/>
  <c r="EP33" i="8"/>
  <c r="EP32" i="8"/>
  <c r="EP31" i="8"/>
  <c r="EP30" i="8"/>
  <c r="EP29" i="8"/>
  <c r="EP28" i="8"/>
  <c r="EP27" i="8"/>
  <c r="EP26" i="8"/>
  <c r="EP25" i="8"/>
  <c r="EP24" i="8"/>
  <c r="EP23" i="8"/>
  <c r="EP22" i="8"/>
  <c r="EP21" i="8"/>
  <c r="EP20" i="8"/>
  <c r="EP19" i="8"/>
  <c r="EP18" i="8"/>
  <c r="EP17" i="8"/>
  <c r="EP16" i="8"/>
  <c r="EP15" i="8"/>
  <c r="AL13" i="8"/>
  <c r="AM36" i="8"/>
  <c r="AM38" i="8" s="1"/>
  <c r="C24" i="6" s="1"/>
  <c r="AN36" i="8"/>
  <c r="D24" i="5"/>
  <c r="AO36" i="8"/>
  <c r="AO38" i="8"/>
  <c r="E24" i="6" s="1"/>
  <c r="AP36" i="8"/>
  <c r="F24" i="5" s="1"/>
  <c r="AQ36" i="8"/>
  <c r="G24" i="5" s="1"/>
  <c r="AR36" i="8"/>
  <c r="H24" i="5" s="1"/>
  <c r="AT36" i="8"/>
  <c r="AU36" i="8"/>
  <c r="K24" i="5"/>
  <c r="AV36" i="8"/>
  <c r="AV38" i="8"/>
  <c r="L24" i="6" s="1"/>
  <c r="AW36" i="8"/>
  <c r="M24" i="5" s="1"/>
  <c r="AX36" i="8"/>
  <c r="AY36" i="8"/>
  <c r="O24" i="5"/>
  <c r="AZ36" i="8"/>
  <c r="P24" i="5"/>
  <c r="BA36" i="8"/>
  <c r="BA38" i="8"/>
  <c r="Q24" i="6" s="1"/>
  <c r="BB36" i="8"/>
  <c r="BC36" i="8"/>
  <c r="S24" i="5"/>
  <c r="BD36" i="8"/>
  <c r="T24" i="5"/>
  <c r="BE36" i="8"/>
  <c r="U24" i="5"/>
  <c r="BF36" i="8"/>
  <c r="V24" i="5"/>
  <c r="BG36" i="8"/>
  <c r="BH36" i="8"/>
  <c r="BH38" i="8" s="1"/>
  <c r="X24" i="6" s="1"/>
  <c r="BI36" i="8"/>
  <c r="Y24" i="5"/>
  <c r="BJ36" i="8"/>
  <c r="BK36" i="8"/>
  <c r="AA24" i="5" s="1"/>
  <c r="BL36" i="8"/>
  <c r="AB24" i="5" s="1"/>
  <c r="BM36" i="8"/>
  <c r="AC24" i="5" s="1"/>
  <c r="BN36" i="8"/>
  <c r="AD24" i="5" s="1"/>
  <c r="BO36" i="8"/>
  <c r="BO38" i="8" s="1"/>
  <c r="AE24" i="6"/>
  <c r="BP36" i="8"/>
  <c r="BQ36" i="8"/>
  <c r="AG24" i="5" s="1"/>
  <c r="BR36" i="8"/>
  <c r="BR38" i="8" s="1"/>
  <c r="AH24" i="6"/>
  <c r="BS36" i="8"/>
  <c r="BT36" i="8"/>
  <c r="BU36" i="8"/>
  <c r="AK24" i="5"/>
  <c r="N4" i="6"/>
  <c r="HJ37" i="8"/>
  <c r="FZ37" i="8"/>
  <c r="DF37" i="8"/>
  <c r="BV37" i="8"/>
  <c r="AL37" i="8"/>
  <c r="HI36" i="8"/>
  <c r="HH36" i="8"/>
  <c r="HH38" i="8" s="1"/>
  <c r="AJ28" i="6" s="1"/>
  <c r="HG36" i="8"/>
  <c r="AI28" i="5"/>
  <c r="HF36" i="8"/>
  <c r="AH28" i="5"/>
  <c r="HE36" i="8"/>
  <c r="HE38" i="8"/>
  <c r="AG28" i="6" s="1"/>
  <c r="HD36" i="8"/>
  <c r="HC36" i="8"/>
  <c r="HB36" i="8"/>
  <c r="HA36" i="8"/>
  <c r="HA38" i="8"/>
  <c r="AC28" i="6" s="1"/>
  <c r="GZ36" i="8"/>
  <c r="AB28" i="5" s="1"/>
  <c r="GY36" i="8"/>
  <c r="GY38" i="8" s="1"/>
  <c r="AA28" i="6" s="1"/>
  <c r="GX36" i="8"/>
  <c r="GX38" i="8"/>
  <c r="Z28" i="6" s="1"/>
  <c r="GW36" i="8"/>
  <c r="GV36" i="8"/>
  <c r="GU36" i="8"/>
  <c r="GU38" i="8" s="1"/>
  <c r="W28" i="6" s="1"/>
  <c r="GT36" i="8"/>
  <c r="GS36" i="8"/>
  <c r="GR36" i="8"/>
  <c r="GQ36" i="8"/>
  <c r="S28" i="5" s="1"/>
  <c r="GP36" i="8"/>
  <c r="GP38" i="8" s="1"/>
  <c r="R28" i="6" s="1"/>
  <c r="GO36" i="8"/>
  <c r="Q28" i="5"/>
  <c r="GN36" i="8"/>
  <c r="GN38" i="8"/>
  <c r="P28" i="6" s="1"/>
  <c r="GM36" i="8"/>
  <c r="O28" i="5" s="1"/>
  <c r="GL36" i="8"/>
  <c r="N28" i="5" s="1"/>
  <c r="GK36" i="8"/>
  <c r="M28" i="5" s="1"/>
  <c r="GJ36" i="8"/>
  <c r="GJ38" i="8" s="1"/>
  <c r="L28" i="6"/>
  <c r="GI36" i="8"/>
  <c r="GH36" i="8"/>
  <c r="GF36" i="8"/>
  <c r="GF38" i="8"/>
  <c r="H28" i="6" s="1"/>
  <c r="GE36" i="8"/>
  <c r="GD36" i="8"/>
  <c r="GC36" i="8"/>
  <c r="GC38" i="8" s="1"/>
  <c r="E28" i="6"/>
  <c r="GB36" i="8"/>
  <c r="GA36" i="8"/>
  <c r="C28" i="5" s="1"/>
  <c r="FY36" i="8"/>
  <c r="AK27" i="5" s="1"/>
  <c r="FX36" i="8"/>
  <c r="AJ27" i="5" s="1"/>
  <c r="FW36" i="8"/>
  <c r="FV36" i="8"/>
  <c r="AH27" i="5"/>
  <c r="FU36" i="8"/>
  <c r="AG27" i="5"/>
  <c r="FT36" i="8"/>
  <c r="FS36" i="8"/>
  <c r="AE27" i="5" s="1"/>
  <c r="FR36" i="8"/>
  <c r="FR38" i="8" s="1"/>
  <c r="AD27" i="6" s="1"/>
  <c r="FQ36" i="8"/>
  <c r="FQ38" i="8"/>
  <c r="AC27" i="6" s="1"/>
  <c r="FP36" i="8"/>
  <c r="AB27" i="5" s="1"/>
  <c r="FO36" i="8"/>
  <c r="FN36" i="8"/>
  <c r="FN38" i="8"/>
  <c r="Z27" i="6" s="1"/>
  <c r="FM36" i="8"/>
  <c r="Y27" i="5" s="1"/>
  <c r="FL36" i="8"/>
  <c r="FL38" i="8" s="1"/>
  <c r="X27" i="6"/>
  <c r="FK36" i="8"/>
  <c r="W27" i="5"/>
  <c r="FJ36" i="8"/>
  <c r="FI36" i="8"/>
  <c r="FI38" i="8" s="1"/>
  <c r="U27" i="6" s="1"/>
  <c r="FH36" i="8"/>
  <c r="FG36" i="8"/>
  <c r="FF36" i="8"/>
  <c r="FF38" i="8"/>
  <c r="R27" i="6" s="1"/>
  <c r="FE36" i="8"/>
  <c r="Q27" i="5" s="1"/>
  <c r="FD36" i="8"/>
  <c r="FC36" i="8"/>
  <c r="FC38" i="8"/>
  <c r="O27" i="6" s="1"/>
  <c r="FB36" i="8"/>
  <c r="FB38" i="8" s="1"/>
  <c r="N27" i="6" s="1"/>
  <c r="FA36" i="8"/>
  <c r="M27" i="5"/>
  <c r="EZ36" i="8"/>
  <c r="L27" i="5"/>
  <c r="EY36" i="8"/>
  <c r="EY38" i="8"/>
  <c r="K27" i="6" s="1"/>
  <c r="EX36" i="8"/>
  <c r="EX38" i="8" s="1"/>
  <c r="J27" i="6" s="1"/>
  <c r="EV36" i="8"/>
  <c r="H27" i="5"/>
  <c r="EU36" i="8"/>
  <c r="EU38" i="8"/>
  <c r="G27" i="6" s="1"/>
  <c r="ET36" i="8"/>
  <c r="ES36" i="8"/>
  <c r="E27" i="5"/>
  <c r="ER36" i="8"/>
  <c r="D27" i="5"/>
  <c r="EQ36" i="8"/>
  <c r="EO36" i="8"/>
  <c r="EN36" i="8"/>
  <c r="AJ26" i="5"/>
  <c r="EM36" i="8"/>
  <c r="EL36" i="8"/>
  <c r="EL38" i="8" s="1"/>
  <c r="AH26" i="6" s="1"/>
  <c r="EK36" i="8"/>
  <c r="AG26" i="5"/>
  <c r="EJ36" i="8"/>
  <c r="EI36" i="8"/>
  <c r="EI38" i="8" s="1"/>
  <c r="AE26" i="6"/>
  <c r="EH36" i="8"/>
  <c r="AD26" i="5"/>
  <c r="EG36" i="8"/>
  <c r="AC26" i="5"/>
  <c r="EF36" i="8"/>
  <c r="AB26" i="5"/>
  <c r="EE36" i="8"/>
  <c r="EE38" i="8"/>
  <c r="AA26" i="6" s="1"/>
  <c r="ED36" i="8"/>
  <c r="Z26" i="5" s="1"/>
  <c r="EC36" i="8"/>
  <c r="EC38" i="8" s="1"/>
  <c r="Y26" i="6" s="1"/>
  <c r="EB36" i="8"/>
  <c r="EB38" i="8"/>
  <c r="X26" i="6" s="1"/>
  <c r="EA36" i="8"/>
  <c r="EA38" i="8" s="1"/>
  <c r="W26" i="6" s="1"/>
  <c r="DZ36" i="8"/>
  <c r="DY36" i="8"/>
  <c r="DX36" i="8"/>
  <c r="T26" i="5"/>
  <c r="DW36" i="8"/>
  <c r="DW38" i="8"/>
  <c r="S26" i="6" s="1"/>
  <c r="DV36" i="8"/>
  <c r="DV38" i="8" s="1"/>
  <c r="R26" i="6" s="1"/>
  <c r="DU36" i="8"/>
  <c r="DT36" i="8"/>
  <c r="DT38" i="8" s="1"/>
  <c r="P26" i="6"/>
  <c r="DS36" i="8"/>
  <c r="DR36" i="8"/>
  <c r="DQ36" i="8"/>
  <c r="M26" i="5"/>
  <c r="DP36" i="8"/>
  <c r="DP38" i="8"/>
  <c r="L26" i="6" s="1"/>
  <c r="DO36" i="8"/>
  <c r="K26" i="5" s="1"/>
  <c r="DN36" i="8"/>
  <c r="J26" i="5" s="1"/>
  <c r="DL36" i="8"/>
  <c r="DL38" i="8" s="1"/>
  <c r="H26" i="6"/>
  <c r="DK36" i="8"/>
  <c r="DJ36" i="8"/>
  <c r="F26" i="5" s="1"/>
  <c r="DI36" i="8"/>
  <c r="DH36" i="8"/>
  <c r="DH38" i="8"/>
  <c r="D26" i="6" s="1"/>
  <c r="DG36" i="8"/>
  <c r="DG38" i="8" s="1"/>
  <c r="C26" i="6" s="1"/>
  <c r="DE36" i="8"/>
  <c r="AK25" i="5"/>
  <c r="DD36" i="8"/>
  <c r="DC36" i="8"/>
  <c r="DB36" i="8"/>
  <c r="DA36" i="8"/>
  <c r="AG25" i="5" s="1"/>
  <c r="CZ36" i="8"/>
  <c r="AF25" i="5" s="1"/>
  <c r="CY36" i="8"/>
  <c r="CY38" i="8" s="1"/>
  <c r="AE25" i="6"/>
  <c r="CX36" i="8"/>
  <c r="CW36" i="8"/>
  <c r="CV36" i="8"/>
  <c r="AB25" i="5"/>
  <c r="CU36" i="8"/>
  <c r="CT36" i="8"/>
  <c r="CT38" i="8" s="1"/>
  <c r="Z25" i="6" s="1"/>
  <c r="CS36" i="8"/>
  <c r="Y25" i="5"/>
  <c r="CR36" i="8"/>
  <c r="X25" i="5"/>
  <c r="CQ36" i="8"/>
  <c r="CP36" i="8"/>
  <c r="CP38" i="8" s="1"/>
  <c r="V25" i="6"/>
  <c r="CO36" i="8"/>
  <c r="CO38" i="8"/>
  <c r="U25" i="6" s="1"/>
  <c r="CN36" i="8"/>
  <c r="T25" i="5"/>
  <c r="CM36" i="8"/>
  <c r="S25" i="5"/>
  <c r="CL36" i="8"/>
  <c r="CK36" i="8"/>
  <c r="CJ36" i="8"/>
  <c r="P25" i="5"/>
  <c r="CI36" i="8"/>
  <c r="CI38" i="8"/>
  <c r="O25" i="6" s="1"/>
  <c r="CH36" i="8"/>
  <c r="CH38" i="8" s="1"/>
  <c r="N25" i="6"/>
  <c r="CG36" i="8"/>
  <c r="CF36" i="8"/>
  <c r="CF38" i="8" s="1"/>
  <c r="L25" i="6" s="1"/>
  <c r="CE36" i="8"/>
  <c r="K25" i="5"/>
  <c r="CB36" i="8"/>
  <c r="H25" i="5"/>
  <c r="CA36" i="8"/>
  <c r="CA38" i="8"/>
  <c r="G25" i="6" s="1"/>
  <c r="BZ36" i="8"/>
  <c r="BY36" i="8"/>
  <c r="E25" i="5"/>
  <c r="BX36" i="8"/>
  <c r="BX38" i="8"/>
  <c r="D25" i="6" s="1"/>
  <c r="BW36" i="8"/>
  <c r="BW38" i="8" s="1"/>
  <c r="C25" i="6"/>
  <c r="AK36" i="8"/>
  <c r="AJ36" i="8"/>
  <c r="AI36" i="8"/>
  <c r="AI23" i="5"/>
  <c r="AH36" i="8"/>
  <c r="AH23" i="5"/>
  <c r="AG36" i="8"/>
  <c r="AF36" i="8"/>
  <c r="AF23" i="5" s="1"/>
  <c r="AE36" i="8"/>
  <c r="AE38" i="8" s="1"/>
  <c r="AE23" i="6"/>
  <c r="AD36" i="8"/>
  <c r="AC36" i="8"/>
  <c r="AC38" i="8" s="1"/>
  <c r="AC23" i="6" s="1"/>
  <c r="AB36" i="8"/>
  <c r="AB38" i="8"/>
  <c r="AB23" i="6" s="1"/>
  <c r="AA36" i="8"/>
  <c r="AA23" i="5" s="1"/>
  <c r="Z36" i="8"/>
  <c r="Z38" i="8" s="1"/>
  <c r="Z23" i="6"/>
  <c r="Y36" i="8"/>
  <c r="Y23" i="5"/>
  <c r="X36" i="8"/>
  <c r="W36" i="8"/>
  <c r="W38" i="8" s="1"/>
  <c r="W23" i="6" s="1"/>
  <c r="V36" i="8"/>
  <c r="V38" i="8"/>
  <c r="V23" i="6" s="1"/>
  <c r="U36" i="8"/>
  <c r="U38" i="8" s="1"/>
  <c r="U23" i="6" s="1"/>
  <c r="T36" i="8"/>
  <c r="T23" i="5"/>
  <c r="S36" i="8"/>
  <c r="S38" i="8"/>
  <c r="S23" i="6" s="1"/>
  <c r="R36" i="8"/>
  <c r="Q36" i="8"/>
  <c r="P36" i="8"/>
  <c r="P23" i="5" s="1"/>
  <c r="O36" i="8"/>
  <c r="O38" i="8" s="1"/>
  <c r="O23" i="6"/>
  <c r="N36" i="8"/>
  <c r="N38" i="8"/>
  <c r="N23" i="6" s="1"/>
  <c r="M36" i="8"/>
  <c r="M38" i="8" s="1"/>
  <c r="M23" i="6"/>
  <c r="L36" i="8"/>
  <c r="K36" i="8"/>
  <c r="K38" i="8" s="1"/>
  <c r="K23" i="6" s="1"/>
  <c r="J36" i="8"/>
  <c r="J23" i="5"/>
  <c r="H36" i="8"/>
  <c r="H23" i="5"/>
  <c r="G36" i="8"/>
  <c r="F36" i="8"/>
  <c r="E36" i="8"/>
  <c r="E23" i="5"/>
  <c r="D36" i="8"/>
  <c r="D38" i="8"/>
  <c r="D23" i="6" s="1"/>
  <c r="C36" i="8"/>
  <c r="C38" i="8" s="1"/>
  <c r="C23" i="6" s="1"/>
  <c r="HJ35" i="8"/>
  <c r="FZ35" i="8"/>
  <c r="DF35" i="8"/>
  <c r="BV35" i="8"/>
  <c r="AL35" i="8"/>
  <c r="HJ34" i="8"/>
  <c r="FZ34" i="8"/>
  <c r="DF34" i="8"/>
  <c r="BV34" i="8"/>
  <c r="AL34" i="8"/>
  <c r="HJ33" i="8"/>
  <c r="FZ33" i="8"/>
  <c r="DF33" i="8"/>
  <c r="BV33" i="8"/>
  <c r="AL33" i="8"/>
  <c r="HJ32" i="8"/>
  <c r="FZ32" i="8"/>
  <c r="DF32" i="8"/>
  <c r="BV32" i="8"/>
  <c r="AL32" i="8"/>
  <c r="HJ31" i="8"/>
  <c r="FZ31" i="8"/>
  <c r="DF31" i="8"/>
  <c r="BV31" i="8"/>
  <c r="AL31" i="8"/>
  <c r="HJ30" i="8"/>
  <c r="FZ30" i="8"/>
  <c r="DF30" i="8"/>
  <c r="BV30" i="8"/>
  <c r="AL30" i="8"/>
  <c r="HJ29" i="8"/>
  <c r="FZ29" i="8"/>
  <c r="DF29" i="8"/>
  <c r="BV29" i="8"/>
  <c r="AL29" i="8"/>
  <c r="HJ28" i="8"/>
  <c r="FZ28" i="8"/>
  <c r="DF28" i="8"/>
  <c r="BV28" i="8"/>
  <c r="AL28" i="8"/>
  <c r="HJ27" i="8"/>
  <c r="FZ27" i="8"/>
  <c r="DF27" i="8"/>
  <c r="BV27" i="8"/>
  <c r="AL27" i="8"/>
  <c r="HJ26" i="8"/>
  <c r="FZ26" i="8"/>
  <c r="DF26" i="8"/>
  <c r="BV26" i="8"/>
  <c r="AL26" i="8"/>
  <c r="HJ25" i="8"/>
  <c r="FZ25" i="8"/>
  <c r="DF25" i="8"/>
  <c r="BV25" i="8"/>
  <c r="AL25" i="8"/>
  <c r="HJ24" i="8"/>
  <c r="FZ24" i="8"/>
  <c r="DF24" i="8"/>
  <c r="BV24" i="8"/>
  <c r="AL24" i="8"/>
  <c r="HJ23" i="8"/>
  <c r="FZ23" i="8"/>
  <c r="DF23" i="8"/>
  <c r="BV23" i="8"/>
  <c r="AL23" i="8"/>
  <c r="HJ22" i="8"/>
  <c r="FZ22" i="8"/>
  <c r="DF22" i="8"/>
  <c r="BV22" i="8"/>
  <c r="AL22" i="8"/>
  <c r="HJ21" i="8"/>
  <c r="FZ21" i="8"/>
  <c r="DF21" i="8"/>
  <c r="BV21" i="8"/>
  <c r="AL21" i="8"/>
  <c r="HJ20" i="8"/>
  <c r="FZ20" i="8"/>
  <c r="DF20" i="8"/>
  <c r="BV20" i="8"/>
  <c r="AL20" i="8"/>
  <c r="HJ19" i="8"/>
  <c r="FZ19" i="8"/>
  <c r="DF19" i="8"/>
  <c r="BV19" i="8"/>
  <c r="AL19" i="8"/>
  <c r="HJ18" i="8"/>
  <c r="FZ18" i="8"/>
  <c r="DF18" i="8"/>
  <c r="BV18" i="8"/>
  <c r="AL18" i="8"/>
  <c r="HJ17" i="8"/>
  <c r="FZ17" i="8"/>
  <c r="DF17" i="8"/>
  <c r="BV17" i="8"/>
  <c r="AL17" i="8"/>
  <c r="HJ16" i="8"/>
  <c r="FZ16" i="8"/>
  <c r="DF16" i="8"/>
  <c r="BV16" i="8"/>
  <c r="AL16" i="8"/>
  <c r="HJ15" i="8"/>
  <c r="FZ15" i="8"/>
  <c r="DF15" i="8"/>
  <c r="BV15" i="8"/>
  <c r="AL15" i="8"/>
  <c r="HJ14" i="8"/>
  <c r="FZ14" i="8"/>
  <c r="DF14" i="8"/>
  <c r="BV14" i="8"/>
  <c r="AL14" i="8"/>
  <c r="HJ13" i="8"/>
  <c r="FZ13" i="8"/>
  <c r="DF13" i="8"/>
  <c r="BV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DF37" i="7"/>
  <c r="BV37" i="7"/>
  <c r="AL37" i="7"/>
  <c r="HI36" i="7"/>
  <c r="HI38" i="7"/>
  <c r="AK22" i="6" s="1"/>
  <c r="HH36" i="7"/>
  <c r="HH38" i="7" s="1"/>
  <c r="HG36" i="7"/>
  <c r="HG38" i="7" s="1"/>
  <c r="AI22" i="6" s="1"/>
  <c r="HF36" i="7"/>
  <c r="HE36" i="7"/>
  <c r="HE38" i="7" s="1"/>
  <c r="AG22" i="6"/>
  <c r="HD36" i="7"/>
  <c r="AF22" i="5"/>
  <c r="HC36" i="7"/>
  <c r="AE22" i="5"/>
  <c r="HB36" i="7"/>
  <c r="HB38" i="7"/>
  <c r="AD22" i="6" s="1"/>
  <c r="HA36" i="7"/>
  <c r="HA38" i="7" s="1"/>
  <c r="AC22" i="6"/>
  <c r="GZ36" i="7"/>
  <c r="AB22" i="5"/>
  <c r="GY36" i="7"/>
  <c r="AA22" i="5"/>
  <c r="GX36" i="7"/>
  <c r="Z22" i="5"/>
  <c r="GW36" i="7"/>
  <c r="GW38" i="7"/>
  <c r="Y22" i="6" s="1"/>
  <c r="GV36" i="7"/>
  <c r="X22" i="5" s="1"/>
  <c r="GU36" i="7"/>
  <c r="GU38" i="7" s="1"/>
  <c r="W22" i="6" s="1"/>
  <c r="GT36" i="7"/>
  <c r="V22" i="5"/>
  <c r="GS36" i="7"/>
  <c r="U22" i="5"/>
  <c r="GR36" i="7"/>
  <c r="T22" i="5"/>
  <c r="GQ36" i="7"/>
  <c r="GQ38" i="7"/>
  <c r="S22" i="6" s="1"/>
  <c r="GP36" i="7"/>
  <c r="R22" i="5" s="1"/>
  <c r="GO36" i="7"/>
  <c r="Q22" i="5" s="1"/>
  <c r="GN36" i="7"/>
  <c r="P22" i="5" s="1"/>
  <c r="GM36" i="7"/>
  <c r="GM38" i="7" s="1"/>
  <c r="O22" i="6"/>
  <c r="GL36" i="7"/>
  <c r="N22" i="5"/>
  <c r="GK36" i="7"/>
  <c r="GK38" i="7"/>
  <c r="M22" i="6" s="1"/>
  <c r="GJ36" i="7"/>
  <c r="L22" i="5" s="1"/>
  <c r="GI36" i="7"/>
  <c r="GI38" i="7" s="1"/>
  <c r="K22" i="6" s="1"/>
  <c r="GH36" i="7"/>
  <c r="J22" i="5"/>
  <c r="GF36" i="7"/>
  <c r="GE36" i="7"/>
  <c r="G22" i="5" s="1"/>
  <c r="GD36" i="7"/>
  <c r="F22" i="5" s="1"/>
  <c r="GC36" i="7"/>
  <c r="E22" i="5" s="1"/>
  <c r="GB36" i="7"/>
  <c r="D22" i="5" s="1"/>
  <c r="GA36" i="7"/>
  <c r="C22" i="5" s="1"/>
  <c r="FY36" i="7"/>
  <c r="AK21" i="5" s="1"/>
  <c r="FX36" i="7"/>
  <c r="FW36" i="7"/>
  <c r="AI21" i="5" s="1"/>
  <c r="FV36" i="7"/>
  <c r="AH21" i="5" s="1"/>
  <c r="FU36" i="7"/>
  <c r="AG21" i="5" s="1"/>
  <c r="FT36" i="7"/>
  <c r="FT38" i="7" s="1"/>
  <c r="AF21" i="6"/>
  <c r="FS36" i="7"/>
  <c r="AE21" i="5"/>
  <c r="FR36" i="7"/>
  <c r="FQ36" i="7"/>
  <c r="AC21" i="5" s="1"/>
  <c r="FP36" i="7"/>
  <c r="AB21" i="5" s="1"/>
  <c r="FO36" i="7"/>
  <c r="AA21" i="5" s="1"/>
  <c r="FN36" i="7"/>
  <c r="Z21" i="5" s="1"/>
  <c r="FM36" i="7"/>
  <c r="Y21" i="5" s="1"/>
  <c r="FL36" i="7"/>
  <c r="X21" i="5" s="1"/>
  <c r="FK36" i="7"/>
  <c r="W21" i="5" s="1"/>
  <c r="FJ36" i="7"/>
  <c r="V21" i="5" s="1"/>
  <c r="FI36" i="7"/>
  <c r="U21" i="5" s="1"/>
  <c r="FH36" i="7"/>
  <c r="FG36" i="7"/>
  <c r="FG38" i="7" s="1"/>
  <c r="S21" i="6" s="1"/>
  <c r="FF36" i="7"/>
  <c r="FE36" i="7"/>
  <c r="Q21" i="5" s="1"/>
  <c r="FD36" i="7"/>
  <c r="P21" i="5" s="1"/>
  <c r="FC36" i="7"/>
  <c r="FC38" i="7" s="1"/>
  <c r="O21" i="6"/>
  <c r="FB36" i="7"/>
  <c r="FB38" i="7"/>
  <c r="N21" i="6" s="1"/>
  <c r="FA36" i="7"/>
  <c r="M21" i="5" s="1"/>
  <c r="EZ36" i="7"/>
  <c r="EZ38" i="7" s="1"/>
  <c r="L21" i="6" s="1"/>
  <c r="EY36" i="7"/>
  <c r="EY38" i="7"/>
  <c r="K21" i="6" s="1"/>
  <c r="EX36" i="7"/>
  <c r="J21" i="5" s="1"/>
  <c r="EV36" i="7"/>
  <c r="H21" i="5" s="1"/>
  <c r="EU36" i="7"/>
  <c r="G21" i="5" s="1"/>
  <c r="ET36" i="7"/>
  <c r="F21" i="5" s="1"/>
  <c r="ES36" i="7"/>
  <c r="ES38" i="7" s="1"/>
  <c r="E21" i="6" s="1"/>
  <c r="ER36" i="7"/>
  <c r="D21" i="5"/>
  <c r="ER38" i="7"/>
  <c r="D21" i="6"/>
  <c r="EQ36" i="7"/>
  <c r="EQ38" i="7"/>
  <c r="C21" i="6" s="1"/>
  <c r="EO36" i="7"/>
  <c r="EN36" i="7"/>
  <c r="EN38" i="7"/>
  <c r="EM36" i="7"/>
  <c r="EM38" i="7"/>
  <c r="AI20" i="6" s="1"/>
  <c r="EL36" i="7"/>
  <c r="AH20" i="5" s="1"/>
  <c r="EK36" i="7"/>
  <c r="AG20" i="5" s="1"/>
  <c r="EJ36" i="7"/>
  <c r="AF20" i="5" s="1"/>
  <c r="EJ38" i="7"/>
  <c r="AF20" i="6" s="1"/>
  <c r="EI36" i="7"/>
  <c r="AE20" i="5" s="1"/>
  <c r="EI38" i="7"/>
  <c r="AE20" i="6" s="1"/>
  <c r="EH36" i="7"/>
  <c r="AD20" i="5" s="1"/>
  <c r="EG36" i="7"/>
  <c r="EG38" i="7" s="1"/>
  <c r="AC20" i="6" s="1"/>
  <c r="EF36" i="7"/>
  <c r="EE36" i="7"/>
  <c r="ED36" i="7"/>
  <c r="EC36" i="7"/>
  <c r="Y20" i="5" s="1"/>
  <c r="EB36" i="7"/>
  <c r="EA36" i="7"/>
  <c r="W20" i="5"/>
  <c r="DZ36" i="7"/>
  <c r="DZ38" i="7"/>
  <c r="V20" i="6" s="1"/>
  <c r="DY36" i="7"/>
  <c r="U20" i="5" s="1"/>
  <c r="DX36" i="7"/>
  <c r="DW36" i="7"/>
  <c r="S20" i="5"/>
  <c r="DV36" i="7"/>
  <c r="DV38" i="7"/>
  <c r="R20" i="6" s="1"/>
  <c r="DU36" i="7"/>
  <c r="DT36" i="7"/>
  <c r="P20" i="5"/>
  <c r="DS36" i="7"/>
  <c r="DR36" i="7"/>
  <c r="DR38" i="7" s="1"/>
  <c r="N20" i="6"/>
  <c r="DQ36" i="7"/>
  <c r="M20" i="5"/>
  <c r="DP36" i="7"/>
  <c r="L20" i="5"/>
  <c r="DO36" i="7"/>
  <c r="DO38" i="7"/>
  <c r="K20" i="6" s="1"/>
  <c r="DN36" i="7"/>
  <c r="DL36" i="7"/>
  <c r="DL38" i="7"/>
  <c r="H20" i="6" s="1"/>
  <c r="DK36" i="7"/>
  <c r="G20" i="5" s="1"/>
  <c r="DJ36" i="7"/>
  <c r="F20" i="5" s="1"/>
  <c r="DI36" i="7"/>
  <c r="E20" i="5" s="1"/>
  <c r="DH36" i="7"/>
  <c r="D20" i="5" s="1"/>
  <c r="DG36" i="7"/>
  <c r="C20" i="5" s="1"/>
  <c r="DE36" i="7"/>
  <c r="AK19" i="5" s="1"/>
  <c r="DD36" i="7"/>
  <c r="DD38" i="7" s="1"/>
  <c r="DC36" i="7"/>
  <c r="DC38" i="7" s="1"/>
  <c r="AI19" i="6"/>
  <c r="DB36" i="7"/>
  <c r="AH19" i="5"/>
  <c r="DA36" i="7"/>
  <c r="AG19" i="5"/>
  <c r="CZ36" i="7"/>
  <c r="AF19" i="5"/>
  <c r="CY36" i="7"/>
  <c r="CY38" i="7"/>
  <c r="AE19" i="6" s="1"/>
  <c r="CX36" i="7"/>
  <c r="AD19" i="5" s="1"/>
  <c r="CW36" i="7"/>
  <c r="CV36" i="7"/>
  <c r="AB19" i="5"/>
  <c r="CU36" i="7"/>
  <c r="AA19" i="5"/>
  <c r="CT36" i="7"/>
  <c r="Z19" i="5"/>
  <c r="CS36" i="7"/>
  <c r="Y19" i="5"/>
  <c r="CR36" i="7"/>
  <c r="CQ36" i="7"/>
  <c r="CQ38" i="7" s="1"/>
  <c r="W19" i="6" s="1"/>
  <c r="CP36" i="7"/>
  <c r="CO36" i="7"/>
  <c r="U19" i="5" s="1"/>
  <c r="CN36" i="7"/>
  <c r="CM36" i="7"/>
  <c r="CL36" i="7"/>
  <c r="CL38" i="7" s="1"/>
  <c r="R19" i="6" s="1"/>
  <c r="CK36" i="7"/>
  <c r="CJ36" i="7"/>
  <c r="CJ38" i="7" s="1"/>
  <c r="P19" i="6"/>
  <c r="CI36" i="7"/>
  <c r="O19" i="5"/>
  <c r="CH36" i="7"/>
  <c r="CH38" i="7"/>
  <c r="N19" i="6" s="1"/>
  <c r="CG36" i="7"/>
  <c r="CF36" i="7"/>
  <c r="L19" i="5"/>
  <c r="CE36" i="7"/>
  <c r="K19" i="5"/>
  <c r="CD36" i="7"/>
  <c r="CD38" i="7"/>
  <c r="J19" i="6" s="1"/>
  <c r="CB36" i="7"/>
  <c r="H19" i="5" s="1"/>
  <c r="CA36" i="7"/>
  <c r="G19" i="5" s="1"/>
  <c r="BZ36" i="7"/>
  <c r="F19" i="5" s="1"/>
  <c r="BY36" i="7"/>
  <c r="E19" i="5" s="1"/>
  <c r="BX36" i="7"/>
  <c r="D19" i="5" s="1"/>
  <c r="BW36" i="7"/>
  <c r="BW38" i="7" s="1"/>
  <c r="C19" i="6"/>
  <c r="BU36" i="7"/>
  <c r="BT36" i="7"/>
  <c r="BS36" i="7"/>
  <c r="BS38" i="7"/>
  <c r="AI18" i="6" s="1"/>
  <c r="BR36" i="7"/>
  <c r="BQ36" i="7"/>
  <c r="BP36" i="7"/>
  <c r="AF18" i="5" s="1"/>
  <c r="BO36" i="7"/>
  <c r="BO38" i="7" s="1"/>
  <c r="AE18" i="6" s="1"/>
  <c r="BN36" i="7"/>
  <c r="BM36" i="7"/>
  <c r="BM38" i="7" s="1"/>
  <c r="AC18" i="6"/>
  <c r="BL36" i="7"/>
  <c r="BL38" i="7"/>
  <c r="AB18" i="6" s="1"/>
  <c r="BK36" i="7"/>
  <c r="AA18" i="5" s="1"/>
  <c r="BJ36" i="7"/>
  <c r="Z18" i="5" s="1"/>
  <c r="BI36" i="7"/>
  <c r="Y18" i="5" s="1"/>
  <c r="BH36" i="7"/>
  <c r="X18" i="5" s="1"/>
  <c r="BG36" i="7"/>
  <c r="W18" i="5" s="1"/>
  <c r="BF36" i="7"/>
  <c r="V18" i="5" s="1"/>
  <c r="BE36" i="7"/>
  <c r="U18" i="5" s="1"/>
  <c r="BD36" i="7"/>
  <c r="T18" i="5" s="1"/>
  <c r="BC36" i="7"/>
  <c r="BB36" i="7"/>
  <c r="BB38" i="7"/>
  <c r="R18" i="6" s="1"/>
  <c r="BA36" i="7"/>
  <c r="Q18" i="5" s="1"/>
  <c r="AZ36" i="7"/>
  <c r="AZ38" i="7" s="1"/>
  <c r="P18" i="6"/>
  <c r="AY36" i="7"/>
  <c r="AX36" i="7"/>
  <c r="AX38" i="7" s="1"/>
  <c r="N18" i="6" s="1"/>
  <c r="AW36" i="7"/>
  <c r="M18" i="5"/>
  <c r="AV36" i="7"/>
  <c r="AU36" i="7"/>
  <c r="K18" i="5" s="1"/>
  <c r="AT36" i="7"/>
  <c r="AR36" i="7"/>
  <c r="AQ36" i="7"/>
  <c r="G18" i="5" s="1"/>
  <c r="AP36" i="7"/>
  <c r="F18" i="5" s="1"/>
  <c r="AO36" i="7"/>
  <c r="AN36" i="7"/>
  <c r="AM36" i="7"/>
  <c r="AM38" i="7" s="1"/>
  <c r="C18" i="6" s="1"/>
  <c r="AK36" i="7"/>
  <c r="AK17" i="5"/>
  <c r="AJ36" i="7"/>
  <c r="AJ17" i="5"/>
  <c r="AI36" i="7"/>
  <c r="AI17" i="5"/>
  <c r="AH36" i="7"/>
  <c r="AH17" i="5"/>
  <c r="AG36" i="7"/>
  <c r="AG17" i="5"/>
  <c r="AF36" i="7"/>
  <c r="AF38" i="7"/>
  <c r="AF17" i="6" s="1"/>
  <c r="AE36" i="7"/>
  <c r="AE17" i="5" s="1"/>
  <c r="AD36" i="7"/>
  <c r="AD17" i="5" s="1"/>
  <c r="AC36" i="7"/>
  <c r="AC38" i="7" s="1"/>
  <c r="AC17" i="6" s="1"/>
  <c r="AB36" i="7"/>
  <c r="AB38" i="7"/>
  <c r="AB17" i="6" s="1"/>
  <c r="AA36" i="7"/>
  <c r="Z36" i="7"/>
  <c r="Z38" i="7"/>
  <c r="Z17" i="6" s="1"/>
  <c r="Y36" i="7"/>
  <c r="Y38" i="7" s="1"/>
  <c r="Y17" i="6"/>
  <c r="X36" i="7"/>
  <c r="X17" i="5"/>
  <c r="W36" i="7"/>
  <c r="W38" i="7"/>
  <c r="W17" i="6" s="1"/>
  <c r="V36" i="7"/>
  <c r="V38" i="7" s="1"/>
  <c r="V17" i="6"/>
  <c r="U36" i="7"/>
  <c r="U17" i="5"/>
  <c r="T36" i="7"/>
  <c r="T17" i="5"/>
  <c r="S36" i="7"/>
  <c r="S17" i="5"/>
  <c r="R36" i="7"/>
  <c r="R17" i="5"/>
  <c r="Q36" i="7"/>
  <c r="Q38" i="7"/>
  <c r="Q17" i="6" s="1"/>
  <c r="P36" i="7"/>
  <c r="O36" i="7"/>
  <c r="O38" i="7"/>
  <c r="O17" i="6" s="1"/>
  <c r="N36" i="7"/>
  <c r="N38" i="7" s="1"/>
  <c r="N17" i="6" s="1"/>
  <c r="M36" i="7"/>
  <c r="L36" i="7"/>
  <c r="L17" i="5" s="1"/>
  <c r="K36" i="7"/>
  <c r="K17" i="5" s="1"/>
  <c r="J36" i="7"/>
  <c r="J17" i="5" s="1"/>
  <c r="H36" i="7"/>
  <c r="H38" i="7" s="1"/>
  <c r="H17" i="6" s="1"/>
  <c r="G36" i="7"/>
  <c r="F36" i="7"/>
  <c r="F38" i="7" s="1"/>
  <c r="F17" i="6" s="1"/>
  <c r="E36" i="7"/>
  <c r="D36" i="7"/>
  <c r="C36" i="7"/>
  <c r="C17" i="5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FZ13" i="4"/>
  <c r="HJ37" i="4"/>
  <c r="HI36" i="4"/>
  <c r="AK16" i="5"/>
  <c r="HH36" i="4"/>
  <c r="HG36" i="4"/>
  <c r="HF36" i="4"/>
  <c r="AH16" i="5"/>
  <c r="HE36" i="4"/>
  <c r="HE38" i="4"/>
  <c r="AG16" i="6" s="1"/>
  <c r="HD36" i="4"/>
  <c r="HC36" i="4"/>
  <c r="AE16" i="5"/>
  <c r="HB36" i="4"/>
  <c r="AD16" i="5"/>
  <c r="HA36" i="4"/>
  <c r="HA38" i="4"/>
  <c r="AC16" i="6" s="1"/>
  <c r="GZ36" i="4"/>
  <c r="GY36" i="4"/>
  <c r="GY38" i="4"/>
  <c r="AA16" i="6" s="1"/>
  <c r="GX36" i="4"/>
  <c r="GW36" i="4"/>
  <c r="GV36" i="4"/>
  <c r="GV38" i="4" s="1"/>
  <c r="X16" i="6" s="1"/>
  <c r="GU36" i="4"/>
  <c r="GU38" i="4"/>
  <c r="W16" i="6" s="1"/>
  <c r="GT36" i="4"/>
  <c r="GS36" i="4"/>
  <c r="GR36" i="4"/>
  <c r="GQ36" i="4"/>
  <c r="GQ38" i="4"/>
  <c r="S16" i="6" s="1"/>
  <c r="GP36" i="4"/>
  <c r="R16" i="5" s="1"/>
  <c r="GO36" i="4"/>
  <c r="GN36" i="4"/>
  <c r="P16" i="5"/>
  <c r="GM36" i="4"/>
  <c r="O16" i="5"/>
  <c r="GL36" i="4"/>
  <c r="GK36" i="4"/>
  <c r="GK38" i="4" s="1"/>
  <c r="M16" i="6" s="1"/>
  <c r="GJ36" i="4"/>
  <c r="GJ38" i="4"/>
  <c r="L16" i="6" s="1"/>
  <c r="GI36" i="4"/>
  <c r="GH36" i="4"/>
  <c r="J16" i="5"/>
  <c r="GF36" i="4"/>
  <c r="H16" i="5"/>
  <c r="GE36" i="4"/>
  <c r="GD36" i="4"/>
  <c r="GD38" i="4" s="1"/>
  <c r="F16" i="6" s="1"/>
  <c r="GC36" i="4"/>
  <c r="GB36" i="4"/>
  <c r="GB38" i="4" s="1"/>
  <c r="D16" i="6" s="1"/>
  <c r="GA36" i="4"/>
  <c r="C16" i="5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Y36" i="4"/>
  <c r="FY38" i="4" s="1"/>
  <c r="AK15" i="6" s="1"/>
  <c r="FX36" i="4"/>
  <c r="AJ15" i="5"/>
  <c r="FW36" i="4"/>
  <c r="AI15" i="5"/>
  <c r="FV36" i="4"/>
  <c r="AH15" i="5"/>
  <c r="FV38" i="4"/>
  <c r="AH15" i="6"/>
  <c r="FU36" i="4"/>
  <c r="AG15" i="5"/>
  <c r="FU38" i="4"/>
  <c r="AG15" i="6"/>
  <c r="FT36" i="4"/>
  <c r="AF15" i="5"/>
  <c r="FS36" i="4"/>
  <c r="AE15" i="5"/>
  <c r="FR36" i="4"/>
  <c r="FR38" i="4"/>
  <c r="AD15" i="6" s="1"/>
  <c r="FQ36" i="4"/>
  <c r="FQ38" i="4" s="1"/>
  <c r="AC15" i="6" s="1"/>
  <c r="FP36" i="4"/>
  <c r="FP38" i="4"/>
  <c r="AB15" i="6" s="1"/>
  <c r="FO36" i="4"/>
  <c r="FO38" i="4" s="1"/>
  <c r="AA15" i="6" s="1"/>
  <c r="FN36" i="4"/>
  <c r="FN38" i="4"/>
  <c r="Z15" i="6" s="1"/>
  <c r="FM36" i="4"/>
  <c r="Y15" i="5" s="1"/>
  <c r="FL36" i="4"/>
  <c r="FK36" i="4"/>
  <c r="W15" i="5"/>
  <c r="FJ36" i="4"/>
  <c r="FJ38" i="4"/>
  <c r="V15" i="6" s="1"/>
  <c r="FI36" i="4"/>
  <c r="U15" i="5" s="1"/>
  <c r="FH36" i="4"/>
  <c r="T15" i="5" s="1"/>
  <c r="FG36" i="4"/>
  <c r="S15" i="5" s="1"/>
  <c r="FF36" i="4"/>
  <c r="FF38" i="4" s="1"/>
  <c r="R15" i="6" s="1"/>
  <c r="FE36" i="4"/>
  <c r="FD36" i="4"/>
  <c r="FD38" i="4" s="1"/>
  <c r="P15" i="6" s="1"/>
  <c r="FC36" i="4"/>
  <c r="O15" i="5"/>
  <c r="FB36" i="4"/>
  <c r="N15" i="5"/>
  <c r="FA36" i="4"/>
  <c r="M15" i="5"/>
  <c r="EZ36" i="4"/>
  <c r="EY36" i="4"/>
  <c r="K15" i="5" s="1"/>
  <c r="EX36" i="4"/>
  <c r="J15" i="5" s="1"/>
  <c r="EV36" i="4"/>
  <c r="H15" i="5" s="1"/>
  <c r="EU36" i="4"/>
  <c r="ET36" i="4"/>
  <c r="F15" i="5"/>
  <c r="ES36" i="4"/>
  <c r="ER36" i="4"/>
  <c r="EQ36" i="4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EN36" i="4"/>
  <c r="EN38" i="4"/>
  <c r="AJ14" i="6" s="1"/>
  <c r="EM36" i="4"/>
  <c r="EL36" i="4"/>
  <c r="AH14" i="5"/>
  <c r="EK36" i="4"/>
  <c r="EK38" i="4"/>
  <c r="AG14" i="6" s="1"/>
  <c r="EJ36" i="4"/>
  <c r="EJ38" i="4" s="1"/>
  <c r="AF14" i="6" s="1"/>
  <c r="EI36" i="4"/>
  <c r="AE14" i="5"/>
  <c r="EH36" i="4"/>
  <c r="EG36" i="4"/>
  <c r="EG38" i="4" s="1"/>
  <c r="AC14" i="6" s="1"/>
  <c r="EF36" i="4"/>
  <c r="AB14" i="5"/>
  <c r="EE36" i="4"/>
  <c r="AA14" i="5"/>
  <c r="ED36" i="4"/>
  <c r="Z14" i="5"/>
  <c r="EC36" i="4"/>
  <c r="EC38" i="4"/>
  <c r="Y14" i="6" s="1"/>
  <c r="EB36" i="4"/>
  <c r="X14" i="5" s="1"/>
  <c r="EA36" i="4"/>
  <c r="DZ36" i="4"/>
  <c r="DY36" i="4"/>
  <c r="U14" i="5" s="1"/>
  <c r="DX36" i="4"/>
  <c r="DX38" i="4" s="1"/>
  <c r="T14" i="6" s="1"/>
  <c r="DW36" i="4"/>
  <c r="S14" i="5"/>
  <c r="DV36" i="4"/>
  <c r="DV38" i="4"/>
  <c r="R14" i="6" s="1"/>
  <c r="DU36" i="4"/>
  <c r="DT36" i="4"/>
  <c r="DS36" i="4"/>
  <c r="DR36" i="4"/>
  <c r="N14" i="5"/>
  <c r="DQ36" i="4"/>
  <c r="M14" i="5"/>
  <c r="DP36" i="4"/>
  <c r="L14" i="5"/>
  <c r="DO36" i="4"/>
  <c r="DO38" i="4"/>
  <c r="K14" i="6" s="1"/>
  <c r="DN36" i="4"/>
  <c r="J14" i="5" s="1"/>
  <c r="DL36" i="4"/>
  <c r="H14" i="5" s="1"/>
  <c r="DK36" i="4"/>
  <c r="DJ36" i="4"/>
  <c r="DJ38" i="4"/>
  <c r="F14" i="6" s="1"/>
  <c r="DI36" i="4"/>
  <c r="E14" i="5" s="1"/>
  <c r="DH36" i="4"/>
  <c r="D14" i="5" s="1"/>
  <c r="DG36" i="4"/>
  <c r="DG38" i="4" s="1"/>
  <c r="C14" i="6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DE38" i="4"/>
  <c r="AK13" i="6" s="1"/>
  <c r="DD36" i="4"/>
  <c r="DC36" i="4"/>
  <c r="DC38" i="4"/>
  <c r="AI13" i="6" s="1"/>
  <c r="DB36" i="4"/>
  <c r="AH13" i="5" s="1"/>
  <c r="DA36" i="4"/>
  <c r="AG13" i="5" s="1"/>
  <c r="CZ36" i="4"/>
  <c r="CZ38" i="4" s="1"/>
  <c r="AF13" i="6" s="1"/>
  <c r="CY36" i="4"/>
  <c r="CY38" i="4"/>
  <c r="AE13" i="6" s="1"/>
  <c r="CX36" i="4"/>
  <c r="CW36" i="4"/>
  <c r="CV36" i="4"/>
  <c r="AB13" i="5" s="1"/>
  <c r="CU36" i="4"/>
  <c r="AA13" i="5" s="1"/>
  <c r="CT36" i="4"/>
  <c r="Z13" i="5" s="1"/>
  <c r="CS36" i="4"/>
  <c r="Y13" i="5" s="1"/>
  <c r="CR36" i="4"/>
  <c r="X13" i="5" s="1"/>
  <c r="CQ36" i="4"/>
  <c r="CQ38" i="4" s="1"/>
  <c r="W13" i="6" s="1"/>
  <c r="CP36" i="4"/>
  <c r="CP38" i="4"/>
  <c r="V13" i="6" s="1"/>
  <c r="CO36" i="4"/>
  <c r="CO38" i="4" s="1"/>
  <c r="U13" i="6" s="1"/>
  <c r="CN36" i="4"/>
  <c r="T13" i="5"/>
  <c r="CM36" i="4"/>
  <c r="CM38" i="4"/>
  <c r="S13" i="6" s="1"/>
  <c r="CL36" i="4"/>
  <c r="CK36" i="4"/>
  <c r="CK38" i="4"/>
  <c r="Q13" i="6" s="1"/>
  <c r="CJ36" i="4"/>
  <c r="CI36" i="4"/>
  <c r="CI38" i="4"/>
  <c r="O13" i="6" s="1"/>
  <c r="CH36" i="4"/>
  <c r="N13" i="5" s="1"/>
  <c r="CG36" i="4"/>
  <c r="M13" i="5" s="1"/>
  <c r="CF36" i="4"/>
  <c r="CE36" i="4"/>
  <c r="CE38" i="4"/>
  <c r="K13" i="6" s="1"/>
  <c r="CD36" i="4"/>
  <c r="J13" i="5" s="1"/>
  <c r="CB36" i="4"/>
  <c r="CA36" i="4"/>
  <c r="G13" i="5"/>
  <c r="BZ36" i="4"/>
  <c r="BY36" i="4"/>
  <c r="E13" i="5" s="1"/>
  <c r="BX36" i="4"/>
  <c r="D13" i="5"/>
  <c r="BW36" i="4"/>
  <c r="BV37" i="4"/>
  <c r="BU36" i="4"/>
  <c r="BU38" i="4"/>
  <c r="AK12" i="6" s="1"/>
  <c r="BT36" i="4"/>
  <c r="AJ12" i="5" s="1"/>
  <c r="AL12" i="5" s="1"/>
  <c r="BS36" i="4"/>
  <c r="AI12" i="5" s="1"/>
  <c r="BR36" i="4"/>
  <c r="AH12" i="5" s="1"/>
  <c r="BQ36" i="4"/>
  <c r="BQ38" i="4" s="1"/>
  <c r="AG12" i="6" s="1"/>
  <c r="BP36" i="4"/>
  <c r="BO36" i="4"/>
  <c r="AE12" i="5" s="1"/>
  <c r="BN36" i="4"/>
  <c r="BN38" i="4" s="1"/>
  <c r="AD12" i="6" s="1"/>
  <c r="BM36" i="4"/>
  <c r="BL36" i="4"/>
  <c r="BK36" i="4"/>
  <c r="AA12" i="5"/>
  <c r="BJ36" i="4"/>
  <c r="Z12" i="5"/>
  <c r="BI36" i="4"/>
  <c r="Y12" i="5"/>
  <c r="BH36" i="4"/>
  <c r="BH38" i="4"/>
  <c r="X12" i="6"/>
  <c r="BG36" i="4"/>
  <c r="BG38" i="4" s="1"/>
  <c r="W12" i="6" s="1"/>
  <c r="BF36" i="4"/>
  <c r="BE36" i="4"/>
  <c r="BD36" i="4"/>
  <c r="T12" i="5" s="1"/>
  <c r="BC36" i="4"/>
  <c r="BC38" i="4" s="1"/>
  <c r="S12" i="6" s="1"/>
  <c r="BB36" i="4"/>
  <c r="R12" i="5"/>
  <c r="BA36" i="4"/>
  <c r="Q12" i="5"/>
  <c r="AZ36" i="4"/>
  <c r="P12" i="5" s="1"/>
  <c r="AY36" i="4"/>
  <c r="AY38" i="4" s="1"/>
  <c r="O12" i="6" s="1"/>
  <c r="AX36" i="4"/>
  <c r="AW36" i="4"/>
  <c r="AV36" i="4"/>
  <c r="L12" i="5"/>
  <c r="AU36" i="4"/>
  <c r="AU38" i="4"/>
  <c r="K12" i="6" s="1"/>
  <c r="AT36" i="4"/>
  <c r="AT38" i="4" s="1"/>
  <c r="J12" i="6" s="1"/>
  <c r="AR36" i="4"/>
  <c r="AR38" i="4"/>
  <c r="H12" i="6" s="1"/>
  <c r="AQ36" i="4"/>
  <c r="G12" i="5" s="1"/>
  <c r="AP36" i="4"/>
  <c r="F12" i="5" s="1"/>
  <c r="AO36" i="4"/>
  <c r="E12" i="5" s="1"/>
  <c r="AN36" i="4"/>
  <c r="AN38" i="4" s="1"/>
  <c r="D12" i="6" s="1"/>
  <c r="AM36" i="4"/>
  <c r="AM38" i="4"/>
  <c r="C12" i="6" s="1"/>
  <c r="AK36" i="4"/>
  <c r="AK38" i="4" s="1"/>
  <c r="AK11" i="6" s="1"/>
  <c r="AJ36" i="4"/>
  <c r="AI36" i="4"/>
  <c r="AH36" i="4"/>
  <c r="AH11" i="5"/>
  <c r="AG36" i="4"/>
  <c r="AF36" i="4"/>
  <c r="AF38" i="4" s="1"/>
  <c r="AF11" i="6" s="1"/>
  <c r="AE36" i="4"/>
  <c r="AE11" i="5"/>
  <c r="AD36" i="4"/>
  <c r="AD11" i="5"/>
  <c r="AC36" i="4"/>
  <c r="AC38" i="4"/>
  <c r="AC11" i="6" s="1"/>
  <c r="AB36" i="4"/>
  <c r="AB38" i="4" s="1"/>
  <c r="AB11" i="6" s="1"/>
  <c r="AA36" i="4"/>
  <c r="AA38" i="4"/>
  <c r="AA11" i="6" s="1"/>
  <c r="Z36" i="4"/>
  <c r="Z11" i="5" s="1"/>
  <c r="Y36" i="4"/>
  <c r="X36" i="4"/>
  <c r="X11" i="5"/>
  <c r="W36" i="4"/>
  <c r="W38" i="4"/>
  <c r="W11" i="6"/>
  <c r="V36" i="4"/>
  <c r="V38" i="4"/>
  <c r="V11" i="6" s="1"/>
  <c r="U36" i="4"/>
  <c r="U38" i="4" s="1"/>
  <c r="U11" i="6" s="1"/>
  <c r="T36" i="4"/>
  <c r="T38" i="4"/>
  <c r="T11" i="6" s="1"/>
  <c r="S11" i="5"/>
  <c r="Q36" i="4"/>
  <c r="Q38" i="4"/>
  <c r="Q11" i="6" s="1"/>
  <c r="P36" i="4"/>
  <c r="P38" i="4" s="1"/>
  <c r="P11" i="6" s="1"/>
  <c r="O36" i="4"/>
  <c r="O11" i="5"/>
  <c r="N36" i="4"/>
  <c r="N11" i="5" s="1"/>
  <c r="M36" i="4"/>
  <c r="M11" i="5" s="1"/>
  <c r="L36" i="4"/>
  <c r="L38" i="4" s="1"/>
  <c r="L11" i="6" s="1"/>
  <c r="K36" i="4"/>
  <c r="K11" i="5"/>
  <c r="J36" i="4"/>
  <c r="J11" i="5"/>
  <c r="H36" i="4"/>
  <c r="G36" i="4"/>
  <c r="F36" i="4"/>
  <c r="F11" i="5"/>
  <c r="E36" i="4"/>
  <c r="E38" i="4" s="1"/>
  <c r="E11" i="6" s="1"/>
  <c r="D36" i="4"/>
  <c r="D38" i="4" s="1"/>
  <c r="D11" i="6" s="1"/>
  <c r="C36" i="4"/>
  <c r="FZ37" i="4"/>
  <c r="N4" i="5"/>
  <c r="N27" i="5"/>
  <c r="GR38" i="7"/>
  <c r="T22" i="6" s="1"/>
  <c r="K22" i="5"/>
  <c r="Z15" i="5"/>
  <c r="AD15" i="5"/>
  <c r="FT38" i="4"/>
  <c r="AF15" i="6"/>
  <c r="AL37" i="4"/>
  <c r="K20" i="5"/>
  <c r="ET38" i="7"/>
  <c r="F21" i="6"/>
  <c r="GH38" i="7"/>
  <c r="J22" i="6"/>
  <c r="BP38" i="7"/>
  <c r="AF18" i="6"/>
  <c r="AG12" i="5"/>
  <c r="ER38" i="8"/>
  <c r="D27" i="6" s="1"/>
  <c r="HD38" i="7"/>
  <c r="AF22" i="6" s="1"/>
  <c r="EL38" i="7"/>
  <c r="AH20" i="6" s="1"/>
  <c r="CF38" i="7"/>
  <c r="L19" i="6" s="1"/>
  <c r="CV38" i="7"/>
  <c r="AB19" i="6" s="1"/>
  <c r="J19" i="5"/>
  <c r="GP38" i="4"/>
  <c r="R16" i="6"/>
  <c r="FH38" i="4"/>
  <c r="T15" i="6"/>
  <c r="AE13" i="5"/>
  <c r="FU38" i="7"/>
  <c r="AG21" i="6" s="1"/>
  <c r="R20" i="5"/>
  <c r="DK38" i="7"/>
  <c r="G20" i="6"/>
  <c r="FI38" i="4"/>
  <c r="U15" i="6"/>
  <c r="J38" i="8"/>
  <c r="J23" i="6"/>
  <c r="AJ28" i="5"/>
  <c r="EV38" i="8"/>
  <c r="H27" i="6" s="1"/>
  <c r="EH38" i="7"/>
  <c r="AD20" i="6" s="1"/>
  <c r="DI38" i="7"/>
  <c r="E20" i="6" s="1"/>
  <c r="DP38" i="7"/>
  <c r="L20" i="6" s="1"/>
  <c r="DG38" i="7"/>
  <c r="C20" i="6" s="1"/>
  <c r="DQ38" i="7"/>
  <c r="M20" i="6" s="1"/>
  <c r="P19" i="5"/>
  <c r="F17" i="5"/>
  <c r="FC38" i="4"/>
  <c r="O15" i="6" s="1"/>
  <c r="FW38" i="4"/>
  <c r="AI15" i="6" s="1"/>
  <c r="AL15" i="6" s="1"/>
  <c r="AK15" i="5"/>
  <c r="DN38" i="4"/>
  <c r="J14" i="6"/>
  <c r="AD38" i="4"/>
  <c r="AD11" i="6"/>
  <c r="K27" i="5"/>
  <c r="AI26" i="5"/>
  <c r="AN38" i="8"/>
  <c r="D24" i="6"/>
  <c r="AF38" i="8"/>
  <c r="AF23" i="6"/>
  <c r="C21" i="5"/>
  <c r="CX38" i="7"/>
  <c r="AD19" i="6" s="1"/>
  <c r="AF17" i="5"/>
  <c r="AC16" i="5"/>
  <c r="FZ36" i="4"/>
  <c r="ET38" i="4"/>
  <c r="F15" i="6"/>
  <c r="AA15" i="5"/>
  <c r="AC15" i="5"/>
  <c r="K14" i="5"/>
  <c r="S13" i="5"/>
  <c r="X12" i="5"/>
  <c r="BI38" i="4"/>
  <c r="Y12" i="6" s="1"/>
  <c r="I12" i="5"/>
  <c r="H28" i="5"/>
  <c r="GL38" i="8"/>
  <c r="N28" i="6" s="1"/>
  <c r="H26" i="5"/>
  <c r="CC38" i="8"/>
  <c r="I25" i="6"/>
  <c r="AY38" i="8"/>
  <c r="O24" i="6"/>
  <c r="M22" i="5"/>
  <c r="V20" i="5"/>
  <c r="CZ38" i="7"/>
  <c r="AF19" i="6"/>
  <c r="C19" i="5"/>
  <c r="CA38" i="7"/>
  <c r="G19" i="6" s="1"/>
  <c r="C38" i="7"/>
  <c r="C17" i="6" s="1"/>
  <c r="O17" i="5"/>
  <c r="X16" i="5"/>
  <c r="R15" i="5"/>
  <c r="DY38" i="4"/>
  <c r="U14" i="6"/>
  <c r="EI38" i="4"/>
  <c r="AE14" i="6"/>
  <c r="BS38" i="4"/>
  <c r="AI12" i="6"/>
  <c r="L28" i="5"/>
  <c r="L26" i="5"/>
  <c r="CV38" i="8"/>
  <c r="AB25" i="6"/>
  <c r="AP38" i="8"/>
  <c r="F24" i="6"/>
  <c r="BQ38" i="8"/>
  <c r="AG24" i="6"/>
  <c r="AW38" i="8"/>
  <c r="M24" i="6"/>
  <c r="Q24" i="5"/>
  <c r="Y38" i="8"/>
  <c r="Y23" i="6" s="1"/>
  <c r="L21" i="5"/>
  <c r="FN38" i="7"/>
  <c r="Z21" i="6"/>
  <c r="FQ38" i="7"/>
  <c r="AC21" i="6"/>
  <c r="EV38" i="7"/>
  <c r="H21" i="6"/>
  <c r="AJ20" i="6"/>
  <c r="I20" i="5"/>
  <c r="BY38" i="7"/>
  <c r="E19" i="6"/>
  <c r="U38" i="7"/>
  <c r="U17" i="6"/>
  <c r="HF38" i="4"/>
  <c r="AH16" i="6"/>
  <c r="AG16" i="5"/>
  <c r="AB15" i="5"/>
  <c r="FM38" i="4"/>
  <c r="Y15" i="6"/>
  <c r="FK38" i="4"/>
  <c r="W15" i="6"/>
  <c r="FG38" i="4"/>
  <c r="S15" i="6"/>
  <c r="EM38" i="4"/>
  <c r="AI14" i="6"/>
  <c r="AI14" i="5"/>
  <c r="F14" i="5"/>
  <c r="AG14" i="5"/>
  <c r="DA38" i="4"/>
  <c r="AG13" i="6" s="1"/>
  <c r="DB38" i="4"/>
  <c r="AH13" i="6" s="1"/>
  <c r="D11" i="5"/>
  <c r="CU38" i="4"/>
  <c r="AA13" i="6"/>
  <c r="DW38" i="4"/>
  <c r="S14" i="6"/>
  <c r="FS38" i="4"/>
  <c r="AE15" i="6"/>
  <c r="EV38" i="4"/>
  <c r="H15" i="6"/>
  <c r="EY38" i="4"/>
  <c r="K15" i="6"/>
  <c r="CT38" i="4"/>
  <c r="Z13" i="6"/>
  <c r="EE38" i="4"/>
  <c r="AA14" i="6"/>
  <c r="FX38" i="4"/>
  <c r="AJ15" i="6"/>
  <c r="Z38" i="4"/>
  <c r="Z11" i="6"/>
  <c r="GH38" i="4"/>
  <c r="J16" i="6"/>
  <c r="HB38" i="4"/>
  <c r="AD16" i="6"/>
  <c r="BR38" i="4"/>
  <c r="AH12" i="6"/>
  <c r="BF38" i="7"/>
  <c r="V18" i="6"/>
  <c r="D25" i="5"/>
  <c r="W26" i="5"/>
  <c r="Y26" i="5"/>
  <c r="AE24" i="5"/>
  <c r="BI38" i="8"/>
  <c r="Y24" i="6"/>
  <c r="I38" i="4"/>
  <c r="I11" i="6"/>
  <c r="DM38" i="4"/>
  <c r="I14" i="6"/>
  <c r="N19" i="5"/>
  <c r="P38" i="8"/>
  <c r="P23" i="6" s="1"/>
  <c r="I17" i="5"/>
  <c r="I21" i="5"/>
  <c r="BD38" i="8"/>
  <c r="T24" i="6" s="1"/>
  <c r="BC38" i="8"/>
  <c r="S24" i="6" s="1"/>
  <c r="J27" i="5"/>
  <c r="ED38" i="8"/>
  <c r="Z26" i="6"/>
  <c r="G25" i="5"/>
  <c r="DA38" i="8"/>
  <c r="AG25" i="6" s="1"/>
  <c r="CD38" i="8"/>
  <c r="J25" i="6" s="1"/>
  <c r="AU38" i="8"/>
  <c r="K24" i="6" s="1"/>
  <c r="BE38" i="8"/>
  <c r="U24" i="6" s="1"/>
  <c r="BK38" i="8"/>
  <c r="AA24" i="6" s="1"/>
  <c r="AR38" i="8"/>
  <c r="H24" i="6" s="1"/>
  <c r="E24" i="5"/>
  <c r="BM38" i="8"/>
  <c r="AC24" i="6"/>
  <c r="C24" i="5"/>
  <c r="BU38" i="8"/>
  <c r="AK24" i="6" s="1"/>
  <c r="BV36" i="8"/>
  <c r="AD22" i="5"/>
  <c r="GZ38" i="7"/>
  <c r="AB22" i="6" s="1"/>
  <c r="AI22" i="5"/>
  <c r="AK22" i="5"/>
  <c r="I19" i="5"/>
  <c r="BA38" i="7"/>
  <c r="Q18" i="6"/>
  <c r="S38" i="7"/>
  <c r="S17" i="6"/>
  <c r="H17" i="5"/>
  <c r="N17" i="5"/>
  <c r="AD38" i="7"/>
  <c r="AD17" i="6"/>
  <c r="Q17" i="5"/>
  <c r="J38" i="7"/>
  <c r="J17" i="6" s="1"/>
  <c r="K38" i="7"/>
  <c r="K17" i="6" s="1"/>
  <c r="X38" i="7"/>
  <c r="X17" i="6" s="1"/>
  <c r="AG38" i="7"/>
  <c r="AG17" i="6" s="1"/>
  <c r="AH38" i="7"/>
  <c r="AH17" i="6" s="1"/>
  <c r="AK38" i="7"/>
  <c r="AK17" i="6" s="1"/>
  <c r="I15" i="5"/>
  <c r="DP38" i="4"/>
  <c r="L14" i="6"/>
  <c r="CR38" i="4"/>
  <c r="X13" i="6"/>
  <c r="BT38" i="4"/>
  <c r="AJ12" i="6"/>
  <c r="K38" i="4"/>
  <c r="K11" i="6"/>
  <c r="F38" i="4"/>
  <c r="F11" i="6"/>
  <c r="N38" i="4"/>
  <c r="N11" i="6"/>
  <c r="BY38" i="8"/>
  <c r="E25" i="6"/>
  <c r="DO38" i="8"/>
  <c r="K26" i="6"/>
  <c r="AH26" i="5"/>
  <c r="G27" i="5"/>
  <c r="FX38" i="8"/>
  <c r="AJ27" i="6"/>
  <c r="GA38" i="8"/>
  <c r="C28" i="6"/>
  <c r="U25" i="5"/>
  <c r="E38" i="8"/>
  <c r="E23" i="6" s="1"/>
  <c r="EP36" i="8"/>
  <c r="M23" i="5"/>
  <c r="CB38" i="8"/>
  <c r="H25" i="6" s="1"/>
  <c r="EM38" i="8"/>
  <c r="AI26" i="6" s="1"/>
  <c r="AL26" i="6" s="1"/>
  <c r="AE26" i="5"/>
  <c r="AA26" i="5"/>
  <c r="EG38" i="8"/>
  <c r="AC26" i="6" s="1"/>
  <c r="FK38" i="8"/>
  <c r="W27" i="6" s="1"/>
  <c r="GO38" i="8"/>
  <c r="Q28" i="6" s="1"/>
  <c r="GQ38" i="8"/>
  <c r="S28" i="6" s="1"/>
  <c r="AI38" i="8"/>
  <c r="AI23" i="6" s="1"/>
  <c r="FA38" i="8"/>
  <c r="M27" i="6" s="1"/>
  <c r="GK38" i="8"/>
  <c r="M28" i="6" s="1"/>
  <c r="CR38" i="8"/>
  <c r="X25" i="6" s="1"/>
  <c r="FE38" i="8"/>
  <c r="Q27" i="6" s="1"/>
  <c r="R28" i="5"/>
  <c r="GM38" i="8"/>
  <c r="O28" i="6"/>
  <c r="EH38" i="8"/>
  <c r="AD26" i="6"/>
  <c r="O27" i="5"/>
  <c r="BN38" i="8"/>
  <c r="AD24" i="6" s="1"/>
  <c r="CE38" i="8"/>
  <c r="K25" i="6" s="1"/>
  <c r="EW38" i="8"/>
  <c r="I27" i="6" s="1"/>
  <c r="X26" i="5"/>
  <c r="AA38" i="8"/>
  <c r="AA23" i="6"/>
  <c r="S23" i="5"/>
  <c r="AC23" i="5"/>
  <c r="AZ38" i="8"/>
  <c r="P24" i="6"/>
  <c r="O25" i="5"/>
  <c r="N25" i="5"/>
  <c r="Z28" i="5"/>
  <c r="GZ38" i="8"/>
  <c r="AB28" i="6" s="1"/>
  <c r="H38" i="8"/>
  <c r="H23" i="6" s="1"/>
  <c r="DQ38" i="8"/>
  <c r="M26" i="6" s="1"/>
  <c r="AA28" i="5"/>
  <c r="Z23" i="5"/>
  <c r="L24" i="5"/>
  <c r="DJ38" i="8"/>
  <c r="F26" i="6"/>
  <c r="C25" i="5"/>
  <c r="HG38" i="8"/>
  <c r="AI28" i="6" s="1"/>
  <c r="AL28" i="6" s="1"/>
  <c r="EN38" i="8"/>
  <c r="AJ26" i="6"/>
  <c r="CJ38" i="8"/>
  <c r="P25" i="6"/>
  <c r="CM38" i="8"/>
  <c r="S25" i="6"/>
  <c r="AG28" i="5"/>
  <c r="AL28" i="5"/>
  <c r="X24" i="5"/>
  <c r="T38" i="8"/>
  <c r="T23" i="6" s="1"/>
  <c r="C23" i="5"/>
  <c r="N23" i="5"/>
  <c r="V23" i="5"/>
  <c r="CZ38" i="8"/>
  <c r="AF25" i="6"/>
  <c r="Z25" i="5"/>
  <c r="DN38" i="8"/>
  <c r="J26" i="6" s="1"/>
  <c r="AC27" i="5"/>
  <c r="FM38" i="8"/>
  <c r="Y27" i="6"/>
  <c r="FU38" i="8"/>
  <c r="AG27" i="6"/>
  <c r="U27" i="5"/>
  <c r="FP38" i="8"/>
  <c r="AB27" i="6" s="1"/>
  <c r="W28" i="5"/>
  <c r="HF38" i="8"/>
  <c r="AH28" i="6"/>
  <c r="AQ38" i="8"/>
  <c r="G24" i="6"/>
  <c r="AE25" i="5"/>
  <c r="O23" i="5"/>
  <c r="CN38" i="8"/>
  <c r="T25" i="6"/>
  <c r="R26" i="5"/>
  <c r="X27" i="5"/>
  <c r="AH38" i="8"/>
  <c r="AH23" i="6"/>
  <c r="R27" i="5"/>
  <c r="AD27" i="5"/>
  <c r="E28" i="5"/>
  <c r="AH24" i="5"/>
  <c r="V25" i="5"/>
  <c r="C26" i="5"/>
  <c r="BF38" i="8"/>
  <c r="V24" i="6"/>
  <c r="Z27" i="5"/>
  <c r="DF36" i="8"/>
  <c r="FS38" i="8"/>
  <c r="AE27" i="6"/>
  <c r="FV38" i="8"/>
  <c r="AH27" i="6"/>
  <c r="F38" i="8"/>
  <c r="F23" i="6"/>
  <c r="F23" i="5"/>
  <c r="AA25" i="5"/>
  <c r="CU38" i="8"/>
  <c r="AA25" i="6"/>
  <c r="AC25" i="5"/>
  <c r="CW38" i="8"/>
  <c r="AC25" i="6" s="1"/>
  <c r="DS38" i="8"/>
  <c r="O26" i="6" s="1"/>
  <c r="O26" i="5"/>
  <c r="P27" i="5"/>
  <c r="FD38" i="8"/>
  <c r="P27" i="6" s="1"/>
  <c r="G28" i="5"/>
  <c r="GE38" i="8"/>
  <c r="G28" i="6"/>
  <c r="GH38" i="8"/>
  <c r="J28" i="6"/>
  <c r="J28" i="5"/>
  <c r="GW38" i="8"/>
  <c r="Y28" i="6" s="1"/>
  <c r="Y28" i="5"/>
  <c r="AF24" i="5"/>
  <c r="BP38" i="8"/>
  <c r="AF24" i="6" s="1"/>
  <c r="Z24" i="5"/>
  <c r="BJ38" i="8"/>
  <c r="Z24" i="6"/>
  <c r="R24" i="5"/>
  <c r="BB38" i="8"/>
  <c r="R24" i="6" s="1"/>
  <c r="AX38" i="8"/>
  <c r="N24" i="6" s="1"/>
  <c r="N24" i="5"/>
  <c r="AJ24" i="5"/>
  <c r="BT38" i="8"/>
  <c r="S26" i="5"/>
  <c r="AC28" i="5"/>
  <c r="K23" i="5"/>
  <c r="BL38" i="8"/>
  <c r="AB24" i="6" s="1"/>
  <c r="G23" i="5"/>
  <c r="G38" i="8"/>
  <c r="G23" i="6"/>
  <c r="X23" i="5"/>
  <c r="X38" i="8"/>
  <c r="X23" i="6" s="1"/>
  <c r="AD23" i="5"/>
  <c r="AD38" i="8"/>
  <c r="AD23" i="6"/>
  <c r="F25" i="5"/>
  <c r="BZ38" i="8"/>
  <c r="F25" i="6" s="1"/>
  <c r="DK38" i="8"/>
  <c r="G26" i="6" s="1"/>
  <c r="G26" i="5"/>
  <c r="DX38" i="8"/>
  <c r="T26" i="6"/>
  <c r="U26" i="5"/>
  <c r="DY38" i="8"/>
  <c r="U26" i="6" s="1"/>
  <c r="FG38" i="8"/>
  <c r="S27" i="6" s="1"/>
  <c r="S27" i="5"/>
  <c r="GS38" i="8"/>
  <c r="U28" i="6"/>
  <c r="U28" i="5"/>
  <c r="HB38" i="8"/>
  <c r="AD28" i="6" s="1"/>
  <c r="AD28" i="5"/>
  <c r="HD38" i="8"/>
  <c r="AF28" i="6"/>
  <c r="AF28" i="5"/>
  <c r="BS38" i="8"/>
  <c r="AI24" i="6" s="1"/>
  <c r="AI24" i="5"/>
  <c r="W24" i="5"/>
  <c r="BG38" i="8"/>
  <c r="W24" i="6" s="1"/>
  <c r="R23" i="5"/>
  <c r="R38" i="8"/>
  <c r="R23" i="6"/>
  <c r="AJ23" i="5"/>
  <c r="AL23" i="5"/>
  <c r="AL36" i="8"/>
  <c r="AK38" i="8"/>
  <c r="AK23" i="6" s="1"/>
  <c r="AK23" i="5"/>
  <c r="Q25" i="5"/>
  <c r="CK38" i="8"/>
  <c r="Q25" i="6" s="1"/>
  <c r="CX38" i="8"/>
  <c r="AD25" i="6" s="1"/>
  <c r="AD25" i="5"/>
  <c r="DB38" i="8"/>
  <c r="AH25" i="6"/>
  <c r="AH25" i="5"/>
  <c r="DC38" i="8"/>
  <c r="AI25" i="6" s="1"/>
  <c r="AI25" i="5"/>
  <c r="AL25" i="5" s="1"/>
  <c r="DR38" i="8"/>
  <c r="N26" i="6"/>
  <c r="N26" i="5"/>
  <c r="AK26" i="5"/>
  <c r="EO38" i="8"/>
  <c r="AK26" i="6"/>
  <c r="FJ38" i="8"/>
  <c r="V27" i="6"/>
  <c r="V27" i="5"/>
  <c r="AA27" i="5"/>
  <c r="FO38" i="8"/>
  <c r="AA27" i="6"/>
  <c r="AF27" i="5"/>
  <c r="FT38" i="8"/>
  <c r="AF27" i="6" s="1"/>
  <c r="AI27" i="5"/>
  <c r="AL27" i="5" s="1"/>
  <c r="FW38" i="8"/>
  <c r="AI27" i="6" s="1"/>
  <c r="AL27" i="6" s="1"/>
  <c r="D28" i="5"/>
  <c r="GB38" i="8"/>
  <c r="D28" i="6" s="1"/>
  <c r="T28" i="5"/>
  <c r="GR38" i="8"/>
  <c r="T28" i="6"/>
  <c r="GV38" i="8"/>
  <c r="X28" i="6"/>
  <c r="X28" i="5"/>
  <c r="J24" i="5"/>
  <c r="AT38" i="8"/>
  <c r="J24" i="6"/>
  <c r="I24" i="5"/>
  <c r="AS38" i="8"/>
  <c r="I24" i="6" s="1"/>
  <c r="I26" i="5"/>
  <c r="DM38" i="8"/>
  <c r="I26" i="6"/>
  <c r="DE38" i="8"/>
  <c r="AK25" i="6"/>
  <c r="EP38" i="8"/>
  <c r="AJ38" i="8"/>
  <c r="AJ23" i="6" s="1"/>
  <c r="AL23" i="6" s="1"/>
  <c r="D23" i="5"/>
  <c r="U23" i="5"/>
  <c r="AB23" i="5"/>
  <c r="D26" i="5"/>
  <c r="P26" i="5"/>
  <c r="EK38" i="8"/>
  <c r="AG26" i="6" s="1"/>
  <c r="FY38" i="8"/>
  <c r="AK27" i="6" s="1"/>
  <c r="FZ36" i="8"/>
  <c r="HJ36" i="8"/>
  <c r="P28" i="5"/>
  <c r="L25" i="5"/>
  <c r="AE23" i="5"/>
  <c r="EZ38" i="8"/>
  <c r="L27" i="6"/>
  <c r="W23" i="5"/>
  <c r="L38" i="8"/>
  <c r="L23" i="6" s="1"/>
  <c r="L23" i="5"/>
  <c r="Q38" i="8"/>
  <c r="Q23" i="6"/>
  <c r="Q23" i="5"/>
  <c r="AG38" i="8"/>
  <c r="AG23" i="6" s="1"/>
  <c r="AG23" i="5"/>
  <c r="M25" i="5"/>
  <c r="CG38" i="8"/>
  <c r="M25" i="6" s="1"/>
  <c r="R25" i="5"/>
  <c r="CL38" i="8"/>
  <c r="R25" i="6"/>
  <c r="W25" i="5"/>
  <c r="CQ38" i="8"/>
  <c r="W25" i="6" s="1"/>
  <c r="CS38" i="8"/>
  <c r="Y25" i="6" s="1"/>
  <c r="AJ25" i="5"/>
  <c r="DD38" i="8"/>
  <c r="E26" i="5"/>
  <c r="DI38" i="8"/>
  <c r="E26" i="6"/>
  <c r="Q26" i="5"/>
  <c r="DU38" i="8"/>
  <c r="Q26" i="6" s="1"/>
  <c r="DZ38" i="8"/>
  <c r="V26" i="6" s="1"/>
  <c r="V26" i="5"/>
  <c r="EF38" i="8"/>
  <c r="AB26" i="6"/>
  <c r="EJ38" i="8"/>
  <c r="AF26" i="6"/>
  <c r="AF26" i="5"/>
  <c r="AL26" i="5"/>
  <c r="C27" i="5"/>
  <c r="EQ38" i="8"/>
  <c r="C27" i="6" s="1"/>
  <c r="ES38" i="8"/>
  <c r="E27" i="6" s="1"/>
  <c r="F27" i="5"/>
  <c r="ET38" i="8"/>
  <c r="F27" i="6"/>
  <c r="T27" i="5"/>
  <c r="FH38" i="8"/>
  <c r="T27" i="6" s="1"/>
  <c r="GD38" i="8"/>
  <c r="F28" i="6" s="1"/>
  <c r="F28" i="5"/>
  <c r="K28" i="5"/>
  <c r="GI38" i="8"/>
  <c r="K28" i="6" s="1"/>
  <c r="GT38" i="8"/>
  <c r="V28" i="6" s="1"/>
  <c r="V28" i="5"/>
  <c r="HC38" i="8"/>
  <c r="AE28" i="6"/>
  <c r="AE28" i="5"/>
  <c r="HI38" i="8"/>
  <c r="AK28" i="6" s="1"/>
  <c r="AK28" i="5"/>
  <c r="BK38" i="7"/>
  <c r="AA18" i="6"/>
  <c r="R18" i="5"/>
  <c r="AL36" i="7"/>
  <c r="W19" i="5"/>
  <c r="FI38" i="7"/>
  <c r="U21" i="6" s="1"/>
  <c r="CB38" i="7"/>
  <c r="H19" i="6" s="1"/>
  <c r="N20" i="5"/>
  <c r="EC38" i="7"/>
  <c r="Y20" i="6"/>
  <c r="L38" i="7"/>
  <c r="L17" i="6"/>
  <c r="GN38" i="7"/>
  <c r="P22" i="6"/>
  <c r="HJ36" i="7"/>
  <c r="P18" i="5"/>
  <c r="BE38" i="7"/>
  <c r="U18" i="6"/>
  <c r="BG38" i="7"/>
  <c r="W18" i="6"/>
  <c r="CU38" i="7"/>
  <c r="AA19" i="6"/>
  <c r="AC20" i="5"/>
  <c r="FV38" i="7"/>
  <c r="AH21" i="6" s="1"/>
  <c r="W22" i="5"/>
  <c r="O22" i="5"/>
  <c r="AC22" i="5"/>
  <c r="GB38" i="7"/>
  <c r="D22" i="6"/>
  <c r="GC38" i="7"/>
  <c r="E22" i="6"/>
  <c r="GD38" i="7"/>
  <c r="F22" i="6"/>
  <c r="AC18" i="5"/>
  <c r="C18" i="5"/>
  <c r="BI38" i="7"/>
  <c r="Y18" i="6"/>
  <c r="AI38" i="7"/>
  <c r="AI17" i="6"/>
  <c r="V17" i="5"/>
  <c r="AQ38" i="7"/>
  <c r="G18" i="6" s="1"/>
  <c r="AI19" i="5"/>
  <c r="CS38" i="7"/>
  <c r="Y19" i="6"/>
  <c r="FJ38" i="7"/>
  <c r="V21" i="6"/>
  <c r="FK38" i="7"/>
  <c r="W21" i="6"/>
  <c r="FD38" i="7"/>
  <c r="P21" i="6"/>
  <c r="FP38" i="7"/>
  <c r="AB21" i="6"/>
  <c r="GA38" i="7"/>
  <c r="C22" i="6"/>
  <c r="AF21" i="5"/>
  <c r="AG22" i="5"/>
  <c r="S22" i="5"/>
  <c r="GJ38" i="7"/>
  <c r="L22" i="6" s="1"/>
  <c r="AB17" i="5"/>
  <c r="R38" i="7"/>
  <c r="R17" i="6"/>
  <c r="DH38" i="7"/>
  <c r="D20" i="6"/>
  <c r="N21" i="5"/>
  <c r="CE38" i="7"/>
  <c r="K19" i="6" s="1"/>
  <c r="FL38" i="7"/>
  <c r="X21" i="6" s="1"/>
  <c r="N18" i="5"/>
  <c r="CI38" i="7"/>
  <c r="O19" i="6"/>
  <c r="FS38" i="7"/>
  <c r="AE21" i="6"/>
  <c r="FM38" i="7"/>
  <c r="Y21" i="6"/>
  <c r="AJ38" i="7"/>
  <c r="AJ17" i="6"/>
  <c r="AL17" i="6" s="1"/>
  <c r="GE38" i="7"/>
  <c r="G22" i="6" s="1"/>
  <c r="AE38" i="7"/>
  <c r="AE17" i="6" s="1"/>
  <c r="AU38" i="7"/>
  <c r="K18" i="6"/>
  <c r="AE19" i="5"/>
  <c r="DW38" i="7"/>
  <c r="S20" i="6" s="1"/>
  <c r="K21" i="5"/>
  <c r="Y22" i="5"/>
  <c r="AE18" i="5"/>
  <c r="DE38" i="7"/>
  <c r="AK19" i="6"/>
  <c r="DY38" i="7"/>
  <c r="U20" i="6"/>
  <c r="E21" i="5"/>
  <c r="AC17" i="5"/>
  <c r="I18" i="5"/>
  <c r="R19" i="5"/>
  <c r="FW38" i="7"/>
  <c r="FZ36" i="7"/>
  <c r="W17" i="5"/>
  <c r="DT38" i="7"/>
  <c r="P20" i="6"/>
  <c r="FA38" i="7"/>
  <c r="M21" i="6"/>
  <c r="GP38" i="7"/>
  <c r="R22" i="6"/>
  <c r="BH38" i="7"/>
  <c r="X18" i="6"/>
  <c r="S21" i="5"/>
  <c r="GS38" i="7"/>
  <c r="U22" i="6" s="1"/>
  <c r="AJ22" i="6"/>
  <c r="AL22" i="6" s="1"/>
  <c r="HJ38" i="7"/>
  <c r="AA20" i="5"/>
  <c r="EE38" i="7"/>
  <c r="AA20" i="6" s="1"/>
  <c r="AJ22" i="5"/>
  <c r="T38" i="7"/>
  <c r="T17" i="6"/>
  <c r="BZ38" i="7"/>
  <c r="F19" i="6"/>
  <c r="DF36" i="7"/>
  <c r="H20" i="5"/>
  <c r="FE38" i="7"/>
  <c r="Q21" i="6"/>
  <c r="HC38" i="7"/>
  <c r="AE22" i="6"/>
  <c r="Z17" i="5"/>
  <c r="EK38" i="7"/>
  <c r="AG20" i="6" s="1"/>
  <c r="AI20" i="5"/>
  <c r="AL20" i="5" s="1"/>
  <c r="GT38" i="7"/>
  <c r="V22" i="6"/>
  <c r="GV38" i="7"/>
  <c r="X22" i="6"/>
  <c r="GO38" i="7"/>
  <c r="Q22" i="6"/>
  <c r="GX38" i="7"/>
  <c r="Z22" i="6"/>
  <c r="AI18" i="5"/>
  <c r="BJ38" i="7"/>
  <c r="Z18" i="6" s="1"/>
  <c r="DA38" i="7"/>
  <c r="AG19" i="6" s="1"/>
  <c r="BX38" i="7"/>
  <c r="D19" i="6" s="1"/>
  <c r="EA38" i="7"/>
  <c r="W20" i="6" s="1"/>
  <c r="AJ19" i="5"/>
  <c r="DB38" i="7"/>
  <c r="AH19" i="6"/>
  <c r="DJ38" i="7"/>
  <c r="F20" i="6"/>
  <c r="Z20" i="5"/>
  <c r="ED38" i="7"/>
  <c r="Z20" i="6" s="1"/>
  <c r="AB20" i="5"/>
  <c r="EF38" i="7"/>
  <c r="AB20" i="6"/>
  <c r="O21" i="5"/>
  <c r="GY38" i="7"/>
  <c r="AA22" i="6" s="1"/>
  <c r="EP38" i="7"/>
  <c r="AL17" i="5"/>
  <c r="AL22" i="5"/>
  <c r="D38" i="7"/>
  <c r="D17" i="6"/>
  <c r="D17" i="5"/>
  <c r="P17" i="5"/>
  <c r="P38" i="7"/>
  <c r="P17" i="6"/>
  <c r="AA38" i="7"/>
  <c r="AA17" i="6"/>
  <c r="AA17" i="5"/>
  <c r="D18" i="5"/>
  <c r="AN38" i="7"/>
  <c r="D18" i="6"/>
  <c r="H18" i="5"/>
  <c r="AR38" i="7"/>
  <c r="H18" i="6" s="1"/>
  <c r="AY38" i="7"/>
  <c r="O18" i="6" s="1"/>
  <c r="O18" i="5"/>
  <c r="BN38" i="7"/>
  <c r="AD18" i="6"/>
  <c r="AD18" i="5"/>
  <c r="BQ38" i="7"/>
  <c r="AG18" i="6" s="1"/>
  <c r="AG18" i="5"/>
  <c r="BT38" i="7"/>
  <c r="BV36" i="7"/>
  <c r="M19" i="5"/>
  <c r="CG38" i="7"/>
  <c r="M19" i="6" s="1"/>
  <c r="T19" i="5"/>
  <c r="CN38" i="7"/>
  <c r="T19" i="6"/>
  <c r="CR38" i="7"/>
  <c r="X19" i="6"/>
  <c r="X19" i="5"/>
  <c r="EB38" i="7"/>
  <c r="X20" i="6" s="1"/>
  <c r="X20" i="5"/>
  <c r="AL20" i="6"/>
  <c r="FF38" i="7"/>
  <c r="R21" i="6" s="1"/>
  <c r="R21" i="5"/>
  <c r="GF38" i="7"/>
  <c r="H22" i="6"/>
  <c r="H22" i="5"/>
  <c r="GG38" i="7"/>
  <c r="I22" i="6" s="1"/>
  <c r="I22" i="5"/>
  <c r="BD38" i="7"/>
  <c r="T18" i="6"/>
  <c r="AB18" i="5"/>
  <c r="AW38" i="7"/>
  <c r="M18" i="6" s="1"/>
  <c r="EP36" i="7"/>
  <c r="EX38" i="7"/>
  <c r="J21" i="6"/>
  <c r="EU38" i="7"/>
  <c r="G21" i="6"/>
  <c r="AJ18" i="5"/>
  <c r="CT38" i="7"/>
  <c r="Z19" i="6" s="1"/>
  <c r="Y17" i="5"/>
  <c r="AP38" i="7"/>
  <c r="F18" i="6"/>
  <c r="GL38" i="7"/>
  <c r="N22" i="6"/>
  <c r="AJ20" i="5"/>
  <c r="E17" i="5"/>
  <c r="E38" i="7"/>
  <c r="E17" i="6"/>
  <c r="G38" i="7"/>
  <c r="G17" i="6"/>
  <c r="G17" i="5"/>
  <c r="M38" i="7"/>
  <c r="M17" i="6" s="1"/>
  <c r="M17" i="5"/>
  <c r="E18" i="5"/>
  <c r="AO38" i="7"/>
  <c r="E18" i="6" s="1"/>
  <c r="J18" i="5"/>
  <c r="AT38" i="7"/>
  <c r="J18" i="6"/>
  <c r="L18" i="5"/>
  <c r="AV38" i="7"/>
  <c r="L18" i="6" s="1"/>
  <c r="S18" i="5"/>
  <c r="BC38" i="7"/>
  <c r="S18" i="6"/>
  <c r="AH18" i="5"/>
  <c r="BR38" i="7"/>
  <c r="AH18" i="6" s="1"/>
  <c r="AK18" i="5"/>
  <c r="BU38" i="7"/>
  <c r="AK18" i="6"/>
  <c r="Q19" i="5"/>
  <c r="CK38" i="7"/>
  <c r="Q19" i="6" s="1"/>
  <c r="CM38" i="7"/>
  <c r="S19" i="6" s="1"/>
  <c r="S19" i="5"/>
  <c r="CO38" i="7"/>
  <c r="U19" i="6"/>
  <c r="CP38" i="7"/>
  <c r="V19" i="6"/>
  <c r="V19" i="5"/>
  <c r="AC19" i="5"/>
  <c r="CW38" i="7"/>
  <c r="AC19" i="6"/>
  <c r="AJ19" i="6"/>
  <c r="AL19" i="6"/>
  <c r="DF38" i="7"/>
  <c r="J20" i="5"/>
  <c r="DN38" i="7"/>
  <c r="J20" i="6"/>
  <c r="O20" i="5"/>
  <c r="DS38" i="7"/>
  <c r="O20" i="6" s="1"/>
  <c r="Q20" i="5"/>
  <c r="DU38" i="7"/>
  <c r="Q20" i="6"/>
  <c r="AK20" i="5"/>
  <c r="EO38" i="7"/>
  <c r="AK20" i="6" s="1"/>
  <c r="FR38" i="7"/>
  <c r="AD21" i="6" s="1"/>
  <c r="AD21" i="5"/>
  <c r="AH22" i="5"/>
  <c r="HF38" i="7"/>
  <c r="AH22" i="6" s="1"/>
  <c r="DX38" i="7"/>
  <c r="T20" i="6" s="1"/>
  <c r="T20" i="5"/>
  <c r="O12" i="5"/>
  <c r="AA11" i="5"/>
  <c r="Q11" i="5"/>
  <c r="BK38" i="4"/>
  <c r="AA12" i="6" s="1"/>
  <c r="D16" i="5"/>
  <c r="GM38" i="4"/>
  <c r="O16" i="6"/>
  <c r="AI13" i="5"/>
  <c r="HI38" i="4"/>
  <c r="AK16" i="6" s="1"/>
  <c r="F16" i="5"/>
  <c r="HC38" i="4"/>
  <c r="AE16" i="6"/>
  <c r="U11" i="5"/>
  <c r="M38" i="4"/>
  <c r="M11" i="6" s="1"/>
  <c r="L11" i="5"/>
  <c r="S12" i="5"/>
  <c r="DL38" i="4"/>
  <c r="H14" i="6" s="1"/>
  <c r="O38" i="4"/>
  <c r="O11" i="6" s="1"/>
  <c r="AP38" i="4"/>
  <c r="F12" i="6" s="1"/>
  <c r="W11" i="5"/>
  <c r="S16" i="5"/>
  <c r="D12" i="5"/>
  <c r="BV36" i="4"/>
  <c r="DH38" i="4"/>
  <c r="D14" i="6"/>
  <c r="DQ38" i="4"/>
  <c r="M14" i="6"/>
  <c r="FZ38" i="4"/>
  <c r="AQ38" i="4"/>
  <c r="G12" i="6" s="1"/>
  <c r="FB38" i="4"/>
  <c r="N15" i="6" s="1"/>
  <c r="V11" i="5"/>
  <c r="V13" i="5"/>
  <c r="K13" i="5"/>
  <c r="EF38" i="4"/>
  <c r="AB14" i="6"/>
  <c r="BD38" i="4"/>
  <c r="T12" i="6"/>
  <c r="ED38" i="4"/>
  <c r="Z14" i="6"/>
  <c r="J38" i="4"/>
  <c r="J11" i="6"/>
  <c r="T11" i="5"/>
  <c r="AO38" i="4"/>
  <c r="E12" i="6" s="1"/>
  <c r="AK13" i="5"/>
  <c r="AK12" i="5"/>
  <c r="BX38" i="4"/>
  <c r="D13" i="6" s="1"/>
  <c r="AF13" i="5"/>
  <c r="AL12" i="6"/>
  <c r="BV38" i="4"/>
  <c r="DI38" i="4"/>
  <c r="E14" i="6"/>
  <c r="P11" i="5"/>
  <c r="L16" i="5"/>
  <c r="AF14" i="5"/>
  <c r="J12" i="5"/>
  <c r="H12" i="5"/>
  <c r="R14" i="5"/>
  <c r="EB38" i="4"/>
  <c r="X14" i="6"/>
  <c r="EL38" i="4"/>
  <c r="AH14" i="6"/>
  <c r="GN38" i="4"/>
  <c r="P16" i="6"/>
  <c r="AB11" i="5"/>
  <c r="W12" i="5"/>
  <c r="C12" i="5"/>
  <c r="BO38" i="4"/>
  <c r="AE12" i="6" s="1"/>
  <c r="CD38" i="4"/>
  <c r="J13" i="6" s="1"/>
  <c r="T14" i="5"/>
  <c r="P15" i="5"/>
  <c r="U13" i="5"/>
  <c r="Q13" i="5"/>
  <c r="AK11" i="5"/>
  <c r="AD12" i="5"/>
  <c r="BY38" i="4"/>
  <c r="E13" i="6" s="1"/>
  <c r="AJ14" i="5"/>
  <c r="AL14" i="5" s="1"/>
  <c r="K12" i="5"/>
  <c r="O13" i="5"/>
  <c r="CN38" i="4"/>
  <c r="T13" i="6" s="1"/>
  <c r="W16" i="5"/>
  <c r="Y14" i="5"/>
  <c r="EX38" i="4"/>
  <c r="J15" i="6" s="1"/>
  <c r="E11" i="5"/>
  <c r="EP36" i="4"/>
  <c r="AL14" i="6"/>
  <c r="Y11" i="5"/>
  <c r="Y38" i="4"/>
  <c r="Y11" i="6" s="1"/>
  <c r="AB12" i="5"/>
  <c r="BL38" i="4"/>
  <c r="AB12" i="6"/>
  <c r="CW38" i="4"/>
  <c r="AC13" i="6"/>
  <c r="AC13" i="5"/>
  <c r="G14" i="5"/>
  <c r="DK38" i="4"/>
  <c r="G14" i="6"/>
  <c r="P14" i="5"/>
  <c r="DT38" i="4"/>
  <c r="P14" i="6" s="1"/>
  <c r="V14" i="5"/>
  <c r="DZ38" i="4"/>
  <c r="V14" i="6"/>
  <c r="EU38" i="4"/>
  <c r="G15" i="6"/>
  <c r="G15" i="5"/>
  <c r="L15" i="5"/>
  <c r="EZ38" i="4"/>
  <c r="L15" i="6"/>
  <c r="G16" i="5"/>
  <c r="GE38" i="4"/>
  <c r="G16" i="6" s="1"/>
  <c r="CG38" i="4"/>
  <c r="M13" i="6" s="1"/>
  <c r="AC11" i="5"/>
  <c r="EP38" i="4"/>
  <c r="S38" i="4"/>
  <c r="S11" i="6" s="1"/>
  <c r="CS38" i="4"/>
  <c r="Y13" i="6" s="1"/>
  <c r="DF36" i="4"/>
  <c r="DR38" i="4"/>
  <c r="N14" i="6"/>
  <c r="GA38" i="4"/>
  <c r="C16" i="6"/>
  <c r="W13" i="5"/>
  <c r="AA16" i="5"/>
  <c r="AE38" i="4"/>
  <c r="AE11" i="6"/>
  <c r="AZ38" i="4"/>
  <c r="P12" i="6"/>
  <c r="G38" i="4"/>
  <c r="G11" i="6"/>
  <c r="G11" i="5"/>
  <c r="BA38" i="4"/>
  <c r="Q12" i="6" s="1"/>
  <c r="BB38" i="4"/>
  <c r="R12" i="6" s="1"/>
  <c r="DS38" i="4"/>
  <c r="O14" i="6" s="1"/>
  <c r="O14" i="5"/>
  <c r="Q14" i="5"/>
  <c r="DU38" i="4"/>
  <c r="Q14" i="6" s="1"/>
  <c r="W14" i="5"/>
  <c r="EA38" i="4"/>
  <c r="W14" i="6"/>
  <c r="D15" i="5"/>
  <c r="ER38" i="4"/>
  <c r="D15" i="6" s="1"/>
  <c r="FA38" i="4"/>
  <c r="M15" i="6" s="1"/>
  <c r="GF38" i="4"/>
  <c r="H16" i="6" s="1"/>
  <c r="V16" i="5"/>
  <c r="GT38" i="4"/>
  <c r="V16" i="6"/>
  <c r="C38" i="4"/>
  <c r="C11" i="6"/>
  <c r="C11" i="5"/>
  <c r="H11" i="5"/>
  <c r="H38" i="4"/>
  <c r="H11" i="6"/>
  <c r="R38" i="4"/>
  <c r="R11" i="6"/>
  <c r="R11" i="5"/>
  <c r="AI38" i="4"/>
  <c r="AI11" i="6" s="1"/>
  <c r="AI11" i="5"/>
  <c r="N12" i="5"/>
  <c r="AX38" i="4"/>
  <c r="N12" i="6" s="1"/>
  <c r="V12" i="5"/>
  <c r="BF38" i="4"/>
  <c r="V12" i="6"/>
  <c r="AC12" i="5"/>
  <c r="BM38" i="4"/>
  <c r="AC12" i="6" s="1"/>
  <c r="BP38" i="4"/>
  <c r="AF12" i="6" s="1"/>
  <c r="AF12" i="5"/>
  <c r="CF38" i="4"/>
  <c r="L13" i="6"/>
  <c r="L13" i="5"/>
  <c r="CJ38" i="4"/>
  <c r="P13" i="6" s="1"/>
  <c r="P13" i="5"/>
  <c r="CL38" i="4"/>
  <c r="R13" i="6"/>
  <c r="R13" i="5"/>
  <c r="CX38" i="4"/>
  <c r="AD13" i="6" s="1"/>
  <c r="AD13" i="5"/>
  <c r="AJ13" i="5"/>
  <c r="DD38" i="4"/>
  <c r="EO38" i="4"/>
  <c r="AK14" i="6"/>
  <c r="AK14" i="5"/>
  <c r="X15" i="5"/>
  <c r="FL38" i="4"/>
  <c r="X15" i="6"/>
  <c r="AL15" i="5"/>
  <c r="E16" i="5"/>
  <c r="GC38" i="4"/>
  <c r="E16" i="6"/>
  <c r="GO38" i="4"/>
  <c r="Q16" i="6"/>
  <c r="Q16" i="5"/>
  <c r="T16" i="5"/>
  <c r="GR38" i="4"/>
  <c r="T16" i="6"/>
  <c r="Z16" i="5"/>
  <c r="GX38" i="4"/>
  <c r="Z16" i="6" s="1"/>
  <c r="AI16" i="5"/>
  <c r="AL16" i="5" s="1"/>
  <c r="HG38" i="4"/>
  <c r="AI16" i="6"/>
  <c r="CC38" i="4"/>
  <c r="I13" i="6"/>
  <c r="I13" i="5"/>
  <c r="I16" i="5"/>
  <c r="GG38" i="4"/>
  <c r="I16" i="6"/>
  <c r="X38" i="4"/>
  <c r="X11" i="6"/>
  <c r="CA38" i="4"/>
  <c r="G13" i="6"/>
  <c r="AF11" i="5"/>
  <c r="AH38" i="4"/>
  <c r="AH11" i="6" s="1"/>
  <c r="BJ38" i="4"/>
  <c r="Z12" i="6" s="1"/>
  <c r="C14" i="5"/>
  <c r="CH38" i="4"/>
  <c r="N13" i="6"/>
  <c r="CV38" i="4"/>
  <c r="AB13" i="6"/>
  <c r="AC14" i="5"/>
  <c r="AV38" i="4"/>
  <c r="L12" i="6" s="1"/>
  <c r="V15" i="5"/>
  <c r="M16" i="5"/>
  <c r="AG11" i="5"/>
  <c r="AG38" i="4"/>
  <c r="AG11" i="6"/>
  <c r="AJ11" i="5"/>
  <c r="AL11" i="5"/>
  <c r="AL36" i="4"/>
  <c r="AJ38" i="4"/>
  <c r="AL38" i="4" s="1"/>
  <c r="M12" i="5"/>
  <c r="AW38" i="4"/>
  <c r="M12" i="6" s="1"/>
  <c r="BE38" i="4"/>
  <c r="U12" i="6" s="1"/>
  <c r="U12" i="5"/>
  <c r="C13" i="5"/>
  <c r="BW38" i="4"/>
  <c r="C13" i="6" s="1"/>
  <c r="F13" i="5"/>
  <c r="BZ38" i="4"/>
  <c r="F13" i="6"/>
  <c r="H13" i="5"/>
  <c r="CB38" i="4"/>
  <c r="H13" i="6" s="1"/>
  <c r="EH38" i="4"/>
  <c r="AD14" i="6" s="1"/>
  <c r="AD14" i="5"/>
  <c r="C15" i="5"/>
  <c r="EQ38" i="4"/>
  <c r="C15" i="6" s="1"/>
  <c r="E15" i="5"/>
  <c r="ES38" i="4"/>
  <c r="E15" i="6"/>
  <c r="Q15" i="5"/>
  <c r="FE38" i="4"/>
  <c r="Q15" i="6" s="1"/>
  <c r="GI38" i="4"/>
  <c r="K16" i="6" s="1"/>
  <c r="K16" i="5"/>
  <c r="N16" i="5"/>
  <c r="GL38" i="4"/>
  <c r="N16" i="6" s="1"/>
  <c r="GS38" i="4"/>
  <c r="U16" i="6" s="1"/>
  <c r="U16" i="5"/>
  <c r="Y16" i="5"/>
  <c r="GW38" i="4"/>
  <c r="Y16" i="6" s="1"/>
  <c r="GZ38" i="4"/>
  <c r="AB16" i="6" s="1"/>
  <c r="AB16" i="5"/>
  <c r="AF16" i="5"/>
  <c r="HD38" i="4"/>
  <c r="AF16" i="6" s="1"/>
  <c r="HH38" i="4"/>
  <c r="AJ16" i="6" s="1"/>
  <c r="AL16" i="6" s="1"/>
  <c r="AJ16" i="5"/>
  <c r="HJ36" i="4"/>
  <c r="AL13" i="5"/>
  <c r="HJ38" i="8"/>
  <c r="BV38" i="8"/>
  <c r="AJ24" i="6"/>
  <c r="AL24" i="6" s="1"/>
  <c r="AL24" i="5"/>
  <c r="FZ38" i="8"/>
  <c r="DF38" i="8"/>
  <c r="AJ25" i="6"/>
  <c r="AL25" i="6" s="1"/>
  <c r="AL19" i="5"/>
  <c r="AI21" i="6"/>
  <c r="AL18" i="5"/>
  <c r="AL38" i="7"/>
  <c r="BV38" i="7"/>
  <c r="AJ18" i="6"/>
  <c r="AL18" i="6"/>
  <c r="AJ11" i="6"/>
  <c r="AL11" i="6" s="1"/>
  <c r="AJ13" i="6"/>
  <c r="AL13" i="6" s="1"/>
  <c r="DF38" i="4"/>
  <c r="HJ38" i="4" l="1"/>
  <c r="AL38" i="8"/>
  <c r="FO38" i="7"/>
  <c r="AA21" i="6" s="1"/>
  <c r="FY38" i="7"/>
  <c r="AK21" i="6" s="1"/>
  <c r="FH38" i="7"/>
  <c r="T21" i="6" s="1"/>
  <c r="T21" i="5"/>
  <c r="FX38" i="7"/>
  <c r="AJ21" i="5"/>
  <c r="AL21" i="5" s="1"/>
  <c r="GG38" i="8"/>
  <c r="I28" i="6" s="1"/>
  <c r="I28" i="5"/>
  <c r="AJ21" i="6" l="1"/>
  <c r="AL21" i="6" s="1"/>
  <c r="FZ38" i="7"/>
</calcChain>
</file>

<file path=xl/sharedStrings.xml><?xml version="1.0" encoding="utf-8"?>
<sst xmlns="http://schemas.openxmlformats.org/spreadsheetml/2006/main" count="2614" uniqueCount="192">
  <si>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</si>
  <si>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</si>
  <si>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</si>
  <si>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</si>
  <si>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</si>
  <si>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</si>
  <si>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</si>
  <si>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</si>
  <si>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</si>
  <si>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</si>
  <si>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</si>
  <si>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</si>
  <si>
    <t>(13)</t>
  </si>
  <si>
    <t>(14)</t>
    <phoneticPr fontId="4"/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</si>
  <si>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</si>
  <si>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</si>
  <si>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</si>
  <si>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</si>
  <si>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</si>
  <si>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</si>
  <si>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</si>
  <si>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</si>
  <si>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</si>
  <si>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</si>
  <si>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</si>
  <si>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</si>
  <si>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</si>
  <si>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</si>
  <si>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</si>
  <si>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</si>
  <si>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</si>
  <si>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</si>
  <si>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</si>
  <si>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</si>
  <si>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</si>
  <si>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</si>
  <si>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</si>
  <si>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</si>
  <si>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</si>
  <si>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</si>
  <si>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</si>
  <si>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</si>
  <si>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</si>
  <si>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</si>
  <si>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</si>
  <si>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</si>
  <si>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</si>
  <si>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</si>
  <si>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</si>
  <si>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</si>
  <si>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</si>
  <si>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</si>
  <si>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</si>
  <si>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</si>
  <si>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</si>
  <si>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</si>
  <si>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</si>
  <si>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</si>
  <si>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</si>
  <si>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</si>
  <si>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</si>
  <si>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</si>
  <si>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</si>
  <si>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</si>
  <si>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</si>
  <si>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</si>
  <si>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</si>
  <si>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</si>
  <si>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</si>
  <si>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</si>
  <si>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</si>
  <si>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</si>
  <si>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</si>
  <si>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</si>
  <si>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</si>
  <si>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</si>
  <si>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</si>
  <si>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</si>
  <si>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</si>
  <si>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</si>
  <si>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</si>
  <si>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</si>
  <si>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</si>
  <si>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</si>
  <si>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</si>
  <si>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</si>
  <si>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</si>
  <si>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</si>
  <si>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</si>
  <si>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</si>
  <si>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</si>
  <si>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</si>
  <si>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</si>
  <si>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</si>
  <si>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</si>
  <si>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</si>
  <si>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</si>
  <si>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</si>
  <si>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</si>
  <si>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</si>
  <si>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</si>
  <si>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</si>
  <si>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</si>
  <si>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</si>
  <si>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</si>
  <si>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</si>
  <si>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</si>
  <si>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</si>
  <si>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</si>
  <si>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</si>
  <si>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</si>
  <si>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</si>
  <si>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</si>
  <si>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</si>
  <si>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</si>
  <si>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</si>
  <si>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</si>
  <si>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</si>
  <si>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</si>
  <si>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</si>
  <si>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</si>
  <si>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</si>
  <si>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</si>
  <si>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</si>
  <si>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</si>
  <si>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</si>
  <si>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</si>
  <si>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</si>
  <si>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</si>
  <si>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</si>
  <si>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</si>
  <si>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</si>
  <si>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</si>
  <si>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</si>
  <si>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</si>
  <si>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</si>
  <si>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</si>
  <si>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</si>
  <si>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</si>
  <si>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</si>
  <si>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</si>
  <si>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</si>
  <si>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</si>
  <si>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</si>
  <si>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</si>
  <si>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</si>
  <si>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</si>
  <si>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</si>
  <si>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</si>
  <si>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</si>
  <si>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</si>
  <si>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</si>
  <si>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</si>
  <si>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</si>
  <si>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</si>
  <si>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</si>
  <si>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</si>
  <si>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</si>
  <si>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8">
      <t>ダンタイメイ</t>
    </rPh>
    <phoneticPr fontId="4"/>
  </si>
  <si>
    <t>市町村民税</t>
  </si>
  <si>
    <t>道府県民税</t>
  </si>
  <si>
    <t>ｘｘ0</t>
    <phoneticPr fontId="4"/>
  </si>
  <si>
    <t>ｘｘ1</t>
    <phoneticPr fontId="4"/>
  </si>
  <si>
    <t>ｘｘ2</t>
    <phoneticPr fontId="4"/>
  </si>
  <si>
    <t>ｘｘ3</t>
    <phoneticPr fontId="4"/>
  </si>
  <si>
    <t>ｘｘ4</t>
    <phoneticPr fontId="4"/>
  </si>
  <si>
    <t>ｘｘ5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</si>
  <si>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</si>
  <si>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</si>
  <si>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</si>
  <si>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　　　　　　　区　分
　xx 課税標準額の段階別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rPh sb="28" eb="29">
      <t>ベツ</t>
    </rPh>
    <phoneticPr fontId="4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</si>
  <si>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</si>
  <si>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</si>
  <si>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</si>
  <si>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</si>
  <si>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</si>
  <si>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</si>
  <si>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</si>
  <si>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</si>
  <si>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</si>
  <si>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</si>
  <si>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</si>
  <si>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</si>
  <si>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</si>
  <si>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</si>
  <si>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（千円）</t>
    <phoneticPr fontId="3"/>
  </si>
  <si>
    <t>(6)</t>
  </si>
  <si>
    <t>（千円）</t>
    <phoneticPr fontId="3"/>
  </si>
  <si>
    <t xml:space="preserve">
寡婦控除</t>
    <rPh sb="1" eb="3">
      <t>カフ</t>
    </rPh>
    <rPh sb="3" eb="5">
      <t>コウジョ</t>
    </rPh>
    <phoneticPr fontId="4"/>
  </si>
  <si>
    <t xml:space="preserve">
ひとり親
控除</t>
    <rPh sb="4" eb="5">
      <t>オヤ</t>
    </rPh>
    <rPh sb="6" eb="8">
      <t>コウジョ</t>
    </rPh>
    <phoneticPr fontId="4"/>
  </si>
  <si>
    <t>１００万円を超え２００万円以下</t>
    <phoneticPr fontId="3"/>
  </si>
  <si>
    <t xml:space="preserve">
ひとり親
控除</t>
    <rPh sb="4" eb="5">
      <t>オヤ</t>
    </rPh>
    <rPh sb="6" eb="8">
      <t>コウジョ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</si>
</sst>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3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0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1" xfId="2" applyNumberFormat="1" applyFont="1" applyBorder="1" applyAlignment="1" applyProtection="1">
      <alignment vertical="center"/>
    </xf>
    <xf numFmtId="0" fontId="5" fillId="0" borderId="0" xfId="2" applyNumberFormat="1" applyFont="1" applyBorder="1" applyAlignment="1" applyProtection="1">
      <alignment vertical="center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0" fontId="7" fillId="0" borderId="2" xfId="2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vertical="center" wrapText="1" justifyLastLine="1"/>
    </xf>
    <xf numFmtId="49" fontId="7" fillId="0" borderId="2" xfId="2" applyNumberFormat="1" applyFont="1" applyBorder="1" applyAlignment="1" applyProtection="1">
      <alignment vertical="top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Fill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49" fontId="5" fillId="0" borderId="6" xfId="2" applyNumberFormat="1" applyFont="1" applyFill="1" applyBorder="1" applyAlignment="1" applyProtection="1">
      <alignment horizontal="center" vertical="center"/>
    </xf>
    <xf numFmtId="49" fontId="5" fillId="0" borderId="7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6" xfId="2" applyNumberFormat="1" applyFont="1" applyFill="1" applyBorder="1" applyAlignment="1" applyProtection="1">
      <alignment horizontal="center" vertical="center"/>
    </xf>
    <xf numFmtId="49" fontId="5" fillId="1" borderId="7" xfId="2" applyNumberFormat="1" applyFont="1" applyFill="1" applyBorder="1" applyAlignment="1" applyProtection="1">
      <alignment horizontal="distributed" vertical="center" wrapText="1" justifyLastLine="1"/>
    </xf>
    <xf numFmtId="49" fontId="5" fillId="1" borderId="8" xfId="2" applyNumberFormat="1" applyFont="1" applyFill="1" applyBorder="1" applyAlignment="1" applyProtection="1">
      <alignment horizontal="center" vertical="center"/>
    </xf>
    <xf numFmtId="49" fontId="5" fillId="1" borderId="9" xfId="2" applyNumberFormat="1" applyFont="1" applyFill="1" applyBorder="1" applyAlignment="1" applyProtection="1">
      <alignment horizontal="distributed" vertical="center" wrapText="1" justifyLastLine="1"/>
    </xf>
    <xf numFmtId="179" fontId="7" fillId="0" borderId="10" xfId="2" applyNumberFormat="1" applyFont="1" applyFill="1" applyBorder="1" applyAlignment="1" applyProtection="1"/>
    <xf numFmtId="0" fontId="7" fillId="0" borderId="11" xfId="2" applyNumberFormat="1" applyFont="1" applyFill="1" applyBorder="1" applyAlignment="1" applyProtection="1">
      <alignment wrapText="1"/>
    </xf>
    <xf numFmtId="179" fontId="7" fillId="2" borderId="6" xfId="2" applyNumberFormat="1" applyFont="1" applyFill="1" applyBorder="1" applyAlignment="1" applyProtection="1"/>
    <xf numFmtId="0" fontId="7" fillId="2" borderId="7" xfId="2" applyNumberFormat="1" applyFont="1" applyFill="1" applyBorder="1" applyAlignment="1" applyProtection="1">
      <alignment wrapText="1"/>
    </xf>
    <xf numFmtId="179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9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4" xfId="2" applyNumberFormat="1" applyFont="1" applyFill="1" applyBorder="1" applyAlignment="1" applyProtection="1">
      <alignment horizontal="right" vertical="center"/>
    </xf>
    <xf numFmtId="177" fontId="9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</xf>
    <xf numFmtId="178" fontId="9" fillId="1" borderId="19" xfId="2" applyNumberFormat="1" applyFont="1" applyFill="1" applyBorder="1" applyAlignment="1" applyProtection="1">
      <alignment horizontal="right" vertical="center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8" fontId="9" fillId="0" borderId="19" xfId="2" applyNumberFormat="1" applyFont="1" applyFill="1" applyBorder="1" applyAlignment="1" applyProtection="1">
      <alignment horizontal="right" vertical="center"/>
    </xf>
    <xf numFmtId="178" fontId="9" fillId="3" borderId="19" xfId="2" applyNumberFormat="1" applyFont="1" applyFill="1" applyBorder="1" applyAlignment="1" applyProtection="1">
      <alignment horizontal="right" vertical="center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3" xfId="2" applyNumberFormat="1" applyFont="1" applyFill="1" applyBorder="1" applyAlignment="1" applyProtection="1">
      <alignment horizontal="right" vertical="center" shrinkToFit="1"/>
    </xf>
    <xf numFmtId="177" fontId="9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</xf>
    <xf numFmtId="178" fontId="9" fillId="1" borderId="23" xfId="2" applyNumberFormat="1" applyFont="1" applyFill="1" applyBorder="1" applyAlignment="1" applyProtection="1">
      <alignment horizontal="right" vertical="center"/>
    </xf>
    <xf numFmtId="177" fontId="10" fillId="0" borderId="2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6" xfId="2" applyNumberFormat="1" applyFont="1" applyFill="1" applyBorder="1" applyAlignment="1" applyProtection="1">
      <alignment horizontal="right" vertical="center" shrinkToFit="1"/>
    </xf>
    <xf numFmtId="178" fontId="10" fillId="0" borderId="27" xfId="2" applyNumberFormat="1" applyFont="1" applyFill="1" applyBorder="1" applyAlignment="1" applyProtection="1">
      <alignment horizontal="right" vertical="center"/>
    </xf>
    <xf numFmtId="177" fontId="10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9" xfId="2" applyNumberFormat="1" applyFont="1" applyFill="1" applyBorder="1" applyAlignment="1" applyProtection="1">
      <alignment horizontal="right" vertical="center" shrinkToFi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</xf>
    <xf numFmtId="178" fontId="10" fillId="2" borderId="28" xfId="2" applyNumberFormat="1" applyFont="1" applyFill="1" applyBorder="1" applyAlignment="1" applyProtection="1">
      <alignment horizontal="right" vertical="center"/>
    </xf>
    <xf numFmtId="177" fontId="10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9" xfId="2" applyNumberFormat="1" applyFont="1" applyFill="1" applyBorder="1" applyAlignment="1" applyProtection="1">
      <alignment horizontal="right" vertical="center" shrinkToFit="1"/>
    </xf>
    <xf numFmtId="177" fontId="10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</xf>
    <xf numFmtId="178" fontId="10" fillId="0" borderId="19" xfId="2" applyNumberFormat="1" applyFont="1" applyFill="1" applyBorder="1" applyAlignment="1" applyProtection="1">
      <alignment horizontal="right" vertical="center"/>
    </xf>
    <xf numFmtId="178" fontId="10" fillId="2" borderId="19" xfId="2" applyNumberFormat="1" applyFont="1" applyFill="1" applyBorder="1" applyAlignment="1" applyProtection="1">
      <alignment horizontal="right" vertical="center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3" xfId="2" applyNumberFormat="1" applyFont="1" applyFill="1" applyBorder="1" applyAlignment="1" applyProtection="1">
      <alignment horizontal="right" vertical="center" shrinkToFit="1"/>
    </xf>
    <xf numFmtId="177" fontId="10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</xf>
    <xf numFmtId="178" fontId="10" fillId="2" borderId="23" xfId="2" applyNumberFormat="1" applyFont="1" applyFill="1" applyBorder="1" applyAlignment="1" applyProtection="1">
      <alignment horizontal="right" vertical="center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0" fillId="0" borderId="33" xfId="0" applyBorder="1" applyAlignment="1">
      <alignment horizontal="distributed" vertical="center" wrapText="1" justifyLastLine="1"/>
    </xf>
    <xf numFmtId="49" fontId="7" fillId="0" borderId="34" xfId="2" applyNumberFormat="1" applyFont="1" applyBorder="1" applyAlignment="1" applyProtection="1">
      <alignment horizontal="distributed" vertical="center" wrapText="1" justifyLastLine="1"/>
    </xf>
    <xf numFmtId="0" fontId="12" fillId="0" borderId="29" xfId="0" applyFont="1" applyBorder="1" applyAlignment="1">
      <alignment horizontal="distributed" vertical="center" wrapText="1" justifyLastLine="1"/>
    </xf>
    <xf numFmtId="49" fontId="7" fillId="0" borderId="35" xfId="2" applyNumberFormat="1" applyFont="1" applyBorder="1" applyAlignment="1" applyProtection="1">
      <alignment horizontal="center" vertical="center" wrapText="1" justifyLastLine="1"/>
    </xf>
    <xf numFmtId="49" fontId="7" fillId="0" borderId="29" xfId="2" applyNumberFormat="1" applyFont="1" applyBorder="1" applyAlignment="1" applyProtection="1">
      <alignment horizontal="center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indent="1"/>
    </xf>
    <xf numFmtId="49" fontId="5" fillId="0" borderId="36" xfId="2" applyNumberFormat="1" applyFont="1" applyBorder="1" applyAlignment="1" applyProtection="1">
      <alignment horizontal="distributed" vertical="center" wrapText="1" indent="1"/>
    </xf>
    <xf numFmtId="49" fontId="5" fillId="0" borderId="31" xfId="2" applyNumberFormat="1" applyFont="1" applyBorder="1" applyAlignment="1" applyProtection="1">
      <alignment horizontal="distributed" vertical="center" wrapText="1" indent="1"/>
    </xf>
    <xf numFmtId="49" fontId="5" fillId="0" borderId="37" xfId="2" applyNumberFormat="1" applyFont="1" applyBorder="1" applyAlignment="1" applyProtection="1">
      <alignment horizontal="distributed" vertical="center" wrapText="1" indent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8" fillId="0" borderId="35" xfId="2" applyNumberFormat="1" applyFont="1" applyBorder="1" applyAlignment="1" applyProtection="1">
      <alignment horizontal="distributed" vertical="center" wrapText="1" justifyLastLine="1"/>
    </xf>
    <xf numFmtId="49" fontId="8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center" vertical="center" wrapText="1" justifyLastLine="1"/>
    </xf>
    <xf numFmtId="49" fontId="5" fillId="0" borderId="12" xfId="2" applyNumberFormat="1" applyFont="1" applyBorder="1" applyAlignment="1" applyProtection="1">
      <alignment horizontal="center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0" fontId="12" fillId="0" borderId="31" xfId="0" applyFont="1" applyBorder="1" applyAlignment="1">
      <alignment horizontal="distributed"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49" fontId="8" fillId="0" borderId="38" xfId="2" applyNumberFormat="1" applyFont="1" applyBorder="1" applyAlignment="1" applyProtection="1">
      <alignment horizontal="distributed" vertical="center" wrapText="1" justifyLastLine="1"/>
    </xf>
    <xf numFmtId="176" fontId="7" fillId="0" borderId="40" xfId="2" applyNumberFormat="1" applyFont="1" applyBorder="1" applyAlignment="1" applyProtection="1">
      <alignment horizontal="center" vertical="center"/>
    </xf>
    <xf numFmtId="176" fontId="7" fillId="0" borderId="11" xfId="2" applyNumberFormat="1" applyFont="1" applyBorder="1" applyAlignment="1" applyProtection="1">
      <alignment horizontal="center" vertical="center"/>
    </xf>
    <xf numFmtId="176" fontId="7" fillId="0" borderId="41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11" xfId="2" applyNumberFormat="1" applyFont="1" applyBorder="1" applyAlignment="1" applyProtection="1">
      <alignment horizontal="center" vertical="center"/>
    </xf>
    <xf numFmtId="176" fontId="7" fillId="0" borderId="42" xfId="2" applyNumberFormat="1" applyFont="1" applyBorder="1" applyAlignment="1" applyProtection="1">
      <alignment horizontal="distributed" vertical="center" justifyLastLine="1"/>
    </xf>
    <xf numFmtId="176" fontId="7" fillId="0" borderId="43" xfId="2" applyNumberFormat="1" applyFont="1" applyBorder="1" applyAlignment="1" applyProtection="1">
      <alignment horizontal="distributed" vertical="center" justifyLastLine="1"/>
    </xf>
    <xf numFmtId="176" fontId="7" fillId="0" borderId="7" xfId="2" applyNumberFormat="1" applyFont="1" applyBorder="1" applyAlignment="1" applyProtection="1">
      <alignment horizontal="distributed" vertical="center" justifyLastLine="1"/>
    </xf>
    <xf numFmtId="0" fontId="5" fillId="0" borderId="6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5" fillId="0" borderId="9" xfId="2" applyNumberFormat="1" applyFont="1" applyBorder="1" applyAlignment="1" applyProtection="1">
      <alignment horizontal="center" vertical="center"/>
    </xf>
    <xf numFmtId="176" fontId="7" fillId="0" borderId="44" xfId="2" applyNumberFormat="1" applyFont="1" applyBorder="1" applyAlignment="1" applyProtection="1">
      <alignment horizontal="distributed" vertical="center" justifyLastLine="1"/>
    </xf>
    <xf numFmtId="176" fontId="7" fillId="0" borderId="45" xfId="2" applyNumberFormat="1" applyFont="1" applyBorder="1" applyAlignment="1" applyProtection="1">
      <alignment horizontal="distributed" vertical="center" justifyLastLine="1"/>
    </xf>
    <xf numFmtId="176" fontId="7" fillId="0" borderId="9" xfId="2" applyNumberFormat="1" applyFont="1" applyBorder="1" applyAlignment="1" applyProtection="1">
      <alignment horizontal="distributed" vertical="center" justifyLastLine="1"/>
    </xf>
    <xf numFmtId="176" fontId="7" fillId="0" borderId="11" xfId="2" applyNumberFormat="1" applyFont="1" applyBorder="1" applyAlignment="1" applyProtection="1">
      <alignment horizontal="distributed" vertical="center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49" fontId="5" fillId="0" borderId="48" xfId="2" applyNumberFormat="1" applyFont="1" applyBorder="1" applyAlignment="1" applyProtection="1">
      <alignment vertical="center" wrapText="1" justifyLastLine="1"/>
    </xf>
    <xf numFmtId="49" fontId="5" fillId="0" borderId="49" xfId="2" applyNumberFormat="1" applyFont="1" applyBorder="1" applyAlignment="1" applyProtection="1">
      <alignment vertical="center" wrapText="1" justifyLastLine="1"/>
    </xf>
    <xf numFmtId="49" fontId="5" fillId="0" borderId="50" xfId="2" applyNumberFormat="1" applyFont="1" applyBorder="1" applyAlignment="1" applyProtection="1">
      <alignment vertical="center" wrapText="1" justifyLastLine="1"/>
    </xf>
    <xf numFmtId="49" fontId="5" fillId="0" borderId="51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distributed" vertical="center" wrapText="1" justifyLastLine="1"/>
    </xf>
    <xf numFmtId="49" fontId="7" fillId="0" borderId="35" xfId="2" applyNumberFormat="1" applyFont="1" applyBorder="1" applyAlignment="1" applyProtection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8" fillId="0" borderId="0" xfId="2" applyNumberFormat="1" applyFont="1" applyBorder="1" applyAlignment="1" applyProtection="1">
      <alignment horizontal="distributed" vertical="center" wrapText="1" justifyLastLine="1"/>
    </xf>
    <xf numFmtId="49" fontId="8" fillId="0" borderId="37" xfId="2" applyNumberFormat="1" applyFont="1" applyBorder="1" applyAlignment="1" applyProtection="1">
      <alignment horizontal="distributed" vertical="center" wrapText="1" justifyLastLine="1"/>
    </xf>
    <xf numFmtId="49" fontId="7" fillId="0" borderId="37" xfId="2" applyNumberFormat="1" applyFont="1" applyBorder="1" applyAlignment="1" applyProtection="1">
      <alignment horizontal="distributed" vertical="center" wrapText="1" justifyLastLine="1"/>
    </xf>
    <xf numFmtId="49" fontId="7" fillId="0" borderId="12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Fill="1" applyBorder="1" applyAlignment="1" applyProtection="1">
      <alignment horizontal="center" vertical="center" wrapText="1" justifyLastLine="1"/>
    </xf>
    <xf numFmtId="49" fontId="8" fillId="0" borderId="38" xfId="2" applyNumberFormat="1" applyFont="1" applyFill="1" applyBorder="1" applyAlignment="1" applyProtection="1">
      <alignment horizontal="center" vertical="center" wrapText="1" justifyLastLine="1"/>
    </xf>
    <xf numFmtId="49" fontId="7" fillId="0" borderId="35" xfId="2" applyNumberFormat="1" applyFont="1" applyBorder="1" applyAlignment="1" applyProtection="1">
      <alignment horizontal="distributed" vertical="top" wrapText="1" justifyLastLine="1"/>
    </xf>
    <xf numFmtId="49" fontId="7" fillId="0" borderId="29" xfId="2" applyNumberFormat="1" applyFont="1" applyBorder="1" applyAlignment="1" applyProtection="1">
      <alignment horizontal="distributed" vertical="top" wrapText="1" justifyLastLine="1"/>
    </xf>
    <xf numFmtId="49" fontId="7" fillId="4" borderId="54" xfId="2" applyNumberFormat="1" applyFont="1" applyFill="1" applyBorder="1" applyAlignment="1" applyProtection="1">
      <alignment horizontal="distributed" vertical="center" wrapText="1" justifyLastLine="1"/>
    </xf>
    <xf numFmtId="49" fontId="7" fillId="4" borderId="55" xfId="2" applyNumberFormat="1" applyFont="1" applyFill="1" applyBorder="1" applyAlignment="1" applyProtection="1">
      <alignment horizontal="distributed" vertical="center" wrapText="1" justifyLastLine="1"/>
    </xf>
    <xf numFmtId="49" fontId="7" fillId="4" borderId="35" xfId="2" applyNumberFormat="1" applyFont="1" applyFill="1" applyBorder="1" applyAlignment="1" applyProtection="1">
      <alignment horizontal="distributed" vertical="center" wrapText="1" justifyLastLine="1"/>
    </xf>
    <xf numFmtId="49" fontId="7" fillId="4" borderId="29" xfId="2" applyNumberFormat="1" applyFont="1" applyFill="1" applyBorder="1" applyAlignment="1" applyProtection="1">
      <alignment horizontal="distributed" vertical="center" wrapText="1" justifyLastLine="1"/>
    </xf>
    <xf numFmtId="49" fontId="5" fillId="0" borderId="56" xfId="2" applyNumberFormat="1" applyFont="1" applyBorder="1" applyAlignment="1" applyProtection="1">
      <alignment horizontal="distributed" vertical="center" wrapText="1" justifyLastLine="1"/>
    </xf>
    <xf numFmtId="49" fontId="5" fillId="0" borderId="55" xfId="2" applyNumberFormat="1" applyFont="1" applyBorder="1" applyAlignment="1" applyProtection="1">
      <alignment horizontal="distributed" vertical="center" wrapText="1" justifyLastLine="1"/>
    </xf>
    <xf numFmtId="0" fontId="0" fillId="0" borderId="55" xfId="0" applyBorder="1" applyAlignment="1">
      <alignment horizontal="distributed" vertical="center" wrapText="1" justifyLastLine="1"/>
    </xf>
    <xf numFmtId="0" fontId="7" fillId="0" borderId="31" xfId="0" applyFont="1" applyBorder="1" applyAlignment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176" fontId="7" fillId="0" borderId="57" xfId="2" applyNumberFormat="1" applyFont="1" applyBorder="1" applyAlignment="1" applyProtection="1">
      <alignment horizontal="center" vertical="center"/>
    </xf>
    <xf numFmtId="176" fontId="7" fillId="0" borderId="60" xfId="2" applyNumberFormat="1" applyFont="1" applyBorder="1" applyAlignment="1" applyProtection="1">
      <alignment horizontal="center" vertical="center"/>
    </xf>
    <xf numFmtId="176" fontId="7" fillId="0" borderId="59" xfId="2" applyNumberFormat="1" applyFont="1" applyBorder="1" applyAlignment="1" applyProtection="1">
      <alignment horizontal="center" vertical="center"/>
    </xf>
    <xf numFmtId="0" fontId="5" fillId="0" borderId="58" xfId="2" applyNumberFormat="1" applyFont="1" applyBorder="1" applyAlignment="1" applyProtection="1">
      <alignment horizontal="center" vertical="center"/>
    </xf>
    <xf numFmtId="0" fontId="5" fillId="0" borderId="59" xfId="2" applyNumberFormat="1" applyFont="1" applyBorder="1" applyAlignment="1" applyProtection="1">
      <alignment horizontal="center" vertical="center"/>
    </xf>
    <xf numFmtId="49" fontId="5" fillId="0" borderId="61" xfId="2" applyNumberFormat="1" applyFont="1" applyBorder="1" applyAlignment="1" applyProtection="1">
      <alignment vertical="center" wrapText="1" justifyLastLine="1"/>
    </xf>
    <xf numFmtId="49" fontId="5" fillId="0" borderId="62" xfId="2" applyNumberFormat="1" applyFont="1" applyBorder="1" applyAlignment="1" applyProtection="1">
      <alignment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911826</xdr:colOff>
      <xdr:row>2</xdr:row>
      <xdr:rowOff>57150</xdr:rowOff>
    </xdr:to>
    <xdr:sp macro="" textlink="">
      <xdr:nvSpPr>
        <xdr:cNvPr id="2" name="テキスト ボックス 1"/>
        <xdr:cNvSpPr txBox="1"/>
      </xdr:nvSpPr>
      <xdr:spPr>
        <a:xfrm>
          <a:off x="12096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38100</xdr:colOff>
      <xdr:row>1</xdr:row>
      <xdr:rowOff>0</xdr:rowOff>
    </xdr:from>
    <xdr:to>
      <xdr:col>12</xdr:col>
      <xdr:colOff>632471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819775" y="190500"/>
          <a:ext cx="40195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811525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1219818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33457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440067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99726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28575</xdr:colOff>
      <xdr:row>1</xdr:row>
      <xdr:rowOff>0</xdr:rowOff>
    </xdr:from>
    <xdr:to>
      <xdr:col>37</xdr:col>
      <xdr:colOff>338424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8822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747</xdr:colOff>
      <xdr:row>1</xdr:row>
      <xdr:rowOff>0</xdr:rowOff>
    </xdr:from>
    <xdr:to>
      <xdr:col>41</xdr:col>
      <xdr:colOff>911844</xdr:colOff>
      <xdr:row>2</xdr:row>
      <xdr:rowOff>57150</xdr:rowOff>
    </xdr:to>
    <xdr:sp macro="" textlink="">
      <xdr:nvSpPr>
        <xdr:cNvPr id="8" name="テキスト ボックス 7"/>
        <xdr:cNvSpPr txBox="1"/>
      </xdr:nvSpPr>
      <xdr:spPr>
        <a:xfrm>
          <a:off x="319944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58421</xdr:colOff>
      <xdr:row>1</xdr:row>
      <xdr:rowOff>0</xdr:rowOff>
    </xdr:from>
    <xdr:to>
      <xdr:col>48</xdr:col>
      <xdr:colOff>651515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36623626" y="190500"/>
          <a:ext cx="40195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772151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31751</xdr:colOff>
      <xdr:row>1</xdr:row>
      <xdr:rowOff>0</xdr:rowOff>
    </xdr:from>
    <xdr:to>
      <xdr:col>70</xdr:col>
      <xdr:colOff>1191271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4130576" y="190500"/>
          <a:ext cx="53911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414673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 flipH="1">
          <a:off x="40757473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22225</xdr:colOff>
      <xdr:row>1</xdr:row>
      <xdr:rowOff>0</xdr:rowOff>
    </xdr:from>
    <xdr:to>
      <xdr:col>73</xdr:col>
      <xdr:colOff>332074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9607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74</xdr:col>
      <xdr:colOff>747</xdr:colOff>
      <xdr:row>1</xdr:row>
      <xdr:rowOff>0</xdr:rowOff>
    </xdr:from>
    <xdr:to>
      <xdr:col>77</xdr:col>
      <xdr:colOff>911844</xdr:colOff>
      <xdr:row>2</xdr:row>
      <xdr:rowOff>57150</xdr:rowOff>
    </xdr:to>
    <xdr:sp macro="" textlink="">
      <xdr:nvSpPr>
        <xdr:cNvPr id="14" name="テキスト ボックス 13"/>
        <xdr:cNvSpPr txBox="1"/>
      </xdr:nvSpPr>
      <xdr:spPr>
        <a:xfrm>
          <a:off x="627792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38100</xdr:colOff>
      <xdr:row>1</xdr:row>
      <xdr:rowOff>0</xdr:rowOff>
    </xdr:from>
    <xdr:to>
      <xdr:col>84</xdr:col>
      <xdr:colOff>651525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67389375" y="190500"/>
          <a:ext cx="40385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775360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669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1193150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91537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421023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 flipH="1">
          <a:off x="71542273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28575</xdr:colOff>
      <xdr:row>1</xdr:row>
      <xdr:rowOff>0</xdr:rowOff>
    </xdr:from>
    <xdr:to>
      <xdr:col>109</xdr:col>
      <xdr:colOff>338424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90392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58420</xdr:colOff>
      <xdr:row>1</xdr:row>
      <xdr:rowOff>0</xdr:rowOff>
    </xdr:from>
    <xdr:to>
      <xdr:col>113</xdr:col>
      <xdr:colOff>1008997</xdr:colOff>
      <xdr:row>2</xdr:row>
      <xdr:rowOff>57150</xdr:rowOff>
    </xdr:to>
    <xdr:sp macro="" textlink="">
      <xdr:nvSpPr>
        <xdr:cNvPr id="20" name="テキスト ボックス 19"/>
        <xdr:cNvSpPr txBox="1"/>
      </xdr:nvSpPr>
      <xdr:spPr>
        <a:xfrm>
          <a:off x="93621225" y="190500"/>
          <a:ext cx="448627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55245</xdr:colOff>
      <xdr:row>1</xdr:row>
      <xdr:rowOff>0</xdr:rowOff>
    </xdr:from>
    <xdr:to>
      <xdr:col>120</xdr:col>
      <xdr:colOff>603936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98183700" y="190500"/>
          <a:ext cx="3981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31750</xdr:colOff>
      <xdr:row>1</xdr:row>
      <xdr:rowOff>0</xdr:rowOff>
    </xdr:from>
    <xdr:to>
      <xdr:col>138</xdr:col>
      <xdr:colOff>811525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1210308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7001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433718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 flipH="1">
          <a:off x="1023270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22225</xdr:colOff>
      <xdr:row>1</xdr:row>
      <xdr:rowOff>0</xdr:rowOff>
    </xdr:from>
    <xdr:to>
      <xdr:col>145</xdr:col>
      <xdr:colOff>332074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211770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146</xdr:col>
      <xdr:colOff>747</xdr:colOff>
      <xdr:row>1</xdr:row>
      <xdr:rowOff>0</xdr:rowOff>
    </xdr:from>
    <xdr:to>
      <xdr:col>149</xdr:col>
      <xdr:colOff>911844</xdr:colOff>
      <xdr:row>2</xdr:row>
      <xdr:rowOff>57150</xdr:rowOff>
    </xdr:to>
    <xdr:sp macro="" textlink="">
      <xdr:nvSpPr>
        <xdr:cNvPr id="26" name="テキスト ボックス 25"/>
        <xdr:cNvSpPr txBox="1"/>
      </xdr:nvSpPr>
      <xdr:spPr>
        <a:xfrm>
          <a:off x="1243488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19050</xdr:colOff>
      <xdr:row>1</xdr:row>
      <xdr:rowOff>0</xdr:rowOff>
    </xdr:from>
    <xdr:to>
      <xdr:col>156</xdr:col>
      <xdr:colOff>632485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28939925" y="190500"/>
          <a:ext cx="40385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775360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365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31751</xdr:colOff>
      <xdr:row>1</xdr:row>
      <xdr:rowOff>0</xdr:rowOff>
    </xdr:from>
    <xdr:to>
      <xdr:col>178</xdr:col>
      <xdr:colOff>1210308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4849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69848</xdr:colOff>
      <xdr:row>1</xdr:row>
      <xdr:rowOff>0</xdr:rowOff>
    </xdr:from>
    <xdr:to>
      <xdr:col>166</xdr:col>
      <xdr:colOff>422951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 flipH="1">
          <a:off x="1331118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22225</xdr:colOff>
      <xdr:row>1</xdr:row>
      <xdr:rowOff>0</xdr:rowOff>
    </xdr:from>
    <xdr:to>
      <xdr:col>181</xdr:col>
      <xdr:colOff>338433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519618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747</xdr:colOff>
      <xdr:row>1</xdr:row>
      <xdr:rowOff>0</xdr:rowOff>
    </xdr:from>
    <xdr:to>
      <xdr:col>185</xdr:col>
      <xdr:colOff>911844</xdr:colOff>
      <xdr:row>2</xdr:row>
      <xdr:rowOff>57150</xdr:rowOff>
    </xdr:to>
    <xdr:sp macro="" textlink="">
      <xdr:nvSpPr>
        <xdr:cNvPr id="32" name="テキスト ボックス 31"/>
        <xdr:cNvSpPr txBox="1"/>
      </xdr:nvSpPr>
      <xdr:spPr>
        <a:xfrm>
          <a:off x="1551336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22225</xdr:colOff>
      <xdr:row>1</xdr:row>
      <xdr:rowOff>0</xdr:rowOff>
    </xdr:from>
    <xdr:to>
      <xdr:col>192</xdr:col>
      <xdr:colOff>651503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59734250" y="19050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31750</xdr:colOff>
      <xdr:row>1</xdr:row>
      <xdr:rowOff>0</xdr:rowOff>
    </xdr:from>
    <xdr:to>
      <xdr:col>210</xdr:col>
      <xdr:colOff>784894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214</xdr:col>
      <xdr:colOff>1186874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726977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459091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 flipH="1">
          <a:off x="16389667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28575</xdr:colOff>
      <xdr:row>1</xdr:row>
      <xdr:rowOff>0</xdr:rowOff>
    </xdr:from>
    <xdr:to>
      <xdr:col>217</xdr:col>
      <xdr:colOff>332158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2746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1005840</xdr:colOff>
      <xdr:row>2</xdr:row>
      <xdr:rowOff>57150</xdr:rowOff>
    </xdr:to>
    <xdr:sp macro="" textlink="">
      <xdr:nvSpPr>
        <xdr:cNvPr id="38" name="テキスト ボックス 37"/>
        <xdr:cNvSpPr txBox="1"/>
      </xdr:nvSpPr>
      <xdr:spPr>
        <a:xfrm>
          <a:off x="1209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92075</xdr:colOff>
      <xdr:row>1</xdr:row>
      <xdr:rowOff>0</xdr:rowOff>
    </xdr:from>
    <xdr:to>
      <xdr:col>12</xdr:col>
      <xdr:colOff>562574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1905952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772157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170973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1215394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233457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449584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 flipH="1">
          <a:off x="9972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332112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213531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0</xdr:colOff>
      <xdr:row>1</xdr:row>
      <xdr:rowOff>0</xdr:rowOff>
    </xdr:from>
    <xdr:to>
      <xdr:col>42</xdr:col>
      <xdr:colOff>0</xdr:colOff>
      <xdr:row>2</xdr:row>
      <xdr:rowOff>57150</xdr:rowOff>
    </xdr:to>
    <xdr:sp macro="" textlink="">
      <xdr:nvSpPr>
        <xdr:cNvPr id="44" name="テキスト ボックス 43"/>
        <xdr:cNvSpPr txBox="1"/>
      </xdr:nvSpPr>
      <xdr:spPr>
        <a:xfrm>
          <a:off x="3199447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41275</xdr:colOff>
      <xdr:row>1</xdr:row>
      <xdr:rowOff>0</xdr:rowOff>
    </xdr:from>
    <xdr:to>
      <xdr:col>48</xdr:col>
      <xdr:colOff>635621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36614100" y="190500"/>
          <a:ext cx="40195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784863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31751</xdr:colOff>
      <xdr:row>1</xdr:row>
      <xdr:rowOff>0</xdr:rowOff>
    </xdr:from>
    <xdr:to>
      <xdr:col>70</xdr:col>
      <xdr:colOff>1210306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41305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433729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 flipH="1">
          <a:off x="407574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22225</xdr:colOff>
      <xdr:row>1</xdr:row>
      <xdr:rowOff>0</xdr:rowOff>
    </xdr:from>
    <xdr:to>
      <xdr:col>73</xdr:col>
      <xdr:colOff>332112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244316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73</xdr:col>
      <xdr:colOff>419099</xdr:colOff>
      <xdr:row>1</xdr:row>
      <xdr:rowOff>0</xdr:rowOff>
    </xdr:from>
    <xdr:to>
      <xdr:col>77</xdr:col>
      <xdr:colOff>1044569</xdr:colOff>
      <xdr:row>2</xdr:row>
      <xdr:rowOff>57150</xdr:rowOff>
    </xdr:to>
    <xdr:sp macro="" textlink="">
      <xdr:nvSpPr>
        <xdr:cNvPr id="50" name="テキスト ボックス 49"/>
        <xdr:cNvSpPr txBox="1"/>
      </xdr:nvSpPr>
      <xdr:spPr>
        <a:xfrm>
          <a:off x="627792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38101</xdr:colOff>
      <xdr:row>1</xdr:row>
      <xdr:rowOff>0</xdr:rowOff>
    </xdr:from>
    <xdr:to>
      <xdr:col>84</xdr:col>
      <xdr:colOff>562602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67389376" y="190500"/>
          <a:ext cx="39433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775365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1213507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9153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69849</xdr:colOff>
      <xdr:row>1</xdr:row>
      <xdr:rowOff>0</xdr:rowOff>
    </xdr:from>
    <xdr:to>
      <xdr:col>91</xdr:col>
      <xdr:colOff>269887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 flipH="1">
          <a:off x="256251074" y="190500"/>
          <a:ext cx="5248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22225</xdr:colOff>
      <xdr:row>1</xdr:row>
      <xdr:rowOff>0</xdr:rowOff>
    </xdr:from>
    <xdr:to>
      <xdr:col>109</xdr:col>
      <xdr:colOff>332112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2751010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0</xdr:colOff>
      <xdr:row>1</xdr:row>
      <xdr:rowOff>0</xdr:rowOff>
    </xdr:from>
    <xdr:to>
      <xdr:col>113</xdr:col>
      <xdr:colOff>1005840</xdr:colOff>
      <xdr:row>2</xdr:row>
      <xdr:rowOff>57150</xdr:rowOff>
    </xdr:to>
    <xdr:sp macro="" textlink="">
      <xdr:nvSpPr>
        <xdr:cNvPr id="56" name="テキスト ボックス 55"/>
        <xdr:cNvSpPr txBox="1"/>
      </xdr:nvSpPr>
      <xdr:spPr>
        <a:xfrm>
          <a:off x="935640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92075</xdr:colOff>
      <xdr:row>1</xdr:row>
      <xdr:rowOff>0</xdr:rowOff>
    </xdr:from>
    <xdr:to>
      <xdr:col>120</xdr:col>
      <xdr:colOff>562574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2829496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31750</xdr:colOff>
      <xdr:row>1</xdr:row>
      <xdr:rowOff>0</xdr:rowOff>
    </xdr:from>
    <xdr:to>
      <xdr:col>138</xdr:col>
      <xdr:colOff>784863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1224926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700176" y="19050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422929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 flipH="1">
          <a:off x="1023270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22225</xdr:colOff>
      <xdr:row>1</xdr:row>
      <xdr:rowOff>0</xdr:rowOff>
    </xdr:from>
    <xdr:to>
      <xdr:col>145</xdr:col>
      <xdr:colOff>332112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3058858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145</xdr:col>
      <xdr:colOff>419099</xdr:colOff>
      <xdr:row>1</xdr:row>
      <xdr:rowOff>0</xdr:rowOff>
    </xdr:from>
    <xdr:to>
      <xdr:col>149</xdr:col>
      <xdr:colOff>1044569</xdr:colOff>
      <xdr:row>2</xdr:row>
      <xdr:rowOff>57150</xdr:rowOff>
    </xdr:to>
    <xdr:sp macro="" textlink="">
      <xdr:nvSpPr>
        <xdr:cNvPr id="62" name="テキスト ボックス 61"/>
        <xdr:cNvSpPr txBox="1"/>
      </xdr:nvSpPr>
      <xdr:spPr>
        <a:xfrm>
          <a:off x="1243488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92075</xdr:colOff>
      <xdr:row>1</xdr:row>
      <xdr:rowOff>0</xdr:rowOff>
    </xdr:from>
    <xdr:to>
      <xdr:col>156</xdr:col>
      <xdr:colOff>562574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3137344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772157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31751</xdr:colOff>
      <xdr:row>1</xdr:row>
      <xdr:rowOff>0</xdr:rowOff>
    </xdr:from>
    <xdr:to>
      <xdr:col>178</xdr:col>
      <xdr:colOff>1213507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64849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69848</xdr:colOff>
      <xdr:row>1</xdr:row>
      <xdr:rowOff>0</xdr:rowOff>
    </xdr:from>
    <xdr:to>
      <xdr:col>166</xdr:col>
      <xdr:colOff>449584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 flipH="1">
          <a:off x="1331118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22225</xdr:colOff>
      <xdr:row>1</xdr:row>
      <xdr:rowOff>0</xdr:rowOff>
    </xdr:from>
    <xdr:to>
      <xdr:col>181</xdr:col>
      <xdr:colOff>332112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336670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0</xdr:colOff>
      <xdr:row>1</xdr:row>
      <xdr:rowOff>0</xdr:rowOff>
    </xdr:from>
    <xdr:to>
      <xdr:col>186</xdr:col>
      <xdr:colOff>0</xdr:colOff>
      <xdr:row>2</xdr:row>
      <xdr:rowOff>57150</xdr:rowOff>
    </xdr:to>
    <xdr:sp macro="" textlink="">
      <xdr:nvSpPr>
        <xdr:cNvPr id="68" name="テキスト ボックス 67"/>
        <xdr:cNvSpPr txBox="1"/>
      </xdr:nvSpPr>
      <xdr:spPr>
        <a:xfrm>
          <a:off x="15513367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3175</xdr:colOff>
      <xdr:row>1</xdr:row>
      <xdr:rowOff>0</xdr:rowOff>
    </xdr:from>
    <xdr:to>
      <xdr:col>192</xdr:col>
      <xdr:colOff>635621</xdr:colOff>
      <xdr:row>2</xdr:row>
      <xdr:rowOff>28575</xdr:rowOff>
    </xdr:to>
    <xdr:sp macro="" textlink="">
      <xdr:nvSpPr>
        <xdr:cNvPr id="69" name="テキスト ボックス 68"/>
        <xdr:cNvSpPr txBox="1"/>
      </xdr:nvSpPr>
      <xdr:spPr>
        <a:xfrm>
          <a:off x="15971520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31750</xdr:colOff>
      <xdr:row>1</xdr:row>
      <xdr:rowOff>0</xdr:rowOff>
    </xdr:from>
    <xdr:to>
      <xdr:col>210</xdr:col>
      <xdr:colOff>772157</xdr:colOff>
      <xdr:row>2</xdr:row>
      <xdr:rowOff>28575</xdr:rowOff>
    </xdr:to>
    <xdr:sp macro="" textlink="">
      <xdr:nvSpPr>
        <xdr:cNvPr id="70" name="テキスト ボックス 69"/>
        <xdr:cNvSpPr txBox="1"/>
      </xdr:nvSpPr>
      <xdr:spPr>
        <a:xfrm>
          <a:off x="1710213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214</xdr:col>
      <xdr:colOff>1210306</xdr:colOff>
      <xdr:row>2</xdr:row>
      <xdr:rowOff>28575</xdr:rowOff>
    </xdr:to>
    <xdr:sp macro="" textlink="">
      <xdr:nvSpPr>
        <xdr:cNvPr id="71" name="テキスト ボックス 70"/>
        <xdr:cNvSpPr txBox="1"/>
      </xdr:nvSpPr>
      <xdr:spPr>
        <a:xfrm>
          <a:off x="1772697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449584</xdr:colOff>
      <xdr:row>2</xdr:row>
      <xdr:rowOff>28575</xdr:rowOff>
    </xdr:to>
    <xdr:sp macro="" textlink="">
      <xdr:nvSpPr>
        <xdr:cNvPr id="72" name="テキスト ボックス 71"/>
        <xdr:cNvSpPr txBox="1"/>
      </xdr:nvSpPr>
      <xdr:spPr>
        <a:xfrm flipH="1">
          <a:off x="163896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22225</xdr:colOff>
      <xdr:row>1</xdr:row>
      <xdr:rowOff>0</xdr:rowOff>
    </xdr:from>
    <xdr:to>
      <xdr:col>217</xdr:col>
      <xdr:colOff>332112</xdr:colOff>
      <xdr:row>2</xdr:row>
      <xdr:rowOff>28575</xdr:rowOff>
    </xdr:to>
    <xdr:sp macro="" textlink="">
      <xdr:nvSpPr>
        <xdr:cNvPr id="73" name="テキスト ボックス 72"/>
        <xdr:cNvSpPr txBox="1"/>
      </xdr:nvSpPr>
      <xdr:spPr>
        <a:xfrm>
          <a:off x="367455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1005837</xdr:colOff>
      <xdr:row>2</xdr:row>
      <xdr:rowOff>57150</xdr:rowOff>
    </xdr:to>
    <xdr:sp macro="" textlink="">
      <xdr:nvSpPr>
        <xdr:cNvPr id="74" name="テキスト ボックス 73"/>
        <xdr:cNvSpPr txBox="1"/>
      </xdr:nvSpPr>
      <xdr:spPr>
        <a:xfrm>
          <a:off x="1209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22225</xdr:colOff>
      <xdr:row>1</xdr:row>
      <xdr:rowOff>0</xdr:rowOff>
    </xdr:from>
    <xdr:to>
      <xdr:col>12</xdr:col>
      <xdr:colOff>661014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581025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802012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1255056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3345776" y="19050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449602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 flipH="1">
          <a:off x="9972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28575</xdr:colOff>
      <xdr:row>1</xdr:row>
      <xdr:rowOff>0</xdr:rowOff>
    </xdr:from>
    <xdr:to>
      <xdr:col>37</xdr:col>
      <xdr:colOff>338424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398240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31749</xdr:colOff>
      <xdr:row>1</xdr:row>
      <xdr:rowOff>0</xdr:rowOff>
    </xdr:from>
    <xdr:to>
      <xdr:col>41</xdr:col>
      <xdr:colOff>1008972</xdr:colOff>
      <xdr:row>2</xdr:row>
      <xdr:rowOff>57150</xdr:rowOff>
    </xdr:to>
    <xdr:sp macro="" textlink="">
      <xdr:nvSpPr>
        <xdr:cNvPr id="80" name="テキスト ボックス 79"/>
        <xdr:cNvSpPr txBox="1"/>
      </xdr:nvSpPr>
      <xdr:spPr>
        <a:xfrm>
          <a:off x="32032574" y="190500"/>
          <a:ext cx="45053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28575</xdr:colOff>
      <xdr:row>1</xdr:row>
      <xdr:rowOff>0</xdr:rowOff>
    </xdr:from>
    <xdr:to>
      <xdr:col>48</xdr:col>
      <xdr:colOff>562583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36595050" y="19050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784859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31751</xdr:colOff>
      <xdr:row>1</xdr:row>
      <xdr:rowOff>0</xdr:rowOff>
    </xdr:from>
    <xdr:to>
      <xdr:col>70</xdr:col>
      <xdr:colOff>1215395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41305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433718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 flipH="1">
          <a:off x="407574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22225</xdr:colOff>
      <xdr:row>1</xdr:row>
      <xdr:rowOff>0</xdr:rowOff>
    </xdr:from>
    <xdr:to>
      <xdr:col>73</xdr:col>
      <xdr:colOff>332074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4290250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74</xdr:col>
      <xdr:colOff>746</xdr:colOff>
      <xdr:row>1</xdr:row>
      <xdr:rowOff>0</xdr:rowOff>
    </xdr:from>
    <xdr:to>
      <xdr:col>77</xdr:col>
      <xdr:colOff>1044569</xdr:colOff>
      <xdr:row>2</xdr:row>
      <xdr:rowOff>57150</xdr:rowOff>
    </xdr:to>
    <xdr:sp macro="" textlink="">
      <xdr:nvSpPr>
        <xdr:cNvPr id="86" name="テキスト ボックス 85"/>
        <xdr:cNvSpPr txBox="1"/>
      </xdr:nvSpPr>
      <xdr:spPr>
        <a:xfrm>
          <a:off x="627792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1</xdr:colOff>
      <xdr:row>1</xdr:row>
      <xdr:rowOff>0</xdr:rowOff>
    </xdr:from>
    <xdr:to>
      <xdr:col>84</xdr:col>
      <xdr:colOff>622916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67351276" y="190500"/>
          <a:ext cx="40481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763928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78666975" y="190500"/>
          <a:ext cx="61436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1193150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8491537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465448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 flipH="1">
          <a:off x="7154227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28575</xdr:colOff>
      <xdr:row>1</xdr:row>
      <xdr:rowOff>0</xdr:rowOff>
    </xdr:from>
    <xdr:to>
      <xdr:col>109</xdr:col>
      <xdr:colOff>338424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4598098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746</xdr:colOff>
      <xdr:row>1</xdr:row>
      <xdr:rowOff>0</xdr:rowOff>
    </xdr:from>
    <xdr:to>
      <xdr:col>113</xdr:col>
      <xdr:colOff>1008958</xdr:colOff>
      <xdr:row>2</xdr:row>
      <xdr:rowOff>57150</xdr:rowOff>
    </xdr:to>
    <xdr:sp macro="" textlink="">
      <xdr:nvSpPr>
        <xdr:cNvPr id="92" name="テキスト ボックス 91"/>
        <xdr:cNvSpPr txBox="1"/>
      </xdr:nvSpPr>
      <xdr:spPr>
        <a:xfrm>
          <a:off x="93564074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28575</xdr:colOff>
      <xdr:row>1</xdr:row>
      <xdr:rowOff>0</xdr:rowOff>
    </xdr:from>
    <xdr:to>
      <xdr:col>120</xdr:col>
      <xdr:colOff>562583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98164650" y="19050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31750</xdr:colOff>
      <xdr:row>1</xdr:row>
      <xdr:rowOff>0</xdr:rowOff>
    </xdr:from>
    <xdr:to>
      <xdr:col>138</xdr:col>
      <xdr:colOff>811525</xdr:colOff>
      <xdr:row>2</xdr:row>
      <xdr:rowOff>28575</xdr:rowOff>
    </xdr:to>
    <xdr:sp macro="" textlink="">
      <xdr:nvSpPr>
        <xdr:cNvPr id="94" name="テキスト ボックス 93"/>
        <xdr:cNvSpPr txBox="1"/>
      </xdr:nvSpPr>
      <xdr:spPr>
        <a:xfrm>
          <a:off x="10945177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1210308</xdr:colOff>
      <xdr:row>2</xdr:row>
      <xdr:rowOff>28575</xdr:rowOff>
    </xdr:to>
    <xdr:sp macro="" textlink="">
      <xdr:nvSpPr>
        <xdr:cNvPr id="95" name="テキスト ボックス 94"/>
        <xdr:cNvSpPr txBox="1"/>
      </xdr:nvSpPr>
      <xdr:spPr>
        <a:xfrm>
          <a:off x="1157001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433718</xdr:colOff>
      <xdr:row>2</xdr:row>
      <xdr:rowOff>28575</xdr:rowOff>
    </xdr:to>
    <xdr:sp macro="" textlink="">
      <xdr:nvSpPr>
        <xdr:cNvPr id="96" name="テキスト ボックス 95"/>
        <xdr:cNvSpPr txBox="1"/>
      </xdr:nvSpPr>
      <xdr:spPr>
        <a:xfrm flipH="1">
          <a:off x="1023270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22225</xdr:colOff>
      <xdr:row>1</xdr:row>
      <xdr:rowOff>0</xdr:rowOff>
    </xdr:from>
    <xdr:to>
      <xdr:col>145</xdr:col>
      <xdr:colOff>332074</xdr:colOff>
      <xdr:row>2</xdr:row>
      <xdr:rowOff>28575</xdr:rowOff>
    </xdr:to>
    <xdr:sp macro="" textlink="">
      <xdr:nvSpPr>
        <xdr:cNvPr id="97" name="テキスト ボックス 96"/>
        <xdr:cNvSpPr txBox="1"/>
      </xdr:nvSpPr>
      <xdr:spPr>
        <a:xfrm>
          <a:off x="490594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146</xdr:col>
      <xdr:colOff>0</xdr:colOff>
      <xdr:row>1</xdr:row>
      <xdr:rowOff>0</xdr:rowOff>
    </xdr:from>
    <xdr:to>
      <xdr:col>149</xdr:col>
      <xdr:colOff>1000745</xdr:colOff>
      <xdr:row>2</xdr:row>
      <xdr:rowOff>57150</xdr:rowOff>
    </xdr:to>
    <xdr:sp macro="" textlink="">
      <xdr:nvSpPr>
        <xdr:cNvPr id="98" name="テキスト ボックス 97"/>
        <xdr:cNvSpPr txBox="1"/>
      </xdr:nvSpPr>
      <xdr:spPr>
        <a:xfrm>
          <a:off x="124348875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3175</xdr:colOff>
      <xdr:row>1</xdr:row>
      <xdr:rowOff>0</xdr:rowOff>
    </xdr:from>
    <xdr:to>
      <xdr:col>156</xdr:col>
      <xdr:colOff>651489</xdr:colOff>
      <xdr:row>2</xdr:row>
      <xdr:rowOff>28575</xdr:rowOff>
    </xdr:to>
    <xdr:sp macro="" textlink="">
      <xdr:nvSpPr>
        <xdr:cNvPr id="99" name="テキスト ボックス 98"/>
        <xdr:cNvSpPr txBox="1"/>
      </xdr:nvSpPr>
      <xdr:spPr>
        <a:xfrm>
          <a:off x="128930400" y="190500"/>
          <a:ext cx="40671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802012</xdr:colOff>
      <xdr:row>2</xdr:row>
      <xdr:rowOff>28575</xdr:rowOff>
    </xdr:to>
    <xdr:sp macro="" textlink="">
      <xdr:nvSpPr>
        <xdr:cNvPr id="100" name="テキスト ボックス 99"/>
        <xdr:cNvSpPr txBox="1"/>
      </xdr:nvSpPr>
      <xdr:spPr>
        <a:xfrm>
          <a:off x="1402365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31751</xdr:colOff>
      <xdr:row>1</xdr:row>
      <xdr:rowOff>0</xdr:rowOff>
    </xdr:from>
    <xdr:to>
      <xdr:col>178</xdr:col>
      <xdr:colOff>1215395</xdr:colOff>
      <xdr:row>2</xdr:row>
      <xdr:rowOff>28575</xdr:rowOff>
    </xdr:to>
    <xdr:sp macro="" textlink="">
      <xdr:nvSpPr>
        <xdr:cNvPr id="101" name="テキスト ボックス 100"/>
        <xdr:cNvSpPr txBox="1"/>
      </xdr:nvSpPr>
      <xdr:spPr>
        <a:xfrm>
          <a:off x="1464849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69848</xdr:colOff>
      <xdr:row>1</xdr:row>
      <xdr:rowOff>0</xdr:rowOff>
    </xdr:from>
    <xdr:to>
      <xdr:col>166</xdr:col>
      <xdr:colOff>408318</xdr:colOff>
      <xdr:row>2</xdr:row>
      <xdr:rowOff>28575</xdr:rowOff>
    </xdr:to>
    <xdr:sp macro="" textlink="">
      <xdr:nvSpPr>
        <xdr:cNvPr id="102" name="テキスト ボックス 101"/>
        <xdr:cNvSpPr txBox="1"/>
      </xdr:nvSpPr>
      <xdr:spPr>
        <a:xfrm flipH="1">
          <a:off x="133111873" y="190500"/>
          <a:ext cx="70008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22225</xdr:colOff>
      <xdr:row>1</xdr:row>
      <xdr:rowOff>0</xdr:rowOff>
    </xdr:from>
    <xdr:to>
      <xdr:col>181</xdr:col>
      <xdr:colOff>338433</xdr:colOff>
      <xdr:row>2</xdr:row>
      <xdr:rowOff>28575</xdr:rowOff>
    </xdr:to>
    <xdr:sp macro="" textlink="">
      <xdr:nvSpPr>
        <xdr:cNvPr id="103" name="テキスト ボックス 102"/>
        <xdr:cNvSpPr txBox="1"/>
      </xdr:nvSpPr>
      <xdr:spPr>
        <a:xfrm>
          <a:off x="521379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0</xdr:colOff>
      <xdr:row>1</xdr:row>
      <xdr:rowOff>0</xdr:rowOff>
    </xdr:from>
    <xdr:to>
      <xdr:col>185</xdr:col>
      <xdr:colOff>1005837</xdr:colOff>
      <xdr:row>2</xdr:row>
      <xdr:rowOff>57150</xdr:rowOff>
    </xdr:to>
    <xdr:sp macro="" textlink="">
      <xdr:nvSpPr>
        <xdr:cNvPr id="104" name="テキスト ボックス 103"/>
        <xdr:cNvSpPr txBox="1"/>
      </xdr:nvSpPr>
      <xdr:spPr>
        <a:xfrm>
          <a:off x="155133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3175</xdr:colOff>
      <xdr:row>1</xdr:row>
      <xdr:rowOff>0</xdr:rowOff>
    </xdr:from>
    <xdr:to>
      <xdr:col>192</xdr:col>
      <xdr:colOff>635641</xdr:colOff>
      <xdr:row>2</xdr:row>
      <xdr:rowOff>28575</xdr:rowOff>
    </xdr:to>
    <xdr:sp macro="" textlink="">
      <xdr:nvSpPr>
        <xdr:cNvPr id="105" name="テキスト ボックス 104"/>
        <xdr:cNvSpPr txBox="1"/>
      </xdr:nvSpPr>
      <xdr:spPr>
        <a:xfrm>
          <a:off x="15971520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31750</xdr:colOff>
      <xdr:row>1</xdr:row>
      <xdr:rowOff>0</xdr:rowOff>
    </xdr:from>
    <xdr:to>
      <xdr:col>210</xdr:col>
      <xdr:colOff>781710</xdr:colOff>
      <xdr:row>2</xdr:row>
      <xdr:rowOff>28575</xdr:rowOff>
    </xdr:to>
    <xdr:sp macro="" textlink="">
      <xdr:nvSpPr>
        <xdr:cNvPr id="106" name="テキスト ボックス 105"/>
        <xdr:cNvSpPr txBox="1"/>
      </xdr:nvSpPr>
      <xdr:spPr>
        <a:xfrm>
          <a:off x="1710213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214</xdr:col>
      <xdr:colOff>1213509</xdr:colOff>
      <xdr:row>2</xdr:row>
      <xdr:rowOff>28575</xdr:rowOff>
    </xdr:to>
    <xdr:sp macro="" textlink="">
      <xdr:nvSpPr>
        <xdr:cNvPr id="107" name="テキスト ボックス 106"/>
        <xdr:cNvSpPr txBox="1"/>
      </xdr:nvSpPr>
      <xdr:spPr>
        <a:xfrm>
          <a:off x="1772697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449577</xdr:colOff>
      <xdr:row>2</xdr:row>
      <xdr:rowOff>28575</xdr:rowOff>
    </xdr:to>
    <xdr:sp macro="" textlink="">
      <xdr:nvSpPr>
        <xdr:cNvPr id="108" name="テキスト ボックス 107"/>
        <xdr:cNvSpPr txBox="1"/>
      </xdr:nvSpPr>
      <xdr:spPr>
        <a:xfrm flipH="1">
          <a:off x="163896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28575</xdr:colOff>
      <xdr:row>1</xdr:row>
      <xdr:rowOff>0</xdr:rowOff>
    </xdr:from>
    <xdr:to>
      <xdr:col>217</xdr:col>
      <xdr:colOff>332158</xdr:colOff>
      <xdr:row>2</xdr:row>
      <xdr:rowOff>28575</xdr:rowOff>
    </xdr:to>
    <xdr:sp macro="" textlink="">
      <xdr:nvSpPr>
        <xdr:cNvPr id="109" name="テキスト ボックス 108"/>
        <xdr:cNvSpPr txBox="1"/>
      </xdr:nvSpPr>
      <xdr:spPr>
        <a:xfrm>
          <a:off x="552164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41275</xdr:colOff>
      <xdr:row>1</xdr:row>
      <xdr:rowOff>0</xdr:rowOff>
    </xdr:from>
    <xdr:to>
      <xdr:col>5</xdr:col>
      <xdr:colOff>1022973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71675" y="438150"/>
          <a:ext cx="4514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38100</xdr:colOff>
      <xdr:row>1</xdr:row>
      <xdr:rowOff>0</xdr:rowOff>
    </xdr:from>
    <xdr:to>
      <xdr:col>12</xdr:col>
      <xdr:colOff>613423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34150" y="438150"/>
          <a:ext cx="4648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60325</xdr:colOff>
      <xdr:row>1</xdr:row>
      <xdr:rowOff>0</xdr:rowOff>
    </xdr:from>
    <xdr:to>
      <xdr:col>31</xdr:col>
      <xdr:colOff>4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8488025" y="4381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794386</xdr:colOff>
      <xdr:row>1</xdr:row>
      <xdr:rowOff>0</xdr:rowOff>
    </xdr:from>
    <xdr:to>
      <xdr:col>34</xdr:col>
      <xdr:colOff>1167765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641176" y="43815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122553</xdr:colOff>
      <xdr:row>1</xdr:row>
      <xdr:rowOff>0</xdr:rowOff>
    </xdr:from>
    <xdr:to>
      <xdr:col>22</xdr:col>
      <xdr:colOff>459091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1401423" y="438150"/>
          <a:ext cx="69913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34</xdr:col>
      <xdr:colOff>1116965</xdr:colOff>
      <xdr:row>1</xdr:row>
      <xdr:rowOff>0</xdr:rowOff>
    </xdr:from>
    <xdr:to>
      <xdr:col>37</xdr:col>
      <xdr:colOff>192391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30032325" y="4381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1498600</xdr:colOff>
      <xdr:row>1</xdr:row>
      <xdr:rowOff>0</xdr:rowOff>
    </xdr:from>
    <xdr:to>
      <xdr:col>5</xdr:col>
      <xdr:colOff>904240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05000" y="438150"/>
          <a:ext cx="445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22226</xdr:colOff>
      <xdr:row>1</xdr:row>
      <xdr:rowOff>0</xdr:rowOff>
    </xdr:from>
    <xdr:to>
      <xdr:col>12</xdr:col>
      <xdr:colOff>565805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24626" y="438150"/>
          <a:ext cx="4610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22225</xdr:colOff>
      <xdr:row>1</xdr:row>
      <xdr:rowOff>0</xdr:rowOff>
    </xdr:from>
    <xdr:to>
      <xdr:col>30</xdr:col>
      <xdr:colOff>775338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8449925" y="4381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22226</xdr:colOff>
      <xdr:row>1</xdr:row>
      <xdr:rowOff>0</xdr:rowOff>
    </xdr:from>
    <xdr:to>
      <xdr:col>34</xdr:col>
      <xdr:colOff>1224917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698326" y="43815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433726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1334748" y="4381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30184725" y="4381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2:HJ38"/>
  <sheetViews>
    <sheetView showGridLines="0" tabSelected="1" topLeftCell="A3" zoomScale="80" zoomScaleNormal="80" zoomScaleSheetLayoutView="70" workbookViewId="0">
      <selection activeCell="D31" sqref="D31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42" width="15" style="1" customWidth="1"/>
    <col min="43" max="43" width="8" style="1" customWidth="1"/>
    <col min="44" max="44" width="7" style="19" customWidth="1"/>
    <col min="45" max="45" width="8.44140625" style="19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6" style="1" customWidth="1"/>
    <col min="75" max="78" width="15" style="1" customWidth="1"/>
    <col min="79" max="79" width="8" style="1" customWidth="1"/>
    <col min="80" max="80" width="7" style="19" customWidth="1"/>
    <col min="81" max="81" width="8.44140625" style="19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6" style="1" customWidth="1"/>
    <col min="111" max="114" width="15" style="1" customWidth="1"/>
    <col min="115" max="115" width="8" style="1" customWidth="1"/>
    <col min="116" max="116" width="7" style="19" customWidth="1"/>
    <col min="117" max="117" width="8.44140625" style="19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6" style="1" customWidth="1"/>
    <col min="147" max="150" width="15" style="1" customWidth="1"/>
    <col min="151" max="151" width="8" style="1" customWidth="1"/>
    <col min="152" max="152" width="7" style="19" customWidth="1"/>
    <col min="153" max="153" width="8.44140625" style="19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6" style="1" customWidth="1"/>
    <col min="183" max="186" width="15" style="1" customWidth="1"/>
    <col min="187" max="187" width="8" style="1" customWidth="1"/>
    <col min="188" max="188" width="7" style="19" customWidth="1"/>
    <col min="189" max="189" width="8.44140625" style="19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6" style="1" customWidth="1"/>
    <col min="219" max="16384" width="1" style="1"/>
  </cols>
  <sheetData>
    <row r="2" spans="1:218" ht="19.5" customHeight="1" x14ac:dyDescent="0.2"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EQ2" s="121"/>
      <c r="ER2" s="121"/>
      <c r="ES2" s="121"/>
      <c r="ET2" s="121"/>
      <c r="EU2" s="121"/>
      <c r="EV2" s="121"/>
      <c r="EW2" s="121"/>
      <c r="EX2" s="121"/>
      <c r="EY2" s="121"/>
      <c r="EZ2" s="121"/>
      <c r="FA2" s="121"/>
      <c r="GA2" s="121"/>
      <c r="GB2" s="121"/>
      <c r="GC2" s="121"/>
      <c r="GD2" s="121"/>
      <c r="GE2" s="121"/>
      <c r="GF2" s="121"/>
      <c r="GG2" s="121"/>
      <c r="GH2" s="121"/>
      <c r="GI2" s="121"/>
      <c r="GJ2" s="121"/>
      <c r="GK2" s="121"/>
    </row>
    <row r="3" spans="1:218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173</v>
      </c>
      <c r="J3" s="2" t="s">
        <v>174</v>
      </c>
      <c r="K3" s="2" t="s">
        <v>175</v>
      </c>
      <c r="L3" s="2" t="s">
        <v>176</v>
      </c>
      <c r="M3" s="3" t="s">
        <v>177</v>
      </c>
      <c r="N3" s="3" t="s">
        <v>11</v>
      </c>
      <c r="O3" s="3" t="s">
        <v>12</v>
      </c>
      <c r="P3" s="3" t="s">
        <v>178</v>
      </c>
      <c r="Q3" s="2" t="s">
        <v>14</v>
      </c>
      <c r="R3" s="2" t="s">
        <v>15</v>
      </c>
      <c r="S3" s="2" t="s">
        <v>16</v>
      </c>
      <c r="T3" s="2" t="s">
        <v>179</v>
      </c>
      <c r="U3" s="2" t="s">
        <v>17</v>
      </c>
      <c r="V3" s="2" t="s">
        <v>18</v>
      </c>
      <c r="W3" s="2" t="s">
        <v>19</v>
      </c>
      <c r="X3" s="2" t="s">
        <v>20</v>
      </c>
      <c r="Y3" s="2" t="s">
        <v>180</v>
      </c>
      <c r="Z3" s="2" t="s">
        <v>21</v>
      </c>
      <c r="AA3" s="2" t="s">
        <v>22</v>
      </c>
      <c r="AB3" s="2" t="s">
        <v>23</v>
      </c>
      <c r="AC3" s="2" t="s">
        <v>24</v>
      </c>
      <c r="AD3" s="2" t="s">
        <v>25</v>
      </c>
      <c r="AE3" s="2" t="s">
        <v>181</v>
      </c>
      <c r="AF3" s="2" t="s">
        <v>182</v>
      </c>
      <c r="AG3" s="2" t="s">
        <v>183</v>
      </c>
      <c r="AH3" s="2" t="s">
        <v>26</v>
      </c>
      <c r="AI3" s="2" t="s">
        <v>27</v>
      </c>
      <c r="AJ3" s="2" t="s">
        <v>28</v>
      </c>
      <c r="AK3" s="2" t="s">
        <v>184</v>
      </c>
      <c r="AM3" s="2" t="s">
        <v>29</v>
      </c>
      <c r="AN3" s="2" t="s">
        <v>30</v>
      </c>
      <c r="AO3" s="2" t="s">
        <v>31</v>
      </c>
      <c r="AP3" s="2" t="s">
        <v>32</v>
      </c>
      <c r="AQ3" s="2" t="s">
        <v>4</v>
      </c>
      <c r="AR3" s="2" t="s">
        <v>5</v>
      </c>
      <c r="AS3" s="2" t="s">
        <v>173</v>
      </c>
      <c r="AT3" s="2" t="s">
        <v>174</v>
      </c>
      <c r="AU3" s="2" t="s">
        <v>175</v>
      </c>
      <c r="AV3" s="2" t="s">
        <v>176</v>
      </c>
      <c r="AW3" s="2" t="s">
        <v>177</v>
      </c>
      <c r="AX3" s="2" t="s">
        <v>11</v>
      </c>
      <c r="AY3" s="2" t="s">
        <v>12</v>
      </c>
      <c r="AZ3" s="2" t="s">
        <v>178</v>
      </c>
      <c r="BA3" s="2" t="s">
        <v>14</v>
      </c>
      <c r="BB3" s="2" t="s">
        <v>15</v>
      </c>
      <c r="BC3" s="2" t="s">
        <v>16</v>
      </c>
      <c r="BD3" s="2" t="s">
        <v>179</v>
      </c>
      <c r="BE3" s="2" t="s">
        <v>17</v>
      </c>
      <c r="BF3" s="2" t="s">
        <v>18</v>
      </c>
      <c r="BG3" s="2" t="s">
        <v>19</v>
      </c>
      <c r="BH3" s="2" t="s">
        <v>20</v>
      </c>
      <c r="BI3" s="2" t="s">
        <v>180</v>
      </c>
      <c r="BJ3" s="2" t="s">
        <v>21</v>
      </c>
      <c r="BK3" s="2" t="s">
        <v>22</v>
      </c>
      <c r="BL3" s="2" t="s">
        <v>23</v>
      </c>
      <c r="BM3" s="2" t="s">
        <v>24</v>
      </c>
      <c r="BN3" s="2" t="s">
        <v>25</v>
      </c>
      <c r="BO3" s="2" t="s">
        <v>181</v>
      </c>
      <c r="BP3" s="2" t="s">
        <v>182</v>
      </c>
      <c r="BQ3" s="2" t="s">
        <v>183</v>
      </c>
      <c r="BR3" s="2" t="s">
        <v>26</v>
      </c>
      <c r="BS3" s="2" t="s">
        <v>27</v>
      </c>
      <c r="BT3" s="2" t="s">
        <v>28</v>
      </c>
      <c r="BU3" s="2" t="s">
        <v>184</v>
      </c>
      <c r="BW3" s="2" t="s">
        <v>29</v>
      </c>
      <c r="BX3" s="2" t="s">
        <v>30</v>
      </c>
      <c r="BY3" s="2" t="s">
        <v>31</v>
      </c>
      <c r="BZ3" s="2" t="s">
        <v>32</v>
      </c>
      <c r="CA3" s="2" t="s">
        <v>4</v>
      </c>
      <c r="CB3" s="2" t="s">
        <v>5</v>
      </c>
      <c r="CC3" s="2" t="s">
        <v>173</v>
      </c>
      <c r="CD3" s="2" t="s">
        <v>174</v>
      </c>
      <c r="CE3" s="2" t="s">
        <v>175</v>
      </c>
      <c r="CF3" s="2" t="s">
        <v>176</v>
      </c>
      <c r="CG3" s="3" t="s">
        <v>177</v>
      </c>
      <c r="CH3" s="3" t="s">
        <v>11</v>
      </c>
      <c r="CI3" s="3" t="s">
        <v>12</v>
      </c>
      <c r="CJ3" s="3" t="s">
        <v>178</v>
      </c>
      <c r="CK3" s="3" t="s">
        <v>14</v>
      </c>
      <c r="CL3" s="3" t="s">
        <v>15</v>
      </c>
      <c r="CM3" s="3" t="s">
        <v>16</v>
      </c>
      <c r="CN3" s="3" t="s">
        <v>179</v>
      </c>
      <c r="CO3" s="3" t="s">
        <v>17</v>
      </c>
      <c r="CP3" s="3" t="s">
        <v>18</v>
      </c>
      <c r="CQ3" s="3" t="s">
        <v>19</v>
      </c>
      <c r="CR3" s="3" t="s">
        <v>20</v>
      </c>
      <c r="CS3" s="3" t="s">
        <v>180</v>
      </c>
      <c r="CT3" s="3" t="s">
        <v>21</v>
      </c>
      <c r="CU3" s="3" t="s">
        <v>22</v>
      </c>
      <c r="CV3" s="3" t="s">
        <v>23</v>
      </c>
      <c r="CW3" s="3" t="s">
        <v>24</v>
      </c>
      <c r="CX3" s="3" t="s">
        <v>25</v>
      </c>
      <c r="CY3" s="3" t="s">
        <v>181</v>
      </c>
      <c r="CZ3" s="3" t="s">
        <v>182</v>
      </c>
      <c r="DA3" s="3" t="s">
        <v>183</v>
      </c>
      <c r="DB3" s="3" t="s">
        <v>26</v>
      </c>
      <c r="DC3" s="3" t="s">
        <v>27</v>
      </c>
      <c r="DD3" s="3" t="s">
        <v>28</v>
      </c>
      <c r="DE3" s="3" t="s">
        <v>184</v>
      </c>
      <c r="DG3" s="2" t="s">
        <v>29</v>
      </c>
      <c r="DH3" s="2" t="s">
        <v>30</v>
      </c>
      <c r="DI3" s="2" t="s">
        <v>2</v>
      </c>
      <c r="DJ3" s="2" t="s">
        <v>3</v>
      </c>
      <c r="DK3" s="2" t="s">
        <v>33</v>
      </c>
      <c r="DL3" s="2" t="s">
        <v>34</v>
      </c>
      <c r="DM3" s="2" t="s">
        <v>173</v>
      </c>
      <c r="DN3" s="2" t="s">
        <v>174</v>
      </c>
      <c r="DO3" s="2" t="s">
        <v>175</v>
      </c>
      <c r="DP3" s="2" t="s">
        <v>176</v>
      </c>
      <c r="DQ3" s="3" t="s">
        <v>177</v>
      </c>
      <c r="DR3" s="3" t="s">
        <v>11</v>
      </c>
      <c r="DS3" s="3" t="s">
        <v>12</v>
      </c>
      <c r="DT3" s="3" t="s">
        <v>178</v>
      </c>
      <c r="DU3" s="3" t="s">
        <v>14</v>
      </c>
      <c r="DV3" s="3" t="s">
        <v>15</v>
      </c>
      <c r="DW3" s="3" t="s">
        <v>16</v>
      </c>
      <c r="DX3" s="3" t="s">
        <v>179</v>
      </c>
      <c r="DY3" s="3" t="s">
        <v>17</v>
      </c>
      <c r="DZ3" s="3" t="s">
        <v>18</v>
      </c>
      <c r="EA3" s="3" t="s">
        <v>19</v>
      </c>
      <c r="EB3" s="3" t="s">
        <v>20</v>
      </c>
      <c r="EC3" s="3" t="s">
        <v>180</v>
      </c>
      <c r="ED3" s="3" t="s">
        <v>21</v>
      </c>
      <c r="EE3" s="3" t="s">
        <v>22</v>
      </c>
      <c r="EF3" s="3" t="s">
        <v>23</v>
      </c>
      <c r="EG3" s="3" t="s">
        <v>24</v>
      </c>
      <c r="EH3" s="3" t="s">
        <v>25</v>
      </c>
      <c r="EI3" s="3" t="s">
        <v>181</v>
      </c>
      <c r="EJ3" s="3" t="s">
        <v>182</v>
      </c>
      <c r="EK3" s="3" t="s">
        <v>183</v>
      </c>
      <c r="EL3" s="3" t="s">
        <v>26</v>
      </c>
      <c r="EM3" s="3" t="s">
        <v>27</v>
      </c>
      <c r="EN3" s="3" t="s">
        <v>28</v>
      </c>
      <c r="EO3" s="3" t="s">
        <v>184</v>
      </c>
      <c r="EQ3" s="2" t="s">
        <v>0</v>
      </c>
      <c r="ER3" s="2" t="s">
        <v>1</v>
      </c>
      <c r="ES3" s="2" t="s">
        <v>2</v>
      </c>
      <c r="ET3" s="2" t="s">
        <v>3</v>
      </c>
      <c r="EU3" s="2" t="s">
        <v>33</v>
      </c>
      <c r="EV3" s="2" t="s">
        <v>34</v>
      </c>
      <c r="EW3" s="2" t="s">
        <v>173</v>
      </c>
      <c r="EX3" s="2" t="s">
        <v>174</v>
      </c>
      <c r="EY3" s="2" t="s">
        <v>175</v>
      </c>
      <c r="EZ3" s="2" t="s">
        <v>176</v>
      </c>
      <c r="FA3" s="3" t="s">
        <v>177</v>
      </c>
      <c r="FB3" s="3" t="s">
        <v>11</v>
      </c>
      <c r="FC3" s="3" t="s">
        <v>12</v>
      </c>
      <c r="FD3" s="3" t="s">
        <v>178</v>
      </c>
      <c r="FE3" s="3" t="s">
        <v>14</v>
      </c>
      <c r="FF3" s="3" t="s">
        <v>15</v>
      </c>
      <c r="FG3" s="3" t="s">
        <v>16</v>
      </c>
      <c r="FH3" s="3" t="s">
        <v>179</v>
      </c>
      <c r="FI3" s="3" t="s">
        <v>17</v>
      </c>
      <c r="FJ3" s="3" t="s">
        <v>18</v>
      </c>
      <c r="FK3" s="3" t="s">
        <v>19</v>
      </c>
      <c r="FL3" s="3" t="s">
        <v>20</v>
      </c>
      <c r="FM3" s="3" t="s">
        <v>180</v>
      </c>
      <c r="FN3" s="3" t="s">
        <v>21</v>
      </c>
      <c r="FO3" s="3" t="s">
        <v>22</v>
      </c>
      <c r="FP3" s="3" t="s">
        <v>23</v>
      </c>
      <c r="FQ3" s="3" t="s">
        <v>24</v>
      </c>
      <c r="FR3" s="3" t="s">
        <v>25</v>
      </c>
      <c r="FS3" s="3" t="s">
        <v>181</v>
      </c>
      <c r="FT3" s="3" t="s">
        <v>182</v>
      </c>
      <c r="FU3" s="3" t="s">
        <v>183</v>
      </c>
      <c r="FV3" s="3" t="s">
        <v>26</v>
      </c>
      <c r="FW3" s="3" t="s">
        <v>27</v>
      </c>
      <c r="FX3" s="3" t="s">
        <v>28</v>
      </c>
      <c r="FY3" s="3" t="s">
        <v>184</v>
      </c>
      <c r="GA3" s="2" t="s">
        <v>0</v>
      </c>
      <c r="GB3" s="2" t="s">
        <v>1</v>
      </c>
      <c r="GC3" s="2" t="s">
        <v>2</v>
      </c>
      <c r="GD3" s="2" t="s">
        <v>3</v>
      </c>
      <c r="GE3" s="2" t="s">
        <v>33</v>
      </c>
      <c r="GF3" s="2" t="s">
        <v>34</v>
      </c>
      <c r="GG3" s="2" t="s">
        <v>173</v>
      </c>
      <c r="GH3" s="2" t="s">
        <v>174</v>
      </c>
      <c r="GI3" s="2" t="s">
        <v>175</v>
      </c>
      <c r="GJ3" s="2" t="s">
        <v>176</v>
      </c>
      <c r="GK3" s="3" t="s">
        <v>177</v>
      </c>
      <c r="GL3" s="3" t="s">
        <v>11</v>
      </c>
      <c r="GM3" s="3" t="s">
        <v>12</v>
      </c>
      <c r="GN3" s="3" t="s">
        <v>178</v>
      </c>
      <c r="GO3" s="3" t="s">
        <v>14</v>
      </c>
      <c r="GP3" s="3" t="s">
        <v>15</v>
      </c>
      <c r="GQ3" s="3" t="s">
        <v>16</v>
      </c>
      <c r="GR3" s="3" t="s">
        <v>179</v>
      </c>
      <c r="GS3" s="3" t="s">
        <v>17</v>
      </c>
      <c r="GT3" s="3" t="s">
        <v>18</v>
      </c>
      <c r="GU3" s="3" t="s">
        <v>19</v>
      </c>
      <c r="GV3" s="3" t="s">
        <v>20</v>
      </c>
      <c r="GW3" s="3" t="s">
        <v>180</v>
      </c>
      <c r="GX3" s="3" t="s">
        <v>21</v>
      </c>
      <c r="GY3" s="3" t="s">
        <v>22</v>
      </c>
      <c r="GZ3" s="3" t="s">
        <v>23</v>
      </c>
      <c r="HA3" s="3" t="s">
        <v>24</v>
      </c>
      <c r="HB3" s="3" t="s">
        <v>25</v>
      </c>
      <c r="HC3" s="3" t="s">
        <v>181</v>
      </c>
      <c r="HD3" s="3" t="s">
        <v>182</v>
      </c>
      <c r="HE3" s="3" t="s">
        <v>183</v>
      </c>
      <c r="HF3" s="3" t="s">
        <v>26</v>
      </c>
      <c r="HG3" s="3" t="s">
        <v>27</v>
      </c>
      <c r="HH3" s="3" t="s">
        <v>28</v>
      </c>
      <c r="HI3" s="3" t="s">
        <v>184</v>
      </c>
    </row>
    <row r="4" spans="1:218" s="5" customFormat="1" ht="13.5" customHeight="1" x14ac:dyDescent="0.2">
      <c r="A4" s="122" t="s">
        <v>35</v>
      </c>
      <c r="B4" s="123"/>
      <c r="C4" s="120">
        <v>10</v>
      </c>
      <c r="D4" s="120"/>
      <c r="E4" s="120"/>
      <c r="F4" s="120"/>
      <c r="G4" s="118">
        <v>11</v>
      </c>
      <c r="H4" s="118"/>
      <c r="I4" s="118"/>
      <c r="J4" s="118"/>
      <c r="K4" s="118"/>
      <c r="L4" s="118"/>
      <c r="M4" s="119"/>
      <c r="N4" s="118">
        <v>11</v>
      </c>
      <c r="O4" s="118"/>
      <c r="P4" s="119"/>
      <c r="Q4" s="120">
        <v>12</v>
      </c>
      <c r="R4" s="120"/>
      <c r="S4" s="120"/>
      <c r="T4" s="120"/>
      <c r="U4" s="120"/>
      <c r="V4" s="120"/>
      <c r="W4" s="120"/>
      <c r="X4" s="120">
        <v>13</v>
      </c>
      <c r="Y4" s="120"/>
      <c r="Z4" s="120"/>
      <c r="AA4" s="120"/>
      <c r="AB4" s="120"/>
      <c r="AC4" s="120"/>
      <c r="AD4" s="120"/>
      <c r="AE4" s="120"/>
      <c r="AF4" s="120">
        <v>14</v>
      </c>
      <c r="AG4" s="120"/>
      <c r="AH4" s="120"/>
      <c r="AI4" s="120"/>
      <c r="AJ4" s="120">
        <v>15</v>
      </c>
      <c r="AK4" s="120"/>
      <c r="AL4" s="4"/>
      <c r="AM4" s="119">
        <v>20</v>
      </c>
      <c r="AN4" s="120"/>
      <c r="AO4" s="120"/>
      <c r="AP4" s="120"/>
      <c r="AQ4" s="118">
        <v>21</v>
      </c>
      <c r="AR4" s="118"/>
      <c r="AS4" s="118"/>
      <c r="AT4" s="118"/>
      <c r="AU4" s="118"/>
      <c r="AV4" s="118"/>
      <c r="AW4" s="119"/>
      <c r="AX4" s="118">
        <v>21</v>
      </c>
      <c r="AY4" s="118"/>
      <c r="AZ4" s="119"/>
      <c r="BA4" s="120">
        <v>22</v>
      </c>
      <c r="BB4" s="120"/>
      <c r="BC4" s="120"/>
      <c r="BD4" s="120"/>
      <c r="BE4" s="120"/>
      <c r="BF4" s="120"/>
      <c r="BG4" s="120"/>
      <c r="BH4" s="120">
        <v>23</v>
      </c>
      <c r="BI4" s="120"/>
      <c r="BJ4" s="120"/>
      <c r="BK4" s="120"/>
      <c r="BL4" s="120"/>
      <c r="BM4" s="120"/>
      <c r="BN4" s="120"/>
      <c r="BO4" s="120"/>
      <c r="BP4" s="120">
        <v>24</v>
      </c>
      <c r="BQ4" s="120"/>
      <c r="BR4" s="120"/>
      <c r="BS4" s="120"/>
      <c r="BT4" s="120">
        <v>25</v>
      </c>
      <c r="BU4" s="120"/>
      <c r="BV4" s="4"/>
      <c r="BW4" s="119">
        <v>30</v>
      </c>
      <c r="BX4" s="120"/>
      <c r="BY4" s="120"/>
      <c r="BZ4" s="120"/>
      <c r="CA4" s="118">
        <v>31</v>
      </c>
      <c r="CB4" s="118"/>
      <c r="CC4" s="118"/>
      <c r="CD4" s="118"/>
      <c r="CE4" s="118"/>
      <c r="CF4" s="118"/>
      <c r="CG4" s="119"/>
      <c r="CH4" s="118">
        <v>31</v>
      </c>
      <c r="CI4" s="118"/>
      <c r="CJ4" s="119"/>
      <c r="CK4" s="120">
        <v>32</v>
      </c>
      <c r="CL4" s="120"/>
      <c r="CM4" s="120"/>
      <c r="CN4" s="120"/>
      <c r="CO4" s="120"/>
      <c r="CP4" s="120"/>
      <c r="CQ4" s="120"/>
      <c r="CR4" s="120">
        <v>33</v>
      </c>
      <c r="CS4" s="120"/>
      <c r="CT4" s="120"/>
      <c r="CU4" s="120"/>
      <c r="CV4" s="120"/>
      <c r="CW4" s="120"/>
      <c r="CX4" s="120"/>
      <c r="CY4" s="120"/>
      <c r="CZ4" s="120">
        <v>34</v>
      </c>
      <c r="DA4" s="120"/>
      <c r="DB4" s="120"/>
      <c r="DC4" s="120"/>
      <c r="DD4" s="120">
        <v>35</v>
      </c>
      <c r="DE4" s="120"/>
      <c r="DF4" s="4"/>
      <c r="DG4" s="119">
        <v>40</v>
      </c>
      <c r="DH4" s="120"/>
      <c r="DI4" s="120"/>
      <c r="DJ4" s="120"/>
      <c r="DK4" s="118">
        <v>41</v>
      </c>
      <c r="DL4" s="118"/>
      <c r="DM4" s="118"/>
      <c r="DN4" s="118"/>
      <c r="DO4" s="118"/>
      <c r="DP4" s="118"/>
      <c r="DQ4" s="119"/>
      <c r="DR4" s="118">
        <v>41</v>
      </c>
      <c r="DS4" s="118"/>
      <c r="DT4" s="119"/>
      <c r="DU4" s="120">
        <v>42</v>
      </c>
      <c r="DV4" s="120"/>
      <c r="DW4" s="120"/>
      <c r="DX4" s="120"/>
      <c r="DY4" s="120"/>
      <c r="DZ4" s="120"/>
      <c r="EA4" s="120"/>
      <c r="EB4" s="120">
        <v>43</v>
      </c>
      <c r="EC4" s="120"/>
      <c r="ED4" s="120"/>
      <c r="EE4" s="120"/>
      <c r="EF4" s="120"/>
      <c r="EG4" s="120"/>
      <c r="EH4" s="120"/>
      <c r="EI4" s="120"/>
      <c r="EJ4" s="120">
        <v>44</v>
      </c>
      <c r="EK4" s="120"/>
      <c r="EL4" s="120"/>
      <c r="EM4" s="120"/>
      <c r="EN4" s="120">
        <v>45</v>
      </c>
      <c r="EO4" s="120"/>
      <c r="EP4" s="4"/>
      <c r="EQ4" s="119">
        <v>50</v>
      </c>
      <c r="ER4" s="120"/>
      <c r="ES4" s="120"/>
      <c r="ET4" s="120"/>
      <c r="EU4" s="118">
        <v>51</v>
      </c>
      <c r="EV4" s="118"/>
      <c r="EW4" s="118"/>
      <c r="EX4" s="118"/>
      <c r="EY4" s="118"/>
      <c r="EZ4" s="118"/>
      <c r="FA4" s="119"/>
      <c r="FB4" s="118">
        <v>51</v>
      </c>
      <c r="FC4" s="118"/>
      <c r="FD4" s="119"/>
      <c r="FE4" s="120">
        <v>52</v>
      </c>
      <c r="FF4" s="120"/>
      <c r="FG4" s="120"/>
      <c r="FH4" s="120"/>
      <c r="FI4" s="120"/>
      <c r="FJ4" s="120"/>
      <c r="FK4" s="120"/>
      <c r="FL4" s="120">
        <v>53</v>
      </c>
      <c r="FM4" s="120"/>
      <c r="FN4" s="120"/>
      <c r="FO4" s="120"/>
      <c r="FP4" s="120"/>
      <c r="FQ4" s="120"/>
      <c r="FR4" s="120"/>
      <c r="FS4" s="120"/>
      <c r="FT4" s="120">
        <v>54</v>
      </c>
      <c r="FU4" s="120"/>
      <c r="FV4" s="120"/>
      <c r="FW4" s="120"/>
      <c r="FX4" s="120">
        <v>55</v>
      </c>
      <c r="FY4" s="120"/>
      <c r="FZ4" s="4"/>
      <c r="GA4" s="119">
        <v>60</v>
      </c>
      <c r="GB4" s="120"/>
      <c r="GC4" s="120"/>
      <c r="GD4" s="120"/>
      <c r="GE4" s="118">
        <v>61</v>
      </c>
      <c r="GF4" s="118"/>
      <c r="GG4" s="118"/>
      <c r="GH4" s="118"/>
      <c r="GI4" s="118"/>
      <c r="GJ4" s="118"/>
      <c r="GK4" s="119"/>
      <c r="GL4" s="118">
        <v>61</v>
      </c>
      <c r="GM4" s="118"/>
      <c r="GN4" s="119"/>
      <c r="GO4" s="120">
        <v>62</v>
      </c>
      <c r="GP4" s="120"/>
      <c r="GQ4" s="120"/>
      <c r="GR4" s="120"/>
      <c r="GS4" s="120"/>
      <c r="GT4" s="120"/>
      <c r="GU4" s="120"/>
      <c r="GV4" s="120">
        <v>63</v>
      </c>
      <c r="GW4" s="120"/>
      <c r="GX4" s="120"/>
      <c r="GY4" s="120"/>
      <c r="GZ4" s="120"/>
      <c r="HA4" s="120"/>
      <c r="HB4" s="120"/>
      <c r="HC4" s="120"/>
      <c r="HD4" s="120">
        <v>64</v>
      </c>
      <c r="HE4" s="120"/>
      <c r="HF4" s="120"/>
      <c r="HG4" s="120"/>
      <c r="HH4" s="120">
        <v>65</v>
      </c>
      <c r="HI4" s="120"/>
      <c r="HJ4" s="4"/>
    </row>
    <row r="5" spans="1:218" s="5" customFormat="1" ht="13.5" customHeight="1" x14ac:dyDescent="0.2">
      <c r="A5" s="127" t="s">
        <v>36</v>
      </c>
      <c r="B5" s="128"/>
      <c r="C5" s="124" t="s">
        <v>37</v>
      </c>
      <c r="D5" s="124"/>
      <c r="E5" s="124"/>
      <c r="F5" s="124"/>
      <c r="G5" s="125" t="s">
        <v>159</v>
      </c>
      <c r="H5" s="125"/>
      <c r="I5" s="125"/>
      <c r="J5" s="125"/>
      <c r="K5" s="125"/>
      <c r="L5" s="125"/>
      <c r="M5" s="126"/>
      <c r="N5" s="125" t="s">
        <v>159</v>
      </c>
      <c r="O5" s="125"/>
      <c r="P5" s="126"/>
      <c r="Q5" s="124" t="s">
        <v>159</v>
      </c>
      <c r="R5" s="124"/>
      <c r="S5" s="124"/>
      <c r="T5" s="124"/>
      <c r="U5" s="124"/>
      <c r="V5" s="124"/>
      <c r="W5" s="124"/>
      <c r="X5" s="124" t="s">
        <v>159</v>
      </c>
      <c r="Y5" s="124"/>
      <c r="Z5" s="124"/>
      <c r="AA5" s="124"/>
      <c r="AB5" s="124"/>
      <c r="AC5" s="124"/>
      <c r="AD5" s="124"/>
      <c r="AE5" s="124"/>
      <c r="AF5" s="124" t="s">
        <v>159</v>
      </c>
      <c r="AG5" s="124"/>
      <c r="AH5" s="124"/>
      <c r="AI5" s="124"/>
      <c r="AJ5" s="125" t="s">
        <v>159</v>
      </c>
      <c r="AK5" s="125"/>
      <c r="AL5" s="134"/>
      <c r="AM5" s="124" t="s">
        <v>37</v>
      </c>
      <c r="AN5" s="124"/>
      <c r="AO5" s="124"/>
      <c r="AP5" s="124"/>
      <c r="AQ5" s="125" t="s">
        <v>159</v>
      </c>
      <c r="AR5" s="125"/>
      <c r="AS5" s="125"/>
      <c r="AT5" s="125"/>
      <c r="AU5" s="125"/>
      <c r="AV5" s="125"/>
      <c r="AW5" s="126"/>
      <c r="AX5" s="125" t="s">
        <v>159</v>
      </c>
      <c r="AY5" s="125"/>
      <c r="AZ5" s="126"/>
      <c r="BA5" s="124" t="s">
        <v>159</v>
      </c>
      <c r="BB5" s="124"/>
      <c r="BC5" s="124"/>
      <c r="BD5" s="124"/>
      <c r="BE5" s="124"/>
      <c r="BF5" s="124"/>
      <c r="BG5" s="124"/>
      <c r="BH5" s="124" t="s">
        <v>159</v>
      </c>
      <c r="BI5" s="124"/>
      <c r="BJ5" s="124"/>
      <c r="BK5" s="124"/>
      <c r="BL5" s="124"/>
      <c r="BM5" s="124"/>
      <c r="BN5" s="124"/>
      <c r="BO5" s="124"/>
      <c r="BP5" s="124" t="s">
        <v>159</v>
      </c>
      <c r="BQ5" s="124"/>
      <c r="BR5" s="124"/>
      <c r="BS5" s="124"/>
      <c r="BT5" s="125" t="s">
        <v>159</v>
      </c>
      <c r="BU5" s="125"/>
      <c r="BV5" s="134"/>
      <c r="BW5" s="124" t="s">
        <v>37</v>
      </c>
      <c r="BX5" s="124"/>
      <c r="BY5" s="124"/>
      <c r="BZ5" s="124"/>
      <c r="CA5" s="125" t="s">
        <v>159</v>
      </c>
      <c r="CB5" s="125"/>
      <c r="CC5" s="125"/>
      <c r="CD5" s="125"/>
      <c r="CE5" s="125"/>
      <c r="CF5" s="125"/>
      <c r="CG5" s="126"/>
      <c r="CH5" s="125" t="s">
        <v>159</v>
      </c>
      <c r="CI5" s="125"/>
      <c r="CJ5" s="126"/>
      <c r="CK5" s="124" t="s">
        <v>159</v>
      </c>
      <c r="CL5" s="124"/>
      <c r="CM5" s="124"/>
      <c r="CN5" s="124"/>
      <c r="CO5" s="124"/>
      <c r="CP5" s="124"/>
      <c r="CQ5" s="124"/>
      <c r="CR5" s="124" t="s">
        <v>159</v>
      </c>
      <c r="CS5" s="124"/>
      <c r="CT5" s="124"/>
      <c r="CU5" s="124"/>
      <c r="CV5" s="124"/>
      <c r="CW5" s="124"/>
      <c r="CX5" s="124"/>
      <c r="CY5" s="124"/>
      <c r="CZ5" s="124" t="s">
        <v>159</v>
      </c>
      <c r="DA5" s="124"/>
      <c r="DB5" s="124"/>
      <c r="DC5" s="124"/>
      <c r="DD5" s="125" t="s">
        <v>159</v>
      </c>
      <c r="DE5" s="125"/>
      <c r="DF5" s="134"/>
      <c r="DG5" s="124" t="s">
        <v>37</v>
      </c>
      <c r="DH5" s="124"/>
      <c r="DI5" s="124"/>
      <c r="DJ5" s="124"/>
      <c r="DK5" s="125" t="s">
        <v>159</v>
      </c>
      <c r="DL5" s="125"/>
      <c r="DM5" s="125"/>
      <c r="DN5" s="125"/>
      <c r="DO5" s="125"/>
      <c r="DP5" s="125"/>
      <c r="DQ5" s="126"/>
      <c r="DR5" s="125" t="s">
        <v>159</v>
      </c>
      <c r="DS5" s="125"/>
      <c r="DT5" s="126"/>
      <c r="DU5" s="124" t="s">
        <v>159</v>
      </c>
      <c r="DV5" s="124"/>
      <c r="DW5" s="124"/>
      <c r="DX5" s="124"/>
      <c r="DY5" s="124"/>
      <c r="DZ5" s="124"/>
      <c r="EA5" s="124"/>
      <c r="EB5" s="124" t="s">
        <v>159</v>
      </c>
      <c r="EC5" s="124"/>
      <c r="ED5" s="124"/>
      <c r="EE5" s="124"/>
      <c r="EF5" s="124"/>
      <c r="EG5" s="124"/>
      <c r="EH5" s="124"/>
      <c r="EI5" s="124"/>
      <c r="EJ5" s="124" t="s">
        <v>159</v>
      </c>
      <c r="EK5" s="124"/>
      <c r="EL5" s="124"/>
      <c r="EM5" s="124"/>
      <c r="EN5" s="125" t="s">
        <v>159</v>
      </c>
      <c r="EO5" s="125"/>
      <c r="EP5" s="134"/>
      <c r="EQ5" s="124" t="s">
        <v>37</v>
      </c>
      <c r="ER5" s="124"/>
      <c r="ES5" s="124"/>
      <c r="ET5" s="124"/>
      <c r="EU5" s="125" t="s">
        <v>159</v>
      </c>
      <c r="EV5" s="125"/>
      <c r="EW5" s="125"/>
      <c r="EX5" s="125"/>
      <c r="EY5" s="125"/>
      <c r="EZ5" s="125"/>
      <c r="FA5" s="126"/>
      <c r="FB5" s="125" t="s">
        <v>159</v>
      </c>
      <c r="FC5" s="125"/>
      <c r="FD5" s="126"/>
      <c r="FE5" s="124" t="s">
        <v>159</v>
      </c>
      <c r="FF5" s="124"/>
      <c r="FG5" s="124"/>
      <c r="FH5" s="124"/>
      <c r="FI5" s="124"/>
      <c r="FJ5" s="124"/>
      <c r="FK5" s="124"/>
      <c r="FL5" s="124" t="s">
        <v>159</v>
      </c>
      <c r="FM5" s="124"/>
      <c r="FN5" s="124"/>
      <c r="FO5" s="124"/>
      <c r="FP5" s="124"/>
      <c r="FQ5" s="124"/>
      <c r="FR5" s="124"/>
      <c r="FS5" s="124"/>
      <c r="FT5" s="124" t="s">
        <v>159</v>
      </c>
      <c r="FU5" s="124"/>
      <c r="FV5" s="124"/>
      <c r="FW5" s="124"/>
      <c r="FX5" s="125" t="s">
        <v>159</v>
      </c>
      <c r="FY5" s="125"/>
      <c r="FZ5" s="134"/>
      <c r="GA5" s="124" t="s">
        <v>37</v>
      </c>
      <c r="GB5" s="124"/>
      <c r="GC5" s="124"/>
      <c r="GD5" s="124"/>
      <c r="GE5" s="125" t="s">
        <v>159</v>
      </c>
      <c r="GF5" s="125"/>
      <c r="GG5" s="125"/>
      <c r="GH5" s="125"/>
      <c r="GI5" s="125"/>
      <c r="GJ5" s="125"/>
      <c r="GK5" s="126"/>
      <c r="GL5" s="125" t="s">
        <v>159</v>
      </c>
      <c r="GM5" s="125"/>
      <c r="GN5" s="126"/>
      <c r="GO5" s="124" t="s">
        <v>159</v>
      </c>
      <c r="GP5" s="124"/>
      <c r="GQ5" s="124"/>
      <c r="GR5" s="124"/>
      <c r="GS5" s="124"/>
      <c r="GT5" s="124"/>
      <c r="GU5" s="124"/>
      <c r="GV5" s="124" t="s">
        <v>159</v>
      </c>
      <c r="GW5" s="124"/>
      <c r="GX5" s="124"/>
      <c r="GY5" s="124"/>
      <c r="GZ5" s="124"/>
      <c r="HA5" s="124"/>
      <c r="HB5" s="124"/>
      <c r="HC5" s="124"/>
      <c r="HD5" s="124" t="s">
        <v>159</v>
      </c>
      <c r="HE5" s="124"/>
      <c r="HF5" s="124"/>
      <c r="HG5" s="124"/>
      <c r="HH5" s="125" t="s">
        <v>159</v>
      </c>
      <c r="HI5" s="125"/>
      <c r="HJ5" s="134"/>
    </row>
    <row r="6" spans="1:218" s="5" customFormat="1" ht="13.5" customHeight="1" x14ac:dyDescent="0.2">
      <c r="A6" s="129"/>
      <c r="B6" s="130"/>
      <c r="C6" s="131" t="s">
        <v>39</v>
      </c>
      <c r="D6" s="131"/>
      <c r="E6" s="131"/>
      <c r="F6" s="131"/>
      <c r="G6" s="132" t="s">
        <v>39</v>
      </c>
      <c r="H6" s="132"/>
      <c r="I6" s="132"/>
      <c r="J6" s="132"/>
      <c r="K6" s="132"/>
      <c r="L6" s="132"/>
      <c r="M6" s="133"/>
      <c r="N6" s="132" t="s">
        <v>39</v>
      </c>
      <c r="O6" s="132"/>
      <c r="P6" s="133"/>
      <c r="Q6" s="131" t="s">
        <v>39</v>
      </c>
      <c r="R6" s="131"/>
      <c r="S6" s="131"/>
      <c r="T6" s="131"/>
      <c r="U6" s="131"/>
      <c r="V6" s="131"/>
      <c r="W6" s="131"/>
      <c r="X6" s="131" t="s">
        <v>39</v>
      </c>
      <c r="Y6" s="131"/>
      <c r="Z6" s="131"/>
      <c r="AA6" s="131"/>
      <c r="AB6" s="131"/>
      <c r="AC6" s="131"/>
      <c r="AD6" s="131"/>
      <c r="AE6" s="131"/>
      <c r="AF6" s="131" t="s">
        <v>39</v>
      </c>
      <c r="AG6" s="131"/>
      <c r="AH6" s="131"/>
      <c r="AI6" s="131"/>
      <c r="AJ6" s="132" t="s">
        <v>39</v>
      </c>
      <c r="AK6" s="132"/>
      <c r="AL6" s="133"/>
      <c r="AM6" s="131" t="s">
        <v>40</v>
      </c>
      <c r="AN6" s="131"/>
      <c r="AO6" s="131"/>
      <c r="AP6" s="131"/>
      <c r="AQ6" s="132" t="s">
        <v>40</v>
      </c>
      <c r="AR6" s="132"/>
      <c r="AS6" s="132"/>
      <c r="AT6" s="132"/>
      <c r="AU6" s="132"/>
      <c r="AV6" s="132"/>
      <c r="AW6" s="133"/>
      <c r="AX6" s="132" t="s">
        <v>40</v>
      </c>
      <c r="AY6" s="132"/>
      <c r="AZ6" s="133"/>
      <c r="BA6" s="131" t="s">
        <v>40</v>
      </c>
      <c r="BB6" s="131"/>
      <c r="BC6" s="131"/>
      <c r="BD6" s="131"/>
      <c r="BE6" s="131"/>
      <c r="BF6" s="131"/>
      <c r="BG6" s="131"/>
      <c r="BH6" s="131" t="s">
        <v>40</v>
      </c>
      <c r="BI6" s="131"/>
      <c r="BJ6" s="131"/>
      <c r="BK6" s="131"/>
      <c r="BL6" s="131"/>
      <c r="BM6" s="131"/>
      <c r="BN6" s="131"/>
      <c r="BO6" s="131"/>
      <c r="BP6" s="131" t="s">
        <v>40</v>
      </c>
      <c r="BQ6" s="131"/>
      <c r="BR6" s="131"/>
      <c r="BS6" s="131"/>
      <c r="BT6" s="132" t="s">
        <v>40</v>
      </c>
      <c r="BU6" s="132"/>
      <c r="BV6" s="133"/>
      <c r="BW6" s="131" t="s">
        <v>41</v>
      </c>
      <c r="BX6" s="131"/>
      <c r="BY6" s="131"/>
      <c r="BZ6" s="131"/>
      <c r="CA6" s="132" t="s">
        <v>41</v>
      </c>
      <c r="CB6" s="132"/>
      <c r="CC6" s="132"/>
      <c r="CD6" s="132"/>
      <c r="CE6" s="132"/>
      <c r="CF6" s="132"/>
      <c r="CG6" s="133"/>
      <c r="CH6" s="132" t="s">
        <v>41</v>
      </c>
      <c r="CI6" s="132"/>
      <c r="CJ6" s="133"/>
      <c r="CK6" s="131" t="s">
        <v>190</v>
      </c>
      <c r="CL6" s="131"/>
      <c r="CM6" s="131"/>
      <c r="CN6" s="131"/>
      <c r="CO6" s="131"/>
      <c r="CP6" s="131"/>
      <c r="CQ6" s="131"/>
      <c r="CR6" s="131" t="s">
        <v>41</v>
      </c>
      <c r="CS6" s="131"/>
      <c r="CT6" s="131"/>
      <c r="CU6" s="131"/>
      <c r="CV6" s="131"/>
      <c r="CW6" s="131"/>
      <c r="CX6" s="131"/>
      <c r="CY6" s="131"/>
      <c r="CZ6" s="131" t="s">
        <v>41</v>
      </c>
      <c r="DA6" s="131"/>
      <c r="DB6" s="131"/>
      <c r="DC6" s="131"/>
      <c r="DD6" s="132" t="s">
        <v>41</v>
      </c>
      <c r="DE6" s="132"/>
      <c r="DF6" s="133"/>
      <c r="DG6" s="131" t="s">
        <v>42</v>
      </c>
      <c r="DH6" s="131"/>
      <c r="DI6" s="131"/>
      <c r="DJ6" s="131"/>
      <c r="DK6" s="132" t="s">
        <v>42</v>
      </c>
      <c r="DL6" s="132"/>
      <c r="DM6" s="132"/>
      <c r="DN6" s="132"/>
      <c r="DO6" s="132"/>
      <c r="DP6" s="132"/>
      <c r="DQ6" s="133"/>
      <c r="DR6" s="132" t="s">
        <v>42</v>
      </c>
      <c r="DS6" s="132"/>
      <c r="DT6" s="133"/>
      <c r="DU6" s="131" t="s">
        <v>42</v>
      </c>
      <c r="DV6" s="131"/>
      <c r="DW6" s="131"/>
      <c r="DX6" s="131"/>
      <c r="DY6" s="131"/>
      <c r="DZ6" s="131"/>
      <c r="EA6" s="131"/>
      <c r="EB6" s="131" t="s">
        <v>42</v>
      </c>
      <c r="EC6" s="131"/>
      <c r="ED6" s="131"/>
      <c r="EE6" s="131"/>
      <c r="EF6" s="131"/>
      <c r="EG6" s="131"/>
      <c r="EH6" s="131"/>
      <c r="EI6" s="131"/>
      <c r="EJ6" s="131" t="s">
        <v>42</v>
      </c>
      <c r="EK6" s="131"/>
      <c r="EL6" s="131"/>
      <c r="EM6" s="131"/>
      <c r="EN6" s="132" t="s">
        <v>42</v>
      </c>
      <c r="EO6" s="132"/>
      <c r="EP6" s="133"/>
      <c r="EQ6" s="131" t="s">
        <v>43</v>
      </c>
      <c r="ER6" s="131"/>
      <c r="ES6" s="131"/>
      <c r="ET6" s="131"/>
      <c r="EU6" s="132" t="s">
        <v>43</v>
      </c>
      <c r="EV6" s="132"/>
      <c r="EW6" s="132"/>
      <c r="EX6" s="132"/>
      <c r="EY6" s="132"/>
      <c r="EZ6" s="132"/>
      <c r="FA6" s="133"/>
      <c r="FB6" s="132" t="s">
        <v>43</v>
      </c>
      <c r="FC6" s="132"/>
      <c r="FD6" s="133"/>
      <c r="FE6" s="131" t="s">
        <v>43</v>
      </c>
      <c r="FF6" s="131"/>
      <c r="FG6" s="131"/>
      <c r="FH6" s="131"/>
      <c r="FI6" s="131"/>
      <c r="FJ6" s="131"/>
      <c r="FK6" s="131"/>
      <c r="FL6" s="131" t="s">
        <v>43</v>
      </c>
      <c r="FM6" s="131"/>
      <c r="FN6" s="131"/>
      <c r="FO6" s="131"/>
      <c r="FP6" s="131"/>
      <c r="FQ6" s="131"/>
      <c r="FR6" s="131"/>
      <c r="FS6" s="131"/>
      <c r="FT6" s="131" t="s">
        <v>43</v>
      </c>
      <c r="FU6" s="131"/>
      <c r="FV6" s="131"/>
      <c r="FW6" s="131"/>
      <c r="FX6" s="132" t="s">
        <v>43</v>
      </c>
      <c r="FY6" s="132"/>
      <c r="FZ6" s="133"/>
      <c r="GA6" s="131" t="s">
        <v>44</v>
      </c>
      <c r="GB6" s="131"/>
      <c r="GC6" s="131"/>
      <c r="GD6" s="131"/>
      <c r="GE6" s="132" t="s">
        <v>44</v>
      </c>
      <c r="GF6" s="132"/>
      <c r="GG6" s="132"/>
      <c r="GH6" s="132"/>
      <c r="GI6" s="132"/>
      <c r="GJ6" s="132"/>
      <c r="GK6" s="133"/>
      <c r="GL6" s="132" t="s">
        <v>44</v>
      </c>
      <c r="GM6" s="132"/>
      <c r="GN6" s="133"/>
      <c r="GO6" s="131" t="s">
        <v>44</v>
      </c>
      <c r="GP6" s="131"/>
      <c r="GQ6" s="131"/>
      <c r="GR6" s="131"/>
      <c r="GS6" s="131"/>
      <c r="GT6" s="131"/>
      <c r="GU6" s="131"/>
      <c r="GV6" s="131" t="s">
        <v>44</v>
      </c>
      <c r="GW6" s="131"/>
      <c r="GX6" s="131"/>
      <c r="GY6" s="131"/>
      <c r="GZ6" s="131"/>
      <c r="HA6" s="131"/>
      <c r="HB6" s="131"/>
      <c r="HC6" s="131"/>
      <c r="HD6" s="131" t="s">
        <v>44</v>
      </c>
      <c r="HE6" s="131"/>
      <c r="HF6" s="131"/>
      <c r="HG6" s="131"/>
      <c r="HH6" s="132" t="s">
        <v>44</v>
      </c>
      <c r="HI6" s="132"/>
      <c r="HJ6" s="133"/>
    </row>
    <row r="7" spans="1:218" ht="15" customHeight="1" x14ac:dyDescent="0.2">
      <c r="A7" s="135" t="s">
        <v>158</v>
      </c>
      <c r="B7" s="136"/>
      <c r="C7" s="141" t="s">
        <v>52</v>
      </c>
      <c r="D7" s="109" t="s">
        <v>53</v>
      </c>
      <c r="E7" s="109" t="s">
        <v>54</v>
      </c>
      <c r="F7" s="102" t="s">
        <v>55</v>
      </c>
      <c r="G7" s="141" t="s">
        <v>56</v>
      </c>
      <c r="H7" s="98" t="s">
        <v>171</v>
      </c>
      <c r="I7" s="99"/>
      <c r="J7" s="109" t="s">
        <v>57</v>
      </c>
      <c r="K7" s="109" t="s">
        <v>58</v>
      </c>
      <c r="L7" s="109" t="s">
        <v>59</v>
      </c>
      <c r="M7" s="102" t="s">
        <v>60</v>
      </c>
      <c r="N7" s="141" t="s">
        <v>61</v>
      </c>
      <c r="O7" s="109"/>
      <c r="P7" s="102"/>
      <c r="Q7" s="92" t="s">
        <v>188</v>
      </c>
      <c r="R7" s="94" t="s">
        <v>189</v>
      </c>
      <c r="S7" s="104" t="s">
        <v>62</v>
      </c>
      <c r="T7" s="112" t="s">
        <v>63</v>
      </c>
      <c r="U7" s="112"/>
      <c r="V7" s="113"/>
      <c r="W7" s="116" t="s">
        <v>64</v>
      </c>
      <c r="X7" s="142" t="s">
        <v>65</v>
      </c>
      <c r="Y7" s="142"/>
      <c r="Z7" s="142"/>
      <c r="AA7" s="142"/>
      <c r="AB7" s="105"/>
      <c r="AC7" s="109" t="s">
        <v>66</v>
      </c>
      <c r="AD7" s="109" t="s">
        <v>67</v>
      </c>
      <c r="AE7" s="102" t="s">
        <v>55</v>
      </c>
      <c r="AF7" s="141" t="s">
        <v>68</v>
      </c>
      <c r="AG7" s="109" t="s">
        <v>69</v>
      </c>
      <c r="AH7" s="109" t="s">
        <v>70</v>
      </c>
      <c r="AI7" s="102" t="s">
        <v>55</v>
      </c>
      <c r="AJ7" s="146" t="s">
        <v>71</v>
      </c>
      <c r="AK7" s="148"/>
      <c r="AL7" s="150" t="s">
        <v>167</v>
      </c>
      <c r="AM7" s="141" t="s">
        <v>52</v>
      </c>
      <c r="AN7" s="109" t="s">
        <v>53</v>
      </c>
      <c r="AO7" s="109" t="s">
        <v>54</v>
      </c>
      <c r="AP7" s="102" t="s">
        <v>55</v>
      </c>
      <c r="AQ7" s="141" t="s">
        <v>56</v>
      </c>
      <c r="AR7" s="98" t="s">
        <v>171</v>
      </c>
      <c r="AS7" s="99"/>
      <c r="AT7" s="109" t="s">
        <v>57</v>
      </c>
      <c r="AU7" s="109" t="s">
        <v>58</v>
      </c>
      <c r="AV7" s="109" t="s">
        <v>59</v>
      </c>
      <c r="AW7" s="102" t="s">
        <v>60</v>
      </c>
      <c r="AX7" s="141" t="s">
        <v>61</v>
      </c>
      <c r="AY7" s="109"/>
      <c r="AZ7" s="102"/>
      <c r="BA7" s="92" t="s">
        <v>188</v>
      </c>
      <c r="BB7" s="94" t="s">
        <v>189</v>
      </c>
      <c r="BC7" s="104" t="s">
        <v>62</v>
      </c>
      <c r="BD7" s="112" t="s">
        <v>63</v>
      </c>
      <c r="BE7" s="112"/>
      <c r="BF7" s="113"/>
      <c r="BG7" s="116" t="s">
        <v>64</v>
      </c>
      <c r="BH7" s="142" t="s">
        <v>65</v>
      </c>
      <c r="BI7" s="142"/>
      <c r="BJ7" s="142"/>
      <c r="BK7" s="142"/>
      <c r="BL7" s="105"/>
      <c r="BM7" s="109" t="s">
        <v>66</v>
      </c>
      <c r="BN7" s="109" t="s">
        <v>67</v>
      </c>
      <c r="BO7" s="102" t="s">
        <v>55</v>
      </c>
      <c r="BP7" s="141" t="s">
        <v>68</v>
      </c>
      <c r="BQ7" s="109" t="s">
        <v>69</v>
      </c>
      <c r="BR7" s="109" t="s">
        <v>70</v>
      </c>
      <c r="BS7" s="102" t="s">
        <v>55</v>
      </c>
      <c r="BT7" s="146" t="s">
        <v>71</v>
      </c>
      <c r="BU7" s="148"/>
      <c r="BV7" s="150" t="s">
        <v>167</v>
      </c>
      <c r="BW7" s="141" t="s">
        <v>52</v>
      </c>
      <c r="BX7" s="109" t="s">
        <v>53</v>
      </c>
      <c r="BY7" s="109" t="s">
        <v>54</v>
      </c>
      <c r="BZ7" s="102" t="s">
        <v>55</v>
      </c>
      <c r="CA7" s="141" t="s">
        <v>56</v>
      </c>
      <c r="CB7" s="98" t="s">
        <v>171</v>
      </c>
      <c r="CC7" s="99"/>
      <c r="CD7" s="109" t="s">
        <v>57</v>
      </c>
      <c r="CE7" s="109" t="s">
        <v>58</v>
      </c>
      <c r="CF7" s="109" t="s">
        <v>59</v>
      </c>
      <c r="CG7" s="102" t="s">
        <v>60</v>
      </c>
      <c r="CH7" s="141" t="s">
        <v>61</v>
      </c>
      <c r="CI7" s="109"/>
      <c r="CJ7" s="102"/>
      <c r="CK7" s="92" t="s">
        <v>188</v>
      </c>
      <c r="CL7" s="94" t="s">
        <v>191</v>
      </c>
      <c r="CM7" s="104" t="s">
        <v>62</v>
      </c>
      <c r="CN7" s="112" t="s">
        <v>63</v>
      </c>
      <c r="CO7" s="112"/>
      <c r="CP7" s="113"/>
      <c r="CQ7" s="116" t="s">
        <v>64</v>
      </c>
      <c r="CR7" s="142" t="s">
        <v>65</v>
      </c>
      <c r="CS7" s="142"/>
      <c r="CT7" s="142"/>
      <c r="CU7" s="142"/>
      <c r="CV7" s="105"/>
      <c r="CW7" s="109" t="s">
        <v>66</v>
      </c>
      <c r="CX7" s="109" t="s">
        <v>67</v>
      </c>
      <c r="CY7" s="102" t="s">
        <v>55</v>
      </c>
      <c r="CZ7" s="141" t="s">
        <v>68</v>
      </c>
      <c r="DA7" s="109" t="s">
        <v>69</v>
      </c>
      <c r="DB7" s="109" t="s">
        <v>70</v>
      </c>
      <c r="DC7" s="102" t="s">
        <v>55</v>
      </c>
      <c r="DD7" s="146" t="s">
        <v>71</v>
      </c>
      <c r="DE7" s="148"/>
      <c r="DF7" s="150" t="s">
        <v>167</v>
      </c>
      <c r="DG7" s="141" t="s">
        <v>52</v>
      </c>
      <c r="DH7" s="109" t="s">
        <v>53</v>
      </c>
      <c r="DI7" s="109" t="s">
        <v>54</v>
      </c>
      <c r="DJ7" s="102" t="s">
        <v>55</v>
      </c>
      <c r="DK7" s="141" t="s">
        <v>56</v>
      </c>
      <c r="DL7" s="98" t="s">
        <v>171</v>
      </c>
      <c r="DM7" s="99"/>
      <c r="DN7" s="109" t="s">
        <v>57</v>
      </c>
      <c r="DO7" s="109" t="s">
        <v>58</v>
      </c>
      <c r="DP7" s="109" t="s">
        <v>59</v>
      </c>
      <c r="DQ7" s="102" t="s">
        <v>60</v>
      </c>
      <c r="DR7" s="141" t="s">
        <v>61</v>
      </c>
      <c r="DS7" s="109"/>
      <c r="DT7" s="102"/>
      <c r="DU7" s="92" t="s">
        <v>188</v>
      </c>
      <c r="DV7" s="94" t="s">
        <v>189</v>
      </c>
      <c r="DW7" s="104" t="s">
        <v>62</v>
      </c>
      <c r="DX7" s="112" t="s">
        <v>63</v>
      </c>
      <c r="DY7" s="112"/>
      <c r="DZ7" s="113"/>
      <c r="EA7" s="116" t="s">
        <v>64</v>
      </c>
      <c r="EB7" s="142" t="s">
        <v>65</v>
      </c>
      <c r="EC7" s="142"/>
      <c r="ED7" s="142"/>
      <c r="EE7" s="142"/>
      <c r="EF7" s="105"/>
      <c r="EG7" s="109" t="s">
        <v>66</v>
      </c>
      <c r="EH7" s="109" t="s">
        <v>67</v>
      </c>
      <c r="EI7" s="102" t="s">
        <v>55</v>
      </c>
      <c r="EJ7" s="141" t="s">
        <v>68</v>
      </c>
      <c r="EK7" s="109" t="s">
        <v>69</v>
      </c>
      <c r="EL7" s="109" t="s">
        <v>70</v>
      </c>
      <c r="EM7" s="102" t="s">
        <v>55</v>
      </c>
      <c r="EN7" s="146" t="s">
        <v>71</v>
      </c>
      <c r="EO7" s="148"/>
      <c r="EP7" s="150" t="s">
        <v>167</v>
      </c>
      <c r="EQ7" s="158" t="s">
        <v>52</v>
      </c>
      <c r="ER7" s="109" t="s">
        <v>53</v>
      </c>
      <c r="ES7" s="109" t="s">
        <v>54</v>
      </c>
      <c r="ET7" s="102" t="s">
        <v>55</v>
      </c>
      <c r="EU7" s="141" t="s">
        <v>56</v>
      </c>
      <c r="EV7" s="98" t="s">
        <v>171</v>
      </c>
      <c r="EW7" s="99"/>
      <c r="EX7" s="109" t="s">
        <v>57</v>
      </c>
      <c r="EY7" s="109" t="s">
        <v>58</v>
      </c>
      <c r="EZ7" s="109" t="s">
        <v>59</v>
      </c>
      <c r="FA7" s="102" t="s">
        <v>60</v>
      </c>
      <c r="FB7" s="141" t="s">
        <v>61</v>
      </c>
      <c r="FC7" s="109"/>
      <c r="FD7" s="102"/>
      <c r="FE7" s="92" t="s">
        <v>188</v>
      </c>
      <c r="FF7" s="114" t="s">
        <v>189</v>
      </c>
      <c r="FG7" s="104" t="s">
        <v>62</v>
      </c>
      <c r="FH7" s="112" t="s">
        <v>63</v>
      </c>
      <c r="FI7" s="112"/>
      <c r="FJ7" s="113"/>
      <c r="FK7" s="116" t="s">
        <v>64</v>
      </c>
      <c r="FL7" s="142" t="s">
        <v>65</v>
      </c>
      <c r="FM7" s="142"/>
      <c r="FN7" s="142"/>
      <c r="FO7" s="142"/>
      <c r="FP7" s="105"/>
      <c r="FQ7" s="109" t="s">
        <v>66</v>
      </c>
      <c r="FR7" s="109" t="s">
        <v>67</v>
      </c>
      <c r="FS7" s="102" t="s">
        <v>55</v>
      </c>
      <c r="FT7" s="158" t="s">
        <v>68</v>
      </c>
      <c r="FU7" s="109" t="s">
        <v>69</v>
      </c>
      <c r="FV7" s="109" t="s">
        <v>70</v>
      </c>
      <c r="FW7" s="102" t="s">
        <v>55</v>
      </c>
      <c r="FX7" s="146" t="s">
        <v>71</v>
      </c>
      <c r="FY7" s="148"/>
      <c r="FZ7" s="150" t="s">
        <v>167</v>
      </c>
      <c r="GA7" s="141" t="s">
        <v>52</v>
      </c>
      <c r="GB7" s="109" t="s">
        <v>53</v>
      </c>
      <c r="GC7" s="109" t="s">
        <v>54</v>
      </c>
      <c r="GD7" s="102" t="s">
        <v>55</v>
      </c>
      <c r="GE7" s="141" t="s">
        <v>56</v>
      </c>
      <c r="GF7" s="98" t="s">
        <v>171</v>
      </c>
      <c r="GG7" s="99"/>
      <c r="GH7" s="109" t="s">
        <v>57</v>
      </c>
      <c r="GI7" s="109" t="s">
        <v>58</v>
      </c>
      <c r="GJ7" s="109" t="s">
        <v>59</v>
      </c>
      <c r="GK7" s="102" t="s">
        <v>60</v>
      </c>
      <c r="GL7" s="141" t="s">
        <v>61</v>
      </c>
      <c r="GM7" s="109"/>
      <c r="GN7" s="102"/>
      <c r="GO7" s="92" t="s">
        <v>188</v>
      </c>
      <c r="GP7" s="94" t="s">
        <v>189</v>
      </c>
      <c r="GQ7" s="104" t="s">
        <v>62</v>
      </c>
      <c r="GR7" s="112" t="s">
        <v>63</v>
      </c>
      <c r="GS7" s="112"/>
      <c r="GT7" s="113"/>
      <c r="GU7" s="116" t="s">
        <v>64</v>
      </c>
      <c r="GV7" s="142" t="s">
        <v>65</v>
      </c>
      <c r="GW7" s="142"/>
      <c r="GX7" s="142"/>
      <c r="GY7" s="142"/>
      <c r="GZ7" s="105"/>
      <c r="HA7" s="109" t="s">
        <v>66</v>
      </c>
      <c r="HB7" s="109" t="s">
        <v>67</v>
      </c>
      <c r="HC7" s="102" t="s">
        <v>55</v>
      </c>
      <c r="HD7" s="141" t="s">
        <v>68</v>
      </c>
      <c r="HE7" s="109" t="s">
        <v>69</v>
      </c>
      <c r="HF7" s="109" t="s">
        <v>70</v>
      </c>
      <c r="HG7" s="102" t="s">
        <v>55</v>
      </c>
      <c r="HH7" s="146" t="s">
        <v>71</v>
      </c>
      <c r="HI7" s="148"/>
      <c r="HJ7" s="150" t="s">
        <v>167</v>
      </c>
    </row>
    <row r="8" spans="1:218" ht="15" customHeight="1" x14ac:dyDescent="0.2">
      <c r="A8" s="137"/>
      <c r="B8" s="138"/>
      <c r="C8" s="141"/>
      <c r="D8" s="109"/>
      <c r="E8" s="109"/>
      <c r="F8" s="103"/>
      <c r="G8" s="141"/>
      <c r="H8" s="100"/>
      <c r="I8" s="101"/>
      <c r="J8" s="109"/>
      <c r="K8" s="109"/>
      <c r="L8" s="109"/>
      <c r="M8" s="103"/>
      <c r="N8" s="105" t="s">
        <v>72</v>
      </c>
      <c r="O8" s="106"/>
      <c r="P8" s="107"/>
      <c r="Q8" s="93"/>
      <c r="R8" s="95"/>
      <c r="S8" s="104"/>
      <c r="T8" s="108" t="s">
        <v>168</v>
      </c>
      <c r="U8" s="110" t="s">
        <v>169</v>
      </c>
      <c r="V8" s="108" t="s">
        <v>73</v>
      </c>
      <c r="W8" s="117"/>
      <c r="X8" s="154" t="s">
        <v>74</v>
      </c>
      <c r="Y8" s="156" t="s">
        <v>75</v>
      </c>
      <c r="Z8" s="143" t="s">
        <v>76</v>
      </c>
      <c r="AA8" s="143" t="s">
        <v>77</v>
      </c>
      <c r="AB8" s="108" t="s">
        <v>73</v>
      </c>
      <c r="AC8" s="109"/>
      <c r="AD8" s="109"/>
      <c r="AE8" s="103"/>
      <c r="AF8" s="141"/>
      <c r="AG8" s="109"/>
      <c r="AH8" s="109"/>
      <c r="AI8" s="103"/>
      <c r="AJ8" s="146"/>
      <c r="AK8" s="149"/>
      <c r="AL8" s="151"/>
      <c r="AM8" s="141"/>
      <c r="AN8" s="109"/>
      <c r="AO8" s="109"/>
      <c r="AP8" s="103"/>
      <c r="AQ8" s="141"/>
      <c r="AR8" s="100"/>
      <c r="AS8" s="101"/>
      <c r="AT8" s="109"/>
      <c r="AU8" s="109"/>
      <c r="AV8" s="109"/>
      <c r="AW8" s="103"/>
      <c r="AX8" s="105" t="s">
        <v>72</v>
      </c>
      <c r="AY8" s="106"/>
      <c r="AZ8" s="107"/>
      <c r="BA8" s="93"/>
      <c r="BB8" s="95"/>
      <c r="BC8" s="104"/>
      <c r="BD8" s="108" t="s">
        <v>168</v>
      </c>
      <c r="BE8" s="110" t="s">
        <v>169</v>
      </c>
      <c r="BF8" s="108" t="s">
        <v>73</v>
      </c>
      <c r="BG8" s="117"/>
      <c r="BH8" s="154" t="s">
        <v>74</v>
      </c>
      <c r="BI8" s="156" t="s">
        <v>75</v>
      </c>
      <c r="BJ8" s="143" t="s">
        <v>76</v>
      </c>
      <c r="BK8" s="143" t="s">
        <v>77</v>
      </c>
      <c r="BL8" s="108" t="s">
        <v>73</v>
      </c>
      <c r="BM8" s="109"/>
      <c r="BN8" s="109"/>
      <c r="BO8" s="103"/>
      <c r="BP8" s="141"/>
      <c r="BQ8" s="109"/>
      <c r="BR8" s="109"/>
      <c r="BS8" s="103"/>
      <c r="BT8" s="146"/>
      <c r="BU8" s="149"/>
      <c r="BV8" s="151"/>
      <c r="BW8" s="141"/>
      <c r="BX8" s="109"/>
      <c r="BY8" s="109"/>
      <c r="BZ8" s="103"/>
      <c r="CA8" s="141"/>
      <c r="CB8" s="100"/>
      <c r="CC8" s="101"/>
      <c r="CD8" s="109"/>
      <c r="CE8" s="109"/>
      <c r="CF8" s="109"/>
      <c r="CG8" s="103"/>
      <c r="CH8" s="105" t="s">
        <v>72</v>
      </c>
      <c r="CI8" s="106"/>
      <c r="CJ8" s="107"/>
      <c r="CK8" s="93"/>
      <c r="CL8" s="95"/>
      <c r="CM8" s="104"/>
      <c r="CN8" s="108" t="s">
        <v>168</v>
      </c>
      <c r="CO8" s="110" t="s">
        <v>169</v>
      </c>
      <c r="CP8" s="108" t="s">
        <v>73</v>
      </c>
      <c r="CQ8" s="117"/>
      <c r="CR8" s="154" t="s">
        <v>74</v>
      </c>
      <c r="CS8" s="156" t="s">
        <v>75</v>
      </c>
      <c r="CT8" s="143" t="s">
        <v>76</v>
      </c>
      <c r="CU8" s="143" t="s">
        <v>77</v>
      </c>
      <c r="CV8" s="108" t="s">
        <v>73</v>
      </c>
      <c r="CW8" s="109"/>
      <c r="CX8" s="109"/>
      <c r="CY8" s="103"/>
      <c r="CZ8" s="141"/>
      <c r="DA8" s="109"/>
      <c r="DB8" s="109"/>
      <c r="DC8" s="103"/>
      <c r="DD8" s="146"/>
      <c r="DE8" s="149"/>
      <c r="DF8" s="151"/>
      <c r="DG8" s="141"/>
      <c r="DH8" s="109"/>
      <c r="DI8" s="109"/>
      <c r="DJ8" s="103"/>
      <c r="DK8" s="141"/>
      <c r="DL8" s="100"/>
      <c r="DM8" s="101"/>
      <c r="DN8" s="109"/>
      <c r="DO8" s="109"/>
      <c r="DP8" s="109"/>
      <c r="DQ8" s="103"/>
      <c r="DR8" s="105" t="s">
        <v>72</v>
      </c>
      <c r="DS8" s="106"/>
      <c r="DT8" s="107"/>
      <c r="DU8" s="93"/>
      <c r="DV8" s="95"/>
      <c r="DW8" s="104"/>
      <c r="DX8" s="108" t="s">
        <v>168</v>
      </c>
      <c r="DY8" s="110" t="s">
        <v>169</v>
      </c>
      <c r="DZ8" s="108" t="s">
        <v>73</v>
      </c>
      <c r="EA8" s="117"/>
      <c r="EB8" s="154" t="s">
        <v>74</v>
      </c>
      <c r="EC8" s="156" t="s">
        <v>75</v>
      </c>
      <c r="ED8" s="143" t="s">
        <v>76</v>
      </c>
      <c r="EE8" s="143" t="s">
        <v>77</v>
      </c>
      <c r="EF8" s="108" t="s">
        <v>73</v>
      </c>
      <c r="EG8" s="109"/>
      <c r="EH8" s="109"/>
      <c r="EI8" s="103"/>
      <c r="EJ8" s="141"/>
      <c r="EK8" s="109"/>
      <c r="EL8" s="109"/>
      <c r="EM8" s="103"/>
      <c r="EN8" s="146"/>
      <c r="EO8" s="149"/>
      <c r="EP8" s="151"/>
      <c r="EQ8" s="159"/>
      <c r="ER8" s="109"/>
      <c r="ES8" s="109"/>
      <c r="ET8" s="103"/>
      <c r="EU8" s="141"/>
      <c r="EV8" s="100"/>
      <c r="EW8" s="101"/>
      <c r="EX8" s="109"/>
      <c r="EY8" s="109"/>
      <c r="EZ8" s="109"/>
      <c r="FA8" s="103"/>
      <c r="FB8" s="105" t="s">
        <v>72</v>
      </c>
      <c r="FC8" s="106"/>
      <c r="FD8" s="107"/>
      <c r="FE8" s="93"/>
      <c r="FF8" s="115"/>
      <c r="FG8" s="104"/>
      <c r="FH8" s="108" t="s">
        <v>168</v>
      </c>
      <c r="FI8" s="110" t="s">
        <v>169</v>
      </c>
      <c r="FJ8" s="108" t="s">
        <v>73</v>
      </c>
      <c r="FK8" s="117"/>
      <c r="FL8" s="154" t="s">
        <v>74</v>
      </c>
      <c r="FM8" s="156" t="s">
        <v>75</v>
      </c>
      <c r="FN8" s="143" t="s">
        <v>76</v>
      </c>
      <c r="FO8" s="143" t="s">
        <v>77</v>
      </c>
      <c r="FP8" s="108" t="s">
        <v>73</v>
      </c>
      <c r="FQ8" s="109"/>
      <c r="FR8" s="109"/>
      <c r="FS8" s="103"/>
      <c r="FT8" s="159"/>
      <c r="FU8" s="109"/>
      <c r="FV8" s="109"/>
      <c r="FW8" s="103"/>
      <c r="FX8" s="146"/>
      <c r="FY8" s="149"/>
      <c r="FZ8" s="151"/>
      <c r="GA8" s="141"/>
      <c r="GB8" s="109"/>
      <c r="GC8" s="109"/>
      <c r="GD8" s="103"/>
      <c r="GE8" s="141"/>
      <c r="GF8" s="100"/>
      <c r="GG8" s="101"/>
      <c r="GH8" s="109"/>
      <c r="GI8" s="109"/>
      <c r="GJ8" s="109"/>
      <c r="GK8" s="103"/>
      <c r="GL8" s="105" t="s">
        <v>72</v>
      </c>
      <c r="GM8" s="106"/>
      <c r="GN8" s="107"/>
      <c r="GO8" s="93"/>
      <c r="GP8" s="95"/>
      <c r="GQ8" s="104"/>
      <c r="GR8" s="108" t="s">
        <v>168</v>
      </c>
      <c r="GS8" s="110" t="s">
        <v>169</v>
      </c>
      <c r="GT8" s="108" t="s">
        <v>73</v>
      </c>
      <c r="GU8" s="117"/>
      <c r="GV8" s="154" t="s">
        <v>74</v>
      </c>
      <c r="GW8" s="156" t="s">
        <v>75</v>
      </c>
      <c r="GX8" s="143" t="s">
        <v>76</v>
      </c>
      <c r="GY8" s="143" t="s">
        <v>77</v>
      </c>
      <c r="GZ8" s="108" t="s">
        <v>73</v>
      </c>
      <c r="HA8" s="109"/>
      <c r="HB8" s="109"/>
      <c r="HC8" s="103"/>
      <c r="HD8" s="141"/>
      <c r="HE8" s="109"/>
      <c r="HF8" s="109"/>
      <c r="HG8" s="103"/>
      <c r="HH8" s="146"/>
      <c r="HI8" s="149"/>
      <c r="HJ8" s="151"/>
    </row>
    <row r="9" spans="1:218" ht="15" customHeight="1" x14ac:dyDescent="0.2">
      <c r="A9" s="137"/>
      <c r="B9" s="138"/>
      <c r="C9" s="141"/>
      <c r="D9" s="109"/>
      <c r="E9" s="109"/>
      <c r="F9" s="103"/>
      <c r="G9" s="141"/>
      <c r="H9" s="91"/>
      <c r="I9" s="96" t="s">
        <v>172</v>
      </c>
      <c r="J9" s="109"/>
      <c r="K9" s="109"/>
      <c r="L9" s="109"/>
      <c r="M9" s="103"/>
      <c r="N9" s="144" t="s">
        <v>78</v>
      </c>
      <c r="O9" s="108" t="s">
        <v>79</v>
      </c>
      <c r="P9" s="145" t="s">
        <v>73</v>
      </c>
      <c r="Q9" s="93"/>
      <c r="R9" s="95"/>
      <c r="S9" s="104"/>
      <c r="T9" s="109"/>
      <c r="U9" s="111"/>
      <c r="V9" s="109"/>
      <c r="W9" s="117"/>
      <c r="X9" s="155"/>
      <c r="Y9" s="157"/>
      <c r="Z9" s="104"/>
      <c r="AA9" s="104"/>
      <c r="AB9" s="109"/>
      <c r="AC9" s="109"/>
      <c r="AD9" s="109"/>
      <c r="AE9" s="103"/>
      <c r="AF9" s="141"/>
      <c r="AG9" s="109"/>
      <c r="AH9" s="109"/>
      <c r="AI9" s="103"/>
      <c r="AJ9" s="147"/>
      <c r="AK9" s="152" t="s">
        <v>80</v>
      </c>
      <c r="AL9" s="151"/>
      <c r="AM9" s="141"/>
      <c r="AN9" s="109"/>
      <c r="AO9" s="109"/>
      <c r="AP9" s="103"/>
      <c r="AQ9" s="141"/>
      <c r="AR9" s="91"/>
      <c r="AS9" s="96" t="s">
        <v>172</v>
      </c>
      <c r="AT9" s="109"/>
      <c r="AU9" s="109"/>
      <c r="AV9" s="109"/>
      <c r="AW9" s="103"/>
      <c r="AX9" s="144" t="s">
        <v>78</v>
      </c>
      <c r="AY9" s="108" t="s">
        <v>79</v>
      </c>
      <c r="AZ9" s="145" t="s">
        <v>73</v>
      </c>
      <c r="BA9" s="93"/>
      <c r="BB9" s="95"/>
      <c r="BC9" s="104"/>
      <c r="BD9" s="109"/>
      <c r="BE9" s="111"/>
      <c r="BF9" s="109"/>
      <c r="BG9" s="117"/>
      <c r="BH9" s="155"/>
      <c r="BI9" s="157"/>
      <c r="BJ9" s="104"/>
      <c r="BK9" s="104"/>
      <c r="BL9" s="109"/>
      <c r="BM9" s="109"/>
      <c r="BN9" s="109"/>
      <c r="BO9" s="103"/>
      <c r="BP9" s="141"/>
      <c r="BQ9" s="109"/>
      <c r="BR9" s="109"/>
      <c r="BS9" s="103"/>
      <c r="BT9" s="147"/>
      <c r="BU9" s="152" t="s">
        <v>80</v>
      </c>
      <c r="BV9" s="151"/>
      <c r="BW9" s="141"/>
      <c r="BX9" s="109"/>
      <c r="BY9" s="109"/>
      <c r="BZ9" s="103"/>
      <c r="CA9" s="141"/>
      <c r="CB9" s="91"/>
      <c r="CC9" s="96" t="s">
        <v>172</v>
      </c>
      <c r="CD9" s="109"/>
      <c r="CE9" s="109"/>
      <c r="CF9" s="109"/>
      <c r="CG9" s="103"/>
      <c r="CH9" s="144" t="s">
        <v>78</v>
      </c>
      <c r="CI9" s="108" t="s">
        <v>79</v>
      </c>
      <c r="CJ9" s="145" t="s">
        <v>73</v>
      </c>
      <c r="CK9" s="93"/>
      <c r="CL9" s="95"/>
      <c r="CM9" s="104"/>
      <c r="CN9" s="109"/>
      <c r="CO9" s="111"/>
      <c r="CP9" s="109"/>
      <c r="CQ9" s="117"/>
      <c r="CR9" s="155"/>
      <c r="CS9" s="157"/>
      <c r="CT9" s="104"/>
      <c r="CU9" s="104"/>
      <c r="CV9" s="109"/>
      <c r="CW9" s="109"/>
      <c r="CX9" s="109"/>
      <c r="CY9" s="103"/>
      <c r="CZ9" s="141"/>
      <c r="DA9" s="109"/>
      <c r="DB9" s="109"/>
      <c r="DC9" s="103"/>
      <c r="DD9" s="147"/>
      <c r="DE9" s="152" t="s">
        <v>80</v>
      </c>
      <c r="DF9" s="151"/>
      <c r="DG9" s="141"/>
      <c r="DH9" s="109"/>
      <c r="DI9" s="109"/>
      <c r="DJ9" s="103"/>
      <c r="DK9" s="141"/>
      <c r="DL9" s="91"/>
      <c r="DM9" s="96" t="s">
        <v>172</v>
      </c>
      <c r="DN9" s="109"/>
      <c r="DO9" s="109"/>
      <c r="DP9" s="109"/>
      <c r="DQ9" s="103"/>
      <c r="DR9" s="144" t="s">
        <v>78</v>
      </c>
      <c r="DS9" s="108" t="s">
        <v>79</v>
      </c>
      <c r="DT9" s="145" t="s">
        <v>73</v>
      </c>
      <c r="DU9" s="93"/>
      <c r="DV9" s="95"/>
      <c r="DW9" s="104"/>
      <c r="DX9" s="109"/>
      <c r="DY9" s="111"/>
      <c r="DZ9" s="109"/>
      <c r="EA9" s="117"/>
      <c r="EB9" s="155"/>
      <c r="EC9" s="157"/>
      <c r="ED9" s="104"/>
      <c r="EE9" s="104"/>
      <c r="EF9" s="109"/>
      <c r="EG9" s="109"/>
      <c r="EH9" s="109"/>
      <c r="EI9" s="103"/>
      <c r="EJ9" s="141"/>
      <c r="EK9" s="109"/>
      <c r="EL9" s="109"/>
      <c r="EM9" s="103"/>
      <c r="EN9" s="147"/>
      <c r="EO9" s="152" t="s">
        <v>80</v>
      </c>
      <c r="EP9" s="151"/>
      <c r="EQ9" s="159"/>
      <c r="ER9" s="109"/>
      <c r="ES9" s="109"/>
      <c r="ET9" s="103"/>
      <c r="EU9" s="141"/>
      <c r="EV9" s="91"/>
      <c r="EW9" s="96" t="s">
        <v>172</v>
      </c>
      <c r="EX9" s="109"/>
      <c r="EY9" s="109"/>
      <c r="EZ9" s="109"/>
      <c r="FA9" s="103"/>
      <c r="FB9" s="144" t="s">
        <v>78</v>
      </c>
      <c r="FC9" s="108" t="s">
        <v>79</v>
      </c>
      <c r="FD9" s="145" t="s">
        <v>73</v>
      </c>
      <c r="FE9" s="93"/>
      <c r="FF9" s="115"/>
      <c r="FG9" s="104"/>
      <c r="FH9" s="109"/>
      <c r="FI9" s="111"/>
      <c r="FJ9" s="109"/>
      <c r="FK9" s="117"/>
      <c r="FL9" s="155"/>
      <c r="FM9" s="157"/>
      <c r="FN9" s="104"/>
      <c r="FO9" s="104"/>
      <c r="FP9" s="109"/>
      <c r="FQ9" s="109"/>
      <c r="FR9" s="109"/>
      <c r="FS9" s="103"/>
      <c r="FT9" s="159"/>
      <c r="FU9" s="109"/>
      <c r="FV9" s="109"/>
      <c r="FW9" s="103"/>
      <c r="FX9" s="147"/>
      <c r="FY9" s="152" t="s">
        <v>80</v>
      </c>
      <c r="FZ9" s="151"/>
      <c r="GA9" s="141"/>
      <c r="GB9" s="109"/>
      <c r="GC9" s="109"/>
      <c r="GD9" s="103"/>
      <c r="GE9" s="141"/>
      <c r="GF9" s="91"/>
      <c r="GG9" s="96" t="s">
        <v>172</v>
      </c>
      <c r="GH9" s="109"/>
      <c r="GI9" s="109"/>
      <c r="GJ9" s="109"/>
      <c r="GK9" s="103"/>
      <c r="GL9" s="144" t="s">
        <v>78</v>
      </c>
      <c r="GM9" s="108" t="s">
        <v>79</v>
      </c>
      <c r="GN9" s="145" t="s">
        <v>73</v>
      </c>
      <c r="GO9" s="93"/>
      <c r="GP9" s="95"/>
      <c r="GQ9" s="104"/>
      <c r="GR9" s="109"/>
      <c r="GS9" s="111"/>
      <c r="GT9" s="109"/>
      <c r="GU9" s="117"/>
      <c r="GV9" s="155"/>
      <c r="GW9" s="157"/>
      <c r="GX9" s="104"/>
      <c r="GY9" s="104"/>
      <c r="GZ9" s="109"/>
      <c r="HA9" s="109"/>
      <c r="HB9" s="109"/>
      <c r="HC9" s="103"/>
      <c r="HD9" s="141"/>
      <c r="HE9" s="109"/>
      <c r="HF9" s="109"/>
      <c r="HG9" s="103"/>
      <c r="HH9" s="147"/>
      <c r="HI9" s="152" t="s">
        <v>80</v>
      </c>
      <c r="HJ9" s="151"/>
    </row>
    <row r="10" spans="1:218" ht="15" customHeight="1" x14ac:dyDescent="0.2">
      <c r="A10" s="137"/>
      <c r="B10" s="138"/>
      <c r="C10" s="141"/>
      <c r="D10" s="109"/>
      <c r="E10" s="109"/>
      <c r="F10" s="103"/>
      <c r="G10" s="141"/>
      <c r="H10" s="91"/>
      <c r="I10" s="97"/>
      <c r="J10" s="109"/>
      <c r="K10" s="109"/>
      <c r="L10" s="109"/>
      <c r="M10" s="103"/>
      <c r="N10" s="141"/>
      <c r="O10" s="109"/>
      <c r="P10" s="103"/>
      <c r="Q10" s="93"/>
      <c r="R10" s="95"/>
      <c r="S10" s="104"/>
      <c r="T10" s="109"/>
      <c r="U10" s="111"/>
      <c r="V10" s="109"/>
      <c r="W10" s="117"/>
      <c r="X10" s="155"/>
      <c r="Y10" s="157"/>
      <c r="Z10" s="104"/>
      <c r="AA10" s="104"/>
      <c r="AB10" s="109"/>
      <c r="AC10" s="109"/>
      <c r="AD10" s="109"/>
      <c r="AE10" s="103"/>
      <c r="AF10" s="141"/>
      <c r="AG10" s="109"/>
      <c r="AH10" s="109"/>
      <c r="AI10" s="103"/>
      <c r="AJ10" s="147"/>
      <c r="AK10" s="153"/>
      <c r="AL10" s="151"/>
      <c r="AM10" s="141"/>
      <c r="AN10" s="109"/>
      <c r="AO10" s="109"/>
      <c r="AP10" s="103"/>
      <c r="AQ10" s="141"/>
      <c r="AR10" s="91"/>
      <c r="AS10" s="97"/>
      <c r="AT10" s="109"/>
      <c r="AU10" s="109"/>
      <c r="AV10" s="109"/>
      <c r="AW10" s="103"/>
      <c r="AX10" s="141"/>
      <c r="AY10" s="109"/>
      <c r="AZ10" s="103"/>
      <c r="BA10" s="93"/>
      <c r="BB10" s="95"/>
      <c r="BC10" s="104"/>
      <c r="BD10" s="109"/>
      <c r="BE10" s="111"/>
      <c r="BF10" s="109"/>
      <c r="BG10" s="117"/>
      <c r="BH10" s="155"/>
      <c r="BI10" s="157"/>
      <c r="BJ10" s="104"/>
      <c r="BK10" s="104"/>
      <c r="BL10" s="109"/>
      <c r="BM10" s="109"/>
      <c r="BN10" s="109"/>
      <c r="BO10" s="103"/>
      <c r="BP10" s="141"/>
      <c r="BQ10" s="109"/>
      <c r="BR10" s="109"/>
      <c r="BS10" s="103"/>
      <c r="BT10" s="147"/>
      <c r="BU10" s="153"/>
      <c r="BV10" s="151"/>
      <c r="BW10" s="141"/>
      <c r="BX10" s="109"/>
      <c r="BY10" s="109"/>
      <c r="BZ10" s="103"/>
      <c r="CA10" s="141"/>
      <c r="CB10" s="91"/>
      <c r="CC10" s="97"/>
      <c r="CD10" s="109"/>
      <c r="CE10" s="109"/>
      <c r="CF10" s="109"/>
      <c r="CG10" s="103"/>
      <c r="CH10" s="141"/>
      <c r="CI10" s="109"/>
      <c r="CJ10" s="103"/>
      <c r="CK10" s="93"/>
      <c r="CL10" s="95"/>
      <c r="CM10" s="104"/>
      <c r="CN10" s="109"/>
      <c r="CO10" s="111"/>
      <c r="CP10" s="109"/>
      <c r="CQ10" s="117"/>
      <c r="CR10" s="155"/>
      <c r="CS10" s="157"/>
      <c r="CT10" s="104"/>
      <c r="CU10" s="104"/>
      <c r="CV10" s="109"/>
      <c r="CW10" s="109"/>
      <c r="CX10" s="109"/>
      <c r="CY10" s="103"/>
      <c r="CZ10" s="141"/>
      <c r="DA10" s="109"/>
      <c r="DB10" s="109"/>
      <c r="DC10" s="103"/>
      <c r="DD10" s="147"/>
      <c r="DE10" s="153"/>
      <c r="DF10" s="151"/>
      <c r="DG10" s="141"/>
      <c r="DH10" s="109"/>
      <c r="DI10" s="109"/>
      <c r="DJ10" s="103"/>
      <c r="DK10" s="141"/>
      <c r="DL10" s="91"/>
      <c r="DM10" s="97"/>
      <c r="DN10" s="109"/>
      <c r="DO10" s="109"/>
      <c r="DP10" s="109"/>
      <c r="DQ10" s="103"/>
      <c r="DR10" s="141"/>
      <c r="DS10" s="109"/>
      <c r="DT10" s="103"/>
      <c r="DU10" s="93"/>
      <c r="DV10" s="95"/>
      <c r="DW10" s="104"/>
      <c r="DX10" s="109"/>
      <c r="DY10" s="111"/>
      <c r="DZ10" s="109"/>
      <c r="EA10" s="117"/>
      <c r="EB10" s="155"/>
      <c r="EC10" s="157"/>
      <c r="ED10" s="104"/>
      <c r="EE10" s="104"/>
      <c r="EF10" s="109"/>
      <c r="EG10" s="109"/>
      <c r="EH10" s="109"/>
      <c r="EI10" s="103"/>
      <c r="EJ10" s="141"/>
      <c r="EK10" s="109"/>
      <c r="EL10" s="109"/>
      <c r="EM10" s="103"/>
      <c r="EN10" s="147"/>
      <c r="EO10" s="153"/>
      <c r="EP10" s="151"/>
      <c r="EQ10" s="159"/>
      <c r="ER10" s="109"/>
      <c r="ES10" s="109"/>
      <c r="ET10" s="103"/>
      <c r="EU10" s="141"/>
      <c r="EV10" s="91"/>
      <c r="EW10" s="97"/>
      <c r="EX10" s="109"/>
      <c r="EY10" s="109"/>
      <c r="EZ10" s="109"/>
      <c r="FA10" s="103"/>
      <c r="FB10" s="141"/>
      <c r="FC10" s="109"/>
      <c r="FD10" s="103"/>
      <c r="FE10" s="93"/>
      <c r="FF10" s="115"/>
      <c r="FG10" s="104"/>
      <c r="FH10" s="109"/>
      <c r="FI10" s="111"/>
      <c r="FJ10" s="109"/>
      <c r="FK10" s="117"/>
      <c r="FL10" s="155"/>
      <c r="FM10" s="157"/>
      <c r="FN10" s="104"/>
      <c r="FO10" s="104"/>
      <c r="FP10" s="109"/>
      <c r="FQ10" s="109"/>
      <c r="FR10" s="109"/>
      <c r="FS10" s="103"/>
      <c r="FT10" s="159"/>
      <c r="FU10" s="109"/>
      <c r="FV10" s="109"/>
      <c r="FW10" s="103"/>
      <c r="FX10" s="147"/>
      <c r="FY10" s="153"/>
      <c r="FZ10" s="151"/>
      <c r="GA10" s="141"/>
      <c r="GB10" s="109"/>
      <c r="GC10" s="109"/>
      <c r="GD10" s="103"/>
      <c r="GE10" s="141"/>
      <c r="GF10" s="91"/>
      <c r="GG10" s="97"/>
      <c r="GH10" s="109"/>
      <c r="GI10" s="109"/>
      <c r="GJ10" s="109"/>
      <c r="GK10" s="103"/>
      <c r="GL10" s="141"/>
      <c r="GM10" s="109"/>
      <c r="GN10" s="103"/>
      <c r="GO10" s="93"/>
      <c r="GP10" s="95"/>
      <c r="GQ10" s="104"/>
      <c r="GR10" s="109"/>
      <c r="GS10" s="111"/>
      <c r="GT10" s="109"/>
      <c r="GU10" s="117"/>
      <c r="GV10" s="155"/>
      <c r="GW10" s="157"/>
      <c r="GX10" s="104"/>
      <c r="GY10" s="104"/>
      <c r="GZ10" s="109"/>
      <c r="HA10" s="109"/>
      <c r="HB10" s="109"/>
      <c r="HC10" s="103"/>
      <c r="HD10" s="141"/>
      <c r="HE10" s="109"/>
      <c r="HF10" s="109"/>
      <c r="HG10" s="103"/>
      <c r="HH10" s="147"/>
      <c r="HI10" s="153"/>
      <c r="HJ10" s="151"/>
    </row>
    <row r="11" spans="1:218" ht="15" customHeight="1" x14ac:dyDescent="0.2">
      <c r="A11" s="137"/>
      <c r="B11" s="138"/>
      <c r="C11" s="141"/>
      <c r="D11" s="109"/>
      <c r="E11" s="109"/>
      <c r="F11" s="103"/>
      <c r="G11" s="141"/>
      <c r="H11" s="91"/>
      <c r="I11" s="97"/>
      <c r="J11" s="109"/>
      <c r="K11" s="109"/>
      <c r="L11" s="109"/>
      <c r="M11" s="103"/>
      <c r="N11" s="141"/>
      <c r="O11" s="109"/>
      <c r="P11" s="103"/>
      <c r="Q11" s="93"/>
      <c r="R11" s="95"/>
      <c r="S11" s="104"/>
      <c r="T11" s="109"/>
      <c r="U11" s="111"/>
      <c r="V11" s="109"/>
      <c r="W11" s="117"/>
      <c r="X11" s="155"/>
      <c r="Y11" s="157"/>
      <c r="Z11" s="104"/>
      <c r="AA11" s="104"/>
      <c r="AB11" s="109"/>
      <c r="AC11" s="109"/>
      <c r="AD11" s="109"/>
      <c r="AE11" s="103"/>
      <c r="AF11" s="141"/>
      <c r="AG11" s="109"/>
      <c r="AH11" s="109"/>
      <c r="AI11" s="103"/>
      <c r="AJ11" s="147"/>
      <c r="AK11" s="153"/>
      <c r="AL11" s="151"/>
      <c r="AM11" s="141"/>
      <c r="AN11" s="109"/>
      <c r="AO11" s="109"/>
      <c r="AP11" s="103"/>
      <c r="AQ11" s="141"/>
      <c r="AR11" s="91"/>
      <c r="AS11" s="97"/>
      <c r="AT11" s="109"/>
      <c r="AU11" s="109"/>
      <c r="AV11" s="109"/>
      <c r="AW11" s="103"/>
      <c r="AX11" s="141"/>
      <c r="AY11" s="109"/>
      <c r="AZ11" s="103"/>
      <c r="BA11" s="93"/>
      <c r="BB11" s="95"/>
      <c r="BC11" s="104"/>
      <c r="BD11" s="109"/>
      <c r="BE11" s="111"/>
      <c r="BF11" s="109"/>
      <c r="BG11" s="117"/>
      <c r="BH11" s="155"/>
      <c r="BI11" s="157"/>
      <c r="BJ11" s="104"/>
      <c r="BK11" s="104"/>
      <c r="BL11" s="109"/>
      <c r="BM11" s="109"/>
      <c r="BN11" s="109"/>
      <c r="BO11" s="103"/>
      <c r="BP11" s="141"/>
      <c r="BQ11" s="109"/>
      <c r="BR11" s="109"/>
      <c r="BS11" s="103"/>
      <c r="BT11" s="147"/>
      <c r="BU11" s="153"/>
      <c r="BV11" s="151"/>
      <c r="BW11" s="141"/>
      <c r="BX11" s="109"/>
      <c r="BY11" s="109"/>
      <c r="BZ11" s="103"/>
      <c r="CA11" s="141"/>
      <c r="CB11" s="91"/>
      <c r="CC11" s="97"/>
      <c r="CD11" s="109"/>
      <c r="CE11" s="109"/>
      <c r="CF11" s="109"/>
      <c r="CG11" s="103"/>
      <c r="CH11" s="141"/>
      <c r="CI11" s="109"/>
      <c r="CJ11" s="103"/>
      <c r="CK11" s="93"/>
      <c r="CL11" s="95"/>
      <c r="CM11" s="104"/>
      <c r="CN11" s="109"/>
      <c r="CO11" s="111"/>
      <c r="CP11" s="109"/>
      <c r="CQ11" s="117"/>
      <c r="CR11" s="155"/>
      <c r="CS11" s="157"/>
      <c r="CT11" s="104"/>
      <c r="CU11" s="104"/>
      <c r="CV11" s="109"/>
      <c r="CW11" s="109"/>
      <c r="CX11" s="109"/>
      <c r="CY11" s="103"/>
      <c r="CZ11" s="141"/>
      <c r="DA11" s="109"/>
      <c r="DB11" s="109"/>
      <c r="DC11" s="103"/>
      <c r="DD11" s="147"/>
      <c r="DE11" s="153"/>
      <c r="DF11" s="151"/>
      <c r="DG11" s="141"/>
      <c r="DH11" s="109"/>
      <c r="DI11" s="109"/>
      <c r="DJ11" s="103"/>
      <c r="DK11" s="141"/>
      <c r="DL11" s="91"/>
      <c r="DM11" s="97"/>
      <c r="DN11" s="109"/>
      <c r="DO11" s="109"/>
      <c r="DP11" s="109"/>
      <c r="DQ11" s="103"/>
      <c r="DR11" s="141"/>
      <c r="DS11" s="109"/>
      <c r="DT11" s="103"/>
      <c r="DU11" s="93"/>
      <c r="DV11" s="95"/>
      <c r="DW11" s="104"/>
      <c r="DX11" s="109"/>
      <c r="DY11" s="111"/>
      <c r="DZ11" s="109"/>
      <c r="EA11" s="117"/>
      <c r="EB11" s="155"/>
      <c r="EC11" s="157"/>
      <c r="ED11" s="104"/>
      <c r="EE11" s="104"/>
      <c r="EF11" s="109"/>
      <c r="EG11" s="109"/>
      <c r="EH11" s="109"/>
      <c r="EI11" s="103"/>
      <c r="EJ11" s="141"/>
      <c r="EK11" s="109"/>
      <c r="EL11" s="109"/>
      <c r="EM11" s="103"/>
      <c r="EN11" s="147"/>
      <c r="EO11" s="153"/>
      <c r="EP11" s="151"/>
      <c r="EQ11" s="159"/>
      <c r="ER11" s="109"/>
      <c r="ES11" s="109"/>
      <c r="ET11" s="103"/>
      <c r="EU11" s="141"/>
      <c r="EV11" s="91"/>
      <c r="EW11" s="97"/>
      <c r="EX11" s="109"/>
      <c r="EY11" s="109"/>
      <c r="EZ11" s="109"/>
      <c r="FA11" s="103"/>
      <c r="FB11" s="141"/>
      <c r="FC11" s="109"/>
      <c r="FD11" s="103"/>
      <c r="FE11" s="93"/>
      <c r="FF11" s="115"/>
      <c r="FG11" s="104"/>
      <c r="FH11" s="109"/>
      <c r="FI11" s="111"/>
      <c r="FJ11" s="109"/>
      <c r="FK11" s="117"/>
      <c r="FL11" s="155"/>
      <c r="FM11" s="157"/>
      <c r="FN11" s="104"/>
      <c r="FO11" s="104"/>
      <c r="FP11" s="109"/>
      <c r="FQ11" s="109"/>
      <c r="FR11" s="109"/>
      <c r="FS11" s="103"/>
      <c r="FT11" s="159"/>
      <c r="FU11" s="109"/>
      <c r="FV11" s="109"/>
      <c r="FW11" s="103"/>
      <c r="FX11" s="147"/>
      <c r="FY11" s="153"/>
      <c r="FZ11" s="151"/>
      <c r="GA11" s="141"/>
      <c r="GB11" s="109"/>
      <c r="GC11" s="109"/>
      <c r="GD11" s="103"/>
      <c r="GE11" s="141"/>
      <c r="GF11" s="91"/>
      <c r="GG11" s="97"/>
      <c r="GH11" s="109"/>
      <c r="GI11" s="109"/>
      <c r="GJ11" s="109"/>
      <c r="GK11" s="103"/>
      <c r="GL11" s="141"/>
      <c r="GM11" s="109"/>
      <c r="GN11" s="103"/>
      <c r="GO11" s="93"/>
      <c r="GP11" s="95"/>
      <c r="GQ11" s="104"/>
      <c r="GR11" s="109"/>
      <c r="GS11" s="111"/>
      <c r="GT11" s="109"/>
      <c r="GU11" s="117"/>
      <c r="GV11" s="155"/>
      <c r="GW11" s="157"/>
      <c r="GX11" s="104"/>
      <c r="GY11" s="104"/>
      <c r="GZ11" s="109"/>
      <c r="HA11" s="109"/>
      <c r="HB11" s="109"/>
      <c r="HC11" s="103"/>
      <c r="HD11" s="141"/>
      <c r="HE11" s="109"/>
      <c r="HF11" s="109"/>
      <c r="HG11" s="103"/>
      <c r="HH11" s="147"/>
      <c r="HI11" s="153"/>
      <c r="HJ11" s="151"/>
    </row>
    <row r="12" spans="1:218" ht="15" customHeight="1" x14ac:dyDescent="0.2">
      <c r="A12" s="139"/>
      <c r="B12" s="140"/>
      <c r="C12" s="6" t="s">
        <v>81</v>
      </c>
      <c r="D12" s="7" t="s">
        <v>81</v>
      </c>
      <c r="E12" s="7" t="s">
        <v>81</v>
      </c>
      <c r="F12" s="8" t="s">
        <v>81</v>
      </c>
      <c r="G12" s="6" t="s">
        <v>81</v>
      </c>
      <c r="H12" s="7" t="s">
        <v>187</v>
      </c>
      <c r="I12" s="7" t="s">
        <v>187</v>
      </c>
      <c r="J12" s="7" t="s">
        <v>81</v>
      </c>
      <c r="K12" s="7" t="s">
        <v>81</v>
      </c>
      <c r="L12" s="7" t="s">
        <v>81</v>
      </c>
      <c r="M12" s="8" t="s">
        <v>81</v>
      </c>
      <c r="N12" s="6" t="s">
        <v>81</v>
      </c>
      <c r="O12" s="7" t="s">
        <v>81</v>
      </c>
      <c r="P12" s="8" t="s">
        <v>81</v>
      </c>
      <c r="Q12" s="6" t="s">
        <v>81</v>
      </c>
      <c r="R12" s="7" t="s">
        <v>81</v>
      </c>
      <c r="S12" s="7" t="s">
        <v>81</v>
      </c>
      <c r="T12" s="7" t="s">
        <v>81</v>
      </c>
      <c r="U12" s="7" t="s">
        <v>81</v>
      </c>
      <c r="V12" s="7" t="s">
        <v>81</v>
      </c>
      <c r="W12" s="8" t="s">
        <v>81</v>
      </c>
      <c r="X12" s="9" t="s">
        <v>81</v>
      </c>
      <c r="Y12" s="7" t="s">
        <v>81</v>
      </c>
      <c r="Z12" s="7" t="s">
        <v>81</v>
      </c>
      <c r="AA12" s="7" t="s">
        <v>81</v>
      </c>
      <c r="AB12" s="7" t="s">
        <v>81</v>
      </c>
      <c r="AC12" s="7" t="s">
        <v>81</v>
      </c>
      <c r="AD12" s="7" t="s">
        <v>81</v>
      </c>
      <c r="AE12" s="8" t="s">
        <v>81</v>
      </c>
      <c r="AF12" s="10" t="s">
        <v>81</v>
      </c>
      <c r="AG12" s="11" t="s">
        <v>81</v>
      </c>
      <c r="AH12" s="11" t="s">
        <v>81</v>
      </c>
      <c r="AI12" s="12" t="s">
        <v>82</v>
      </c>
      <c r="AJ12" s="13" t="s">
        <v>83</v>
      </c>
      <c r="AK12" s="14" t="s">
        <v>84</v>
      </c>
      <c r="AL12" s="15" t="s">
        <v>85</v>
      </c>
      <c r="AM12" s="6" t="s">
        <v>81</v>
      </c>
      <c r="AN12" s="7" t="s">
        <v>81</v>
      </c>
      <c r="AO12" s="7" t="s">
        <v>81</v>
      </c>
      <c r="AP12" s="8" t="s">
        <v>81</v>
      </c>
      <c r="AQ12" s="6" t="s">
        <v>81</v>
      </c>
      <c r="AR12" s="7" t="s">
        <v>187</v>
      </c>
      <c r="AS12" s="7" t="s">
        <v>187</v>
      </c>
      <c r="AT12" s="7" t="s">
        <v>81</v>
      </c>
      <c r="AU12" s="7" t="s">
        <v>81</v>
      </c>
      <c r="AV12" s="7" t="s">
        <v>81</v>
      </c>
      <c r="AW12" s="8" t="s">
        <v>81</v>
      </c>
      <c r="AX12" s="6" t="s">
        <v>81</v>
      </c>
      <c r="AY12" s="7" t="s">
        <v>81</v>
      </c>
      <c r="AZ12" s="8" t="s">
        <v>81</v>
      </c>
      <c r="BA12" s="6" t="s">
        <v>81</v>
      </c>
      <c r="BB12" s="7" t="s">
        <v>81</v>
      </c>
      <c r="BC12" s="7" t="s">
        <v>81</v>
      </c>
      <c r="BD12" s="7" t="s">
        <v>81</v>
      </c>
      <c r="BE12" s="7" t="s">
        <v>81</v>
      </c>
      <c r="BF12" s="7" t="s">
        <v>81</v>
      </c>
      <c r="BG12" s="8" t="s">
        <v>81</v>
      </c>
      <c r="BH12" s="9" t="s">
        <v>81</v>
      </c>
      <c r="BI12" s="7" t="s">
        <v>81</v>
      </c>
      <c r="BJ12" s="7" t="s">
        <v>81</v>
      </c>
      <c r="BK12" s="7" t="s">
        <v>81</v>
      </c>
      <c r="BL12" s="7" t="s">
        <v>81</v>
      </c>
      <c r="BM12" s="7" t="s">
        <v>81</v>
      </c>
      <c r="BN12" s="7" t="s">
        <v>81</v>
      </c>
      <c r="BO12" s="8" t="s">
        <v>81</v>
      </c>
      <c r="BP12" s="10" t="s">
        <v>81</v>
      </c>
      <c r="BQ12" s="11" t="s">
        <v>81</v>
      </c>
      <c r="BR12" s="11" t="s">
        <v>81</v>
      </c>
      <c r="BS12" s="12" t="s">
        <v>82</v>
      </c>
      <c r="BT12" s="13" t="s">
        <v>83</v>
      </c>
      <c r="BU12" s="14" t="s">
        <v>84</v>
      </c>
      <c r="BV12" s="15" t="s">
        <v>85</v>
      </c>
      <c r="BW12" s="6" t="s">
        <v>81</v>
      </c>
      <c r="BX12" s="7" t="s">
        <v>81</v>
      </c>
      <c r="BY12" s="7" t="s">
        <v>81</v>
      </c>
      <c r="BZ12" s="8" t="s">
        <v>81</v>
      </c>
      <c r="CA12" s="6" t="s">
        <v>81</v>
      </c>
      <c r="CB12" s="7" t="s">
        <v>187</v>
      </c>
      <c r="CC12" s="7" t="s">
        <v>187</v>
      </c>
      <c r="CD12" s="7" t="s">
        <v>81</v>
      </c>
      <c r="CE12" s="7" t="s">
        <v>81</v>
      </c>
      <c r="CF12" s="7" t="s">
        <v>81</v>
      </c>
      <c r="CG12" s="8" t="s">
        <v>81</v>
      </c>
      <c r="CH12" s="6" t="s">
        <v>81</v>
      </c>
      <c r="CI12" s="7" t="s">
        <v>81</v>
      </c>
      <c r="CJ12" s="8" t="s">
        <v>81</v>
      </c>
      <c r="CK12" s="6" t="s">
        <v>81</v>
      </c>
      <c r="CL12" s="7" t="s">
        <v>81</v>
      </c>
      <c r="CM12" s="7" t="s">
        <v>81</v>
      </c>
      <c r="CN12" s="7" t="s">
        <v>81</v>
      </c>
      <c r="CO12" s="7" t="s">
        <v>81</v>
      </c>
      <c r="CP12" s="7" t="s">
        <v>81</v>
      </c>
      <c r="CQ12" s="8" t="s">
        <v>81</v>
      </c>
      <c r="CR12" s="9" t="s">
        <v>81</v>
      </c>
      <c r="CS12" s="7" t="s">
        <v>81</v>
      </c>
      <c r="CT12" s="7" t="s">
        <v>81</v>
      </c>
      <c r="CU12" s="7" t="s">
        <v>81</v>
      </c>
      <c r="CV12" s="7" t="s">
        <v>81</v>
      </c>
      <c r="CW12" s="7" t="s">
        <v>81</v>
      </c>
      <c r="CX12" s="7" t="s">
        <v>81</v>
      </c>
      <c r="CY12" s="8" t="s">
        <v>81</v>
      </c>
      <c r="CZ12" s="10" t="s">
        <v>81</v>
      </c>
      <c r="DA12" s="11" t="s">
        <v>81</v>
      </c>
      <c r="DB12" s="11" t="s">
        <v>81</v>
      </c>
      <c r="DC12" s="12" t="s">
        <v>82</v>
      </c>
      <c r="DD12" s="13" t="s">
        <v>83</v>
      </c>
      <c r="DE12" s="14" t="s">
        <v>84</v>
      </c>
      <c r="DF12" s="15" t="s">
        <v>85</v>
      </c>
      <c r="DG12" s="6" t="s">
        <v>81</v>
      </c>
      <c r="DH12" s="7" t="s">
        <v>81</v>
      </c>
      <c r="DI12" s="7" t="s">
        <v>81</v>
      </c>
      <c r="DJ12" s="8" t="s">
        <v>81</v>
      </c>
      <c r="DK12" s="6" t="s">
        <v>81</v>
      </c>
      <c r="DL12" s="7" t="s">
        <v>187</v>
      </c>
      <c r="DM12" s="7" t="s">
        <v>187</v>
      </c>
      <c r="DN12" s="7" t="s">
        <v>81</v>
      </c>
      <c r="DO12" s="7" t="s">
        <v>81</v>
      </c>
      <c r="DP12" s="7" t="s">
        <v>81</v>
      </c>
      <c r="DQ12" s="8" t="s">
        <v>81</v>
      </c>
      <c r="DR12" s="6" t="s">
        <v>81</v>
      </c>
      <c r="DS12" s="7" t="s">
        <v>81</v>
      </c>
      <c r="DT12" s="8" t="s">
        <v>81</v>
      </c>
      <c r="DU12" s="6" t="s">
        <v>81</v>
      </c>
      <c r="DV12" s="7" t="s">
        <v>81</v>
      </c>
      <c r="DW12" s="7" t="s">
        <v>81</v>
      </c>
      <c r="DX12" s="7" t="s">
        <v>81</v>
      </c>
      <c r="DY12" s="7" t="s">
        <v>81</v>
      </c>
      <c r="DZ12" s="7" t="s">
        <v>81</v>
      </c>
      <c r="EA12" s="8" t="s">
        <v>81</v>
      </c>
      <c r="EB12" s="9" t="s">
        <v>81</v>
      </c>
      <c r="EC12" s="7" t="s">
        <v>81</v>
      </c>
      <c r="ED12" s="7" t="s">
        <v>81</v>
      </c>
      <c r="EE12" s="7" t="s">
        <v>81</v>
      </c>
      <c r="EF12" s="7" t="s">
        <v>81</v>
      </c>
      <c r="EG12" s="7" t="s">
        <v>81</v>
      </c>
      <c r="EH12" s="7" t="s">
        <v>81</v>
      </c>
      <c r="EI12" s="8" t="s">
        <v>81</v>
      </c>
      <c r="EJ12" s="10" t="s">
        <v>81</v>
      </c>
      <c r="EK12" s="11" t="s">
        <v>81</v>
      </c>
      <c r="EL12" s="11" t="s">
        <v>81</v>
      </c>
      <c r="EM12" s="12" t="s">
        <v>82</v>
      </c>
      <c r="EN12" s="13" t="s">
        <v>83</v>
      </c>
      <c r="EO12" s="14" t="s">
        <v>84</v>
      </c>
      <c r="EP12" s="15" t="s">
        <v>85</v>
      </c>
      <c r="EQ12" s="9" t="s">
        <v>81</v>
      </c>
      <c r="ER12" s="7" t="s">
        <v>81</v>
      </c>
      <c r="ES12" s="7" t="s">
        <v>81</v>
      </c>
      <c r="ET12" s="8" t="s">
        <v>81</v>
      </c>
      <c r="EU12" s="6" t="s">
        <v>81</v>
      </c>
      <c r="EV12" s="7" t="s">
        <v>187</v>
      </c>
      <c r="EW12" s="7" t="s">
        <v>187</v>
      </c>
      <c r="EX12" s="7" t="s">
        <v>81</v>
      </c>
      <c r="EY12" s="7" t="s">
        <v>81</v>
      </c>
      <c r="EZ12" s="7" t="s">
        <v>81</v>
      </c>
      <c r="FA12" s="8" t="s">
        <v>81</v>
      </c>
      <c r="FB12" s="6" t="s">
        <v>81</v>
      </c>
      <c r="FC12" s="7" t="s">
        <v>81</v>
      </c>
      <c r="FD12" s="8" t="s">
        <v>81</v>
      </c>
      <c r="FE12" s="6" t="s">
        <v>81</v>
      </c>
      <c r="FF12" s="7" t="s">
        <v>81</v>
      </c>
      <c r="FG12" s="7" t="s">
        <v>81</v>
      </c>
      <c r="FH12" s="7" t="s">
        <v>81</v>
      </c>
      <c r="FI12" s="7" t="s">
        <v>81</v>
      </c>
      <c r="FJ12" s="7" t="s">
        <v>81</v>
      </c>
      <c r="FK12" s="8" t="s">
        <v>81</v>
      </c>
      <c r="FL12" s="9" t="s">
        <v>81</v>
      </c>
      <c r="FM12" s="7" t="s">
        <v>81</v>
      </c>
      <c r="FN12" s="7" t="s">
        <v>81</v>
      </c>
      <c r="FO12" s="7" t="s">
        <v>81</v>
      </c>
      <c r="FP12" s="7" t="s">
        <v>81</v>
      </c>
      <c r="FQ12" s="7" t="s">
        <v>81</v>
      </c>
      <c r="FR12" s="7" t="s">
        <v>81</v>
      </c>
      <c r="FS12" s="8" t="s">
        <v>81</v>
      </c>
      <c r="FT12" s="16" t="s">
        <v>81</v>
      </c>
      <c r="FU12" s="11" t="s">
        <v>81</v>
      </c>
      <c r="FV12" s="11" t="s">
        <v>81</v>
      </c>
      <c r="FW12" s="12" t="s">
        <v>82</v>
      </c>
      <c r="FX12" s="13" t="s">
        <v>83</v>
      </c>
      <c r="FY12" s="14" t="s">
        <v>84</v>
      </c>
      <c r="FZ12" s="15" t="s">
        <v>85</v>
      </c>
      <c r="GA12" s="6" t="s">
        <v>81</v>
      </c>
      <c r="GB12" s="7" t="s">
        <v>81</v>
      </c>
      <c r="GC12" s="7" t="s">
        <v>81</v>
      </c>
      <c r="GD12" s="8" t="s">
        <v>81</v>
      </c>
      <c r="GE12" s="6" t="s">
        <v>81</v>
      </c>
      <c r="GF12" s="7" t="s">
        <v>187</v>
      </c>
      <c r="GG12" s="7" t="s">
        <v>187</v>
      </c>
      <c r="GH12" s="7" t="s">
        <v>81</v>
      </c>
      <c r="GI12" s="7" t="s">
        <v>81</v>
      </c>
      <c r="GJ12" s="7" t="s">
        <v>81</v>
      </c>
      <c r="GK12" s="8" t="s">
        <v>81</v>
      </c>
      <c r="GL12" s="6" t="s">
        <v>81</v>
      </c>
      <c r="GM12" s="7" t="s">
        <v>81</v>
      </c>
      <c r="GN12" s="8" t="s">
        <v>81</v>
      </c>
      <c r="GO12" s="6" t="s">
        <v>81</v>
      </c>
      <c r="GP12" s="7" t="s">
        <v>81</v>
      </c>
      <c r="GQ12" s="7" t="s">
        <v>81</v>
      </c>
      <c r="GR12" s="7" t="s">
        <v>81</v>
      </c>
      <c r="GS12" s="7" t="s">
        <v>81</v>
      </c>
      <c r="GT12" s="7" t="s">
        <v>81</v>
      </c>
      <c r="GU12" s="8" t="s">
        <v>81</v>
      </c>
      <c r="GV12" s="9" t="s">
        <v>81</v>
      </c>
      <c r="GW12" s="7" t="s">
        <v>81</v>
      </c>
      <c r="GX12" s="7" t="s">
        <v>81</v>
      </c>
      <c r="GY12" s="7" t="s">
        <v>81</v>
      </c>
      <c r="GZ12" s="7" t="s">
        <v>81</v>
      </c>
      <c r="HA12" s="7" t="s">
        <v>81</v>
      </c>
      <c r="HB12" s="7" t="s">
        <v>81</v>
      </c>
      <c r="HC12" s="8" t="s">
        <v>81</v>
      </c>
      <c r="HD12" s="10" t="s">
        <v>81</v>
      </c>
      <c r="HE12" s="11" t="s">
        <v>81</v>
      </c>
      <c r="HF12" s="11" t="s">
        <v>81</v>
      </c>
      <c r="HG12" s="12" t="s">
        <v>82</v>
      </c>
      <c r="HH12" s="13" t="s">
        <v>83</v>
      </c>
      <c r="HI12" s="14" t="s">
        <v>84</v>
      </c>
      <c r="HJ12" s="15" t="s">
        <v>85</v>
      </c>
    </row>
    <row r="13" spans="1:218" s="19" customFormat="1" ht="12.6" customHeight="1" x14ac:dyDescent="0.2">
      <c r="A13" s="17">
        <v>1</v>
      </c>
      <c r="B13" s="18" t="s">
        <v>86</v>
      </c>
      <c r="C13" s="32">
        <v>43104</v>
      </c>
      <c r="D13" s="33">
        <v>0</v>
      </c>
      <c r="E13" s="33">
        <v>0</v>
      </c>
      <c r="F13" s="34">
        <v>43104</v>
      </c>
      <c r="G13" s="32">
        <v>0</v>
      </c>
      <c r="H13" s="33">
        <v>1328</v>
      </c>
      <c r="I13" s="33">
        <v>0</v>
      </c>
      <c r="J13" s="33">
        <v>10739</v>
      </c>
      <c r="K13" s="33">
        <v>2180</v>
      </c>
      <c r="L13" s="33">
        <v>1189</v>
      </c>
      <c r="M13" s="35">
        <v>43</v>
      </c>
      <c r="N13" s="36">
        <v>0</v>
      </c>
      <c r="O13" s="33">
        <v>0</v>
      </c>
      <c r="P13" s="34">
        <v>0</v>
      </c>
      <c r="Q13" s="32">
        <v>0</v>
      </c>
      <c r="R13" s="33">
        <v>0</v>
      </c>
      <c r="S13" s="33">
        <v>0</v>
      </c>
      <c r="T13" s="33">
        <v>330</v>
      </c>
      <c r="U13" s="33">
        <v>380</v>
      </c>
      <c r="V13" s="37">
        <v>710</v>
      </c>
      <c r="W13" s="35">
        <v>330</v>
      </c>
      <c r="X13" s="38">
        <v>660</v>
      </c>
      <c r="Y13" s="33">
        <v>0</v>
      </c>
      <c r="Z13" s="33">
        <v>0</v>
      </c>
      <c r="AA13" s="33">
        <v>900</v>
      </c>
      <c r="AB13" s="37">
        <v>1560</v>
      </c>
      <c r="AC13" s="33">
        <v>0</v>
      </c>
      <c r="AD13" s="33">
        <v>22360</v>
      </c>
      <c r="AE13" s="34">
        <v>40439</v>
      </c>
      <c r="AF13" s="36">
        <v>2665</v>
      </c>
      <c r="AG13" s="33">
        <v>0</v>
      </c>
      <c r="AH13" s="33">
        <v>0</v>
      </c>
      <c r="AI13" s="34">
        <v>2665</v>
      </c>
      <c r="AJ13" s="32">
        <v>157</v>
      </c>
      <c r="AK13" s="33">
        <v>157</v>
      </c>
      <c r="AL13" s="39">
        <f t="shared" ref="AL13:AL35" si="0">AJ13/AI13</f>
        <v>5.8911819887429641E-2</v>
      </c>
      <c r="AM13" s="36">
        <v>485969</v>
      </c>
      <c r="AN13" s="33">
        <v>0</v>
      </c>
      <c r="AO13" s="33">
        <v>0</v>
      </c>
      <c r="AP13" s="34">
        <v>485969</v>
      </c>
      <c r="AQ13" s="32">
        <v>90</v>
      </c>
      <c r="AR13" s="33">
        <v>19768</v>
      </c>
      <c r="AS13" s="33">
        <v>0</v>
      </c>
      <c r="AT13" s="33">
        <v>97026</v>
      </c>
      <c r="AU13" s="33">
        <v>21600</v>
      </c>
      <c r="AV13" s="33">
        <v>9761</v>
      </c>
      <c r="AW13" s="35">
        <v>370</v>
      </c>
      <c r="AX13" s="36">
        <v>1560</v>
      </c>
      <c r="AY13" s="33">
        <v>600</v>
      </c>
      <c r="AZ13" s="34">
        <v>2160</v>
      </c>
      <c r="BA13" s="32">
        <v>780</v>
      </c>
      <c r="BB13" s="33">
        <v>2700</v>
      </c>
      <c r="BC13" s="33">
        <v>0</v>
      </c>
      <c r="BD13" s="33">
        <v>7260</v>
      </c>
      <c r="BE13" s="33">
        <v>1140</v>
      </c>
      <c r="BF13" s="37">
        <v>8400</v>
      </c>
      <c r="BG13" s="35">
        <v>1200</v>
      </c>
      <c r="BH13" s="36">
        <v>4620</v>
      </c>
      <c r="BI13" s="33">
        <v>3600</v>
      </c>
      <c r="BJ13" s="33">
        <v>2280</v>
      </c>
      <c r="BK13" s="33">
        <v>2250</v>
      </c>
      <c r="BL13" s="37">
        <v>12750</v>
      </c>
      <c r="BM13" s="33">
        <v>0</v>
      </c>
      <c r="BN13" s="33">
        <v>141470</v>
      </c>
      <c r="BO13" s="34">
        <v>318075</v>
      </c>
      <c r="BP13" s="36">
        <v>167894</v>
      </c>
      <c r="BQ13" s="33">
        <v>0</v>
      </c>
      <c r="BR13" s="33">
        <v>0</v>
      </c>
      <c r="BS13" s="34">
        <v>167894</v>
      </c>
      <c r="BT13" s="32">
        <v>10059</v>
      </c>
      <c r="BU13" s="33">
        <v>10059</v>
      </c>
      <c r="BV13" s="39">
        <f t="shared" ref="BV13:BV35" si="1">BT13/BS13</f>
        <v>5.9912802125150391E-2</v>
      </c>
      <c r="BW13" s="36">
        <v>627503</v>
      </c>
      <c r="BX13" s="33">
        <v>0</v>
      </c>
      <c r="BY13" s="33">
        <v>0</v>
      </c>
      <c r="BZ13" s="34">
        <v>627503</v>
      </c>
      <c r="CA13" s="32">
        <v>0</v>
      </c>
      <c r="CB13" s="33">
        <v>6206</v>
      </c>
      <c r="CC13" s="33">
        <v>0</v>
      </c>
      <c r="CD13" s="33">
        <v>86721</v>
      </c>
      <c r="CE13" s="33">
        <v>25287</v>
      </c>
      <c r="CF13" s="33">
        <v>7673</v>
      </c>
      <c r="CG13" s="35">
        <v>304</v>
      </c>
      <c r="CH13" s="36">
        <v>520</v>
      </c>
      <c r="CI13" s="33">
        <v>0</v>
      </c>
      <c r="CJ13" s="34">
        <v>520</v>
      </c>
      <c r="CK13" s="32">
        <v>780</v>
      </c>
      <c r="CL13" s="33">
        <v>600</v>
      </c>
      <c r="CM13" s="33">
        <v>0</v>
      </c>
      <c r="CN13" s="33">
        <v>3630</v>
      </c>
      <c r="CO13" s="33">
        <v>760</v>
      </c>
      <c r="CP13" s="37">
        <v>4390</v>
      </c>
      <c r="CQ13" s="35">
        <v>540</v>
      </c>
      <c r="CR13" s="38">
        <v>1650</v>
      </c>
      <c r="CS13" s="33">
        <v>1350</v>
      </c>
      <c r="CT13" s="33">
        <v>1140</v>
      </c>
      <c r="CU13" s="33">
        <v>450</v>
      </c>
      <c r="CV13" s="37">
        <v>4590</v>
      </c>
      <c r="CW13" s="33">
        <v>0</v>
      </c>
      <c r="CX13" s="33">
        <v>108790</v>
      </c>
      <c r="CY13" s="34">
        <v>246401</v>
      </c>
      <c r="CZ13" s="36">
        <v>381102</v>
      </c>
      <c r="DA13" s="33">
        <v>0</v>
      </c>
      <c r="DB13" s="33">
        <v>0</v>
      </c>
      <c r="DC13" s="34">
        <v>381102</v>
      </c>
      <c r="DD13" s="32">
        <v>22855</v>
      </c>
      <c r="DE13" s="33">
        <v>22855</v>
      </c>
      <c r="DF13" s="39">
        <f t="shared" ref="DF13:DF35" si="2">DD13/DC13</f>
        <v>5.9970821459871634E-2</v>
      </c>
      <c r="DG13" s="36">
        <v>670843</v>
      </c>
      <c r="DH13" s="33">
        <v>0</v>
      </c>
      <c r="DI13" s="33">
        <v>0</v>
      </c>
      <c r="DJ13" s="34">
        <v>670843</v>
      </c>
      <c r="DK13" s="32">
        <v>0</v>
      </c>
      <c r="DL13" s="33">
        <v>13795</v>
      </c>
      <c r="DM13" s="33">
        <v>0</v>
      </c>
      <c r="DN13" s="33">
        <v>82141</v>
      </c>
      <c r="DO13" s="33">
        <v>24091</v>
      </c>
      <c r="DP13" s="33">
        <v>5345</v>
      </c>
      <c r="DQ13" s="35">
        <v>254</v>
      </c>
      <c r="DR13" s="36">
        <v>0</v>
      </c>
      <c r="DS13" s="33">
        <v>600</v>
      </c>
      <c r="DT13" s="34">
        <v>600</v>
      </c>
      <c r="DU13" s="32">
        <v>260</v>
      </c>
      <c r="DV13" s="33">
        <v>0</v>
      </c>
      <c r="DW13" s="33">
        <v>0</v>
      </c>
      <c r="DX13" s="33">
        <v>2970</v>
      </c>
      <c r="DY13" s="33">
        <v>1140</v>
      </c>
      <c r="DZ13" s="37">
        <v>4110</v>
      </c>
      <c r="EA13" s="35">
        <v>920</v>
      </c>
      <c r="EB13" s="38">
        <v>1980</v>
      </c>
      <c r="EC13" s="33">
        <v>1800</v>
      </c>
      <c r="ED13" s="33">
        <v>2280</v>
      </c>
      <c r="EE13" s="33">
        <v>900</v>
      </c>
      <c r="EF13" s="37">
        <v>6960</v>
      </c>
      <c r="EG13" s="33">
        <v>0</v>
      </c>
      <c r="EH13" s="33">
        <v>79550</v>
      </c>
      <c r="EI13" s="34">
        <v>218026</v>
      </c>
      <c r="EJ13" s="36">
        <v>452817</v>
      </c>
      <c r="EK13" s="33">
        <v>0</v>
      </c>
      <c r="EL13" s="33">
        <v>0</v>
      </c>
      <c r="EM13" s="34">
        <v>452817</v>
      </c>
      <c r="EN13" s="32">
        <v>27161</v>
      </c>
      <c r="EO13" s="33">
        <v>27161</v>
      </c>
      <c r="EP13" s="39">
        <f t="shared" ref="EP13:EP35" si="3">EN13/EM13</f>
        <v>5.9982288650823619E-2</v>
      </c>
      <c r="EQ13" s="38">
        <v>824409</v>
      </c>
      <c r="ER13" s="33">
        <v>0</v>
      </c>
      <c r="ES13" s="33">
        <v>0</v>
      </c>
      <c r="ET13" s="34">
        <v>824409</v>
      </c>
      <c r="EU13" s="32">
        <v>0</v>
      </c>
      <c r="EV13" s="33">
        <v>20469</v>
      </c>
      <c r="EW13" s="33">
        <v>0</v>
      </c>
      <c r="EX13" s="33">
        <v>90322</v>
      </c>
      <c r="EY13" s="33">
        <v>32176</v>
      </c>
      <c r="EZ13" s="33">
        <v>5064</v>
      </c>
      <c r="FA13" s="35">
        <v>213</v>
      </c>
      <c r="FB13" s="36">
        <v>260</v>
      </c>
      <c r="FC13" s="33">
        <v>600</v>
      </c>
      <c r="FD13" s="34">
        <v>860</v>
      </c>
      <c r="FE13" s="32">
        <v>0</v>
      </c>
      <c r="FF13" s="33">
        <v>300</v>
      </c>
      <c r="FG13" s="33">
        <v>0</v>
      </c>
      <c r="FH13" s="33">
        <v>1320</v>
      </c>
      <c r="FI13" s="33">
        <v>1140</v>
      </c>
      <c r="FJ13" s="37">
        <v>2460</v>
      </c>
      <c r="FK13" s="35">
        <v>390</v>
      </c>
      <c r="FL13" s="36">
        <v>5280</v>
      </c>
      <c r="FM13" s="33">
        <v>1350</v>
      </c>
      <c r="FN13" s="33">
        <v>3040</v>
      </c>
      <c r="FO13" s="33">
        <v>0</v>
      </c>
      <c r="FP13" s="37">
        <v>9670</v>
      </c>
      <c r="FQ13" s="33">
        <v>0</v>
      </c>
      <c r="FR13" s="33">
        <v>72670</v>
      </c>
      <c r="FS13" s="34">
        <v>234594</v>
      </c>
      <c r="FT13" s="38">
        <v>589815</v>
      </c>
      <c r="FU13" s="33">
        <v>0</v>
      </c>
      <c r="FV13" s="33">
        <v>0</v>
      </c>
      <c r="FW13" s="34">
        <v>589815</v>
      </c>
      <c r="FX13" s="32">
        <v>35381</v>
      </c>
      <c r="FY13" s="33">
        <v>35381</v>
      </c>
      <c r="FZ13" s="39">
        <f t="shared" ref="FZ13:FZ35" si="4">FX13/FW13</f>
        <v>5.9986605969668455E-2</v>
      </c>
      <c r="GA13" s="36">
        <v>1310648</v>
      </c>
      <c r="GB13" s="33">
        <v>0</v>
      </c>
      <c r="GC13" s="33">
        <v>0</v>
      </c>
      <c r="GD13" s="34">
        <v>1310648</v>
      </c>
      <c r="GE13" s="32">
        <v>0</v>
      </c>
      <c r="GF13" s="33">
        <v>18653</v>
      </c>
      <c r="GG13" s="33">
        <v>4</v>
      </c>
      <c r="GH13" s="33">
        <v>114452</v>
      </c>
      <c r="GI13" s="33">
        <v>40182</v>
      </c>
      <c r="GJ13" s="33">
        <v>5678</v>
      </c>
      <c r="GK13" s="35">
        <v>242</v>
      </c>
      <c r="GL13" s="36">
        <v>260</v>
      </c>
      <c r="GM13" s="33">
        <v>600</v>
      </c>
      <c r="GN13" s="34">
        <v>860</v>
      </c>
      <c r="GO13" s="32">
        <v>0</v>
      </c>
      <c r="GP13" s="33">
        <v>0</v>
      </c>
      <c r="GQ13" s="33">
        <v>0</v>
      </c>
      <c r="GR13" s="33">
        <v>2530</v>
      </c>
      <c r="GS13" s="33">
        <v>1140</v>
      </c>
      <c r="GT13" s="37">
        <v>3670</v>
      </c>
      <c r="GU13" s="35">
        <v>0</v>
      </c>
      <c r="GV13" s="38">
        <v>1980</v>
      </c>
      <c r="GW13" s="33">
        <v>1350</v>
      </c>
      <c r="GX13" s="33">
        <v>3420</v>
      </c>
      <c r="GY13" s="33">
        <v>900</v>
      </c>
      <c r="GZ13" s="37">
        <v>7650</v>
      </c>
      <c r="HA13" s="33">
        <v>230</v>
      </c>
      <c r="HB13" s="33">
        <v>92450</v>
      </c>
      <c r="HC13" s="34">
        <v>284067</v>
      </c>
      <c r="HD13" s="36">
        <v>1026581</v>
      </c>
      <c r="HE13" s="33">
        <v>0</v>
      </c>
      <c r="HF13" s="33">
        <v>0</v>
      </c>
      <c r="HG13" s="34">
        <v>1026581</v>
      </c>
      <c r="HH13" s="32">
        <v>61585</v>
      </c>
      <c r="HI13" s="33">
        <v>61585</v>
      </c>
      <c r="HJ13" s="39">
        <f>HH13/HG13</f>
        <v>5.9990395302465173E-2</v>
      </c>
    </row>
    <row r="14" spans="1:218" s="19" customFormat="1" ht="12.6" customHeight="1" x14ac:dyDescent="0.2">
      <c r="A14" s="20">
        <v>2</v>
      </c>
      <c r="B14" s="21" t="s">
        <v>87</v>
      </c>
      <c r="C14" s="40">
        <v>116839</v>
      </c>
      <c r="D14" s="41">
        <v>0</v>
      </c>
      <c r="E14" s="41">
        <v>0</v>
      </c>
      <c r="F14" s="42">
        <v>116839</v>
      </c>
      <c r="G14" s="40">
        <v>0</v>
      </c>
      <c r="H14" s="41">
        <v>4384</v>
      </c>
      <c r="I14" s="41">
        <v>0</v>
      </c>
      <c r="J14" s="41">
        <v>28374</v>
      </c>
      <c r="K14" s="41">
        <v>6216</v>
      </c>
      <c r="L14" s="41">
        <v>4247</v>
      </c>
      <c r="M14" s="43">
        <v>83</v>
      </c>
      <c r="N14" s="44">
        <v>260</v>
      </c>
      <c r="O14" s="41">
        <v>0</v>
      </c>
      <c r="P14" s="42">
        <v>260</v>
      </c>
      <c r="Q14" s="40">
        <v>520</v>
      </c>
      <c r="R14" s="41">
        <v>300</v>
      </c>
      <c r="S14" s="41">
        <v>0</v>
      </c>
      <c r="T14" s="41">
        <v>0</v>
      </c>
      <c r="U14" s="41">
        <v>760</v>
      </c>
      <c r="V14" s="45">
        <v>760</v>
      </c>
      <c r="W14" s="43">
        <v>330</v>
      </c>
      <c r="X14" s="44">
        <v>660</v>
      </c>
      <c r="Y14" s="41">
        <v>0</v>
      </c>
      <c r="Z14" s="41">
        <v>380</v>
      </c>
      <c r="AA14" s="41">
        <v>450</v>
      </c>
      <c r="AB14" s="45">
        <v>1490</v>
      </c>
      <c r="AC14" s="41">
        <v>0</v>
      </c>
      <c r="AD14" s="41">
        <v>62350</v>
      </c>
      <c r="AE14" s="42">
        <v>109314</v>
      </c>
      <c r="AF14" s="44">
        <v>7525</v>
      </c>
      <c r="AG14" s="41">
        <v>0</v>
      </c>
      <c r="AH14" s="41">
        <v>0</v>
      </c>
      <c r="AI14" s="42">
        <v>7525</v>
      </c>
      <c r="AJ14" s="40">
        <v>446</v>
      </c>
      <c r="AK14" s="41">
        <v>446</v>
      </c>
      <c r="AL14" s="46">
        <f t="shared" si="0"/>
        <v>5.9269102990033219E-2</v>
      </c>
      <c r="AM14" s="44">
        <v>1543685</v>
      </c>
      <c r="AN14" s="41">
        <v>0</v>
      </c>
      <c r="AO14" s="41">
        <v>0</v>
      </c>
      <c r="AP14" s="42">
        <v>1543685</v>
      </c>
      <c r="AQ14" s="40">
        <v>364</v>
      </c>
      <c r="AR14" s="41">
        <v>44241</v>
      </c>
      <c r="AS14" s="41">
        <v>25</v>
      </c>
      <c r="AT14" s="41">
        <v>301574</v>
      </c>
      <c r="AU14" s="41">
        <v>63134</v>
      </c>
      <c r="AV14" s="41">
        <v>31646</v>
      </c>
      <c r="AW14" s="43">
        <v>1117</v>
      </c>
      <c r="AX14" s="44">
        <v>2080</v>
      </c>
      <c r="AY14" s="41">
        <v>2400</v>
      </c>
      <c r="AZ14" s="42">
        <v>4480</v>
      </c>
      <c r="BA14" s="40">
        <v>2080</v>
      </c>
      <c r="BB14" s="41">
        <v>5100</v>
      </c>
      <c r="BC14" s="41">
        <v>0</v>
      </c>
      <c r="BD14" s="41">
        <v>20460</v>
      </c>
      <c r="BE14" s="41">
        <v>5320</v>
      </c>
      <c r="BF14" s="45">
        <v>25780</v>
      </c>
      <c r="BG14" s="43">
        <v>3220</v>
      </c>
      <c r="BH14" s="44">
        <v>10560</v>
      </c>
      <c r="BI14" s="41">
        <v>9000</v>
      </c>
      <c r="BJ14" s="41">
        <v>9120</v>
      </c>
      <c r="BK14" s="41">
        <v>6300</v>
      </c>
      <c r="BL14" s="45">
        <v>34980</v>
      </c>
      <c r="BM14" s="41">
        <v>460</v>
      </c>
      <c r="BN14" s="41">
        <v>459240</v>
      </c>
      <c r="BO14" s="42">
        <v>977416</v>
      </c>
      <c r="BP14" s="44">
        <v>566269</v>
      </c>
      <c r="BQ14" s="41">
        <v>0</v>
      </c>
      <c r="BR14" s="41">
        <v>0</v>
      </c>
      <c r="BS14" s="42">
        <v>566269</v>
      </c>
      <c r="BT14" s="40">
        <v>33932</v>
      </c>
      <c r="BU14" s="41">
        <v>33932</v>
      </c>
      <c r="BV14" s="46">
        <f t="shared" si="1"/>
        <v>5.9922051180622639E-2</v>
      </c>
      <c r="BW14" s="44">
        <v>1939327</v>
      </c>
      <c r="BX14" s="41">
        <v>0</v>
      </c>
      <c r="BY14" s="41">
        <v>0</v>
      </c>
      <c r="BZ14" s="42">
        <v>1939327</v>
      </c>
      <c r="CA14" s="40">
        <v>96</v>
      </c>
      <c r="CB14" s="41">
        <v>41237</v>
      </c>
      <c r="CC14" s="41">
        <v>14</v>
      </c>
      <c r="CD14" s="41">
        <v>288766</v>
      </c>
      <c r="CE14" s="41">
        <v>59190</v>
      </c>
      <c r="CF14" s="41">
        <v>24150</v>
      </c>
      <c r="CG14" s="43">
        <v>1062</v>
      </c>
      <c r="CH14" s="44">
        <v>3380</v>
      </c>
      <c r="CI14" s="41">
        <v>2100</v>
      </c>
      <c r="CJ14" s="42">
        <v>5480</v>
      </c>
      <c r="CK14" s="40">
        <v>3120</v>
      </c>
      <c r="CL14" s="41">
        <v>4500</v>
      </c>
      <c r="CM14" s="41">
        <v>0</v>
      </c>
      <c r="CN14" s="41">
        <v>15180</v>
      </c>
      <c r="CO14" s="41">
        <v>3040</v>
      </c>
      <c r="CP14" s="45">
        <v>18220</v>
      </c>
      <c r="CQ14" s="43">
        <v>1650</v>
      </c>
      <c r="CR14" s="44">
        <v>8580</v>
      </c>
      <c r="CS14" s="41">
        <v>3150</v>
      </c>
      <c r="CT14" s="41">
        <v>7600</v>
      </c>
      <c r="CU14" s="41">
        <v>5850</v>
      </c>
      <c r="CV14" s="45">
        <v>25180</v>
      </c>
      <c r="CW14" s="41">
        <v>0</v>
      </c>
      <c r="CX14" s="41">
        <v>332820</v>
      </c>
      <c r="CY14" s="42">
        <v>805471</v>
      </c>
      <c r="CZ14" s="44">
        <v>1133856</v>
      </c>
      <c r="DA14" s="41">
        <v>0</v>
      </c>
      <c r="DB14" s="41">
        <v>0</v>
      </c>
      <c r="DC14" s="42">
        <v>1133856</v>
      </c>
      <c r="DD14" s="40">
        <v>68000</v>
      </c>
      <c r="DE14" s="41">
        <v>68000</v>
      </c>
      <c r="DF14" s="46">
        <f t="shared" si="2"/>
        <v>5.9972342166906556E-2</v>
      </c>
      <c r="DG14" s="44">
        <v>1944193</v>
      </c>
      <c r="DH14" s="41">
        <v>0</v>
      </c>
      <c r="DI14" s="41">
        <v>0</v>
      </c>
      <c r="DJ14" s="42">
        <v>1944193</v>
      </c>
      <c r="DK14" s="40">
        <v>0</v>
      </c>
      <c r="DL14" s="41">
        <v>26966</v>
      </c>
      <c r="DM14" s="41">
        <v>2</v>
      </c>
      <c r="DN14" s="41">
        <v>245641</v>
      </c>
      <c r="DO14" s="41">
        <v>57103</v>
      </c>
      <c r="DP14" s="41">
        <v>16832</v>
      </c>
      <c r="DQ14" s="43">
        <v>886</v>
      </c>
      <c r="DR14" s="44">
        <v>1300</v>
      </c>
      <c r="DS14" s="41">
        <v>900</v>
      </c>
      <c r="DT14" s="42">
        <v>2200</v>
      </c>
      <c r="DU14" s="40">
        <v>780</v>
      </c>
      <c r="DV14" s="41">
        <v>2400</v>
      </c>
      <c r="DW14" s="41">
        <v>0</v>
      </c>
      <c r="DX14" s="41">
        <v>11880</v>
      </c>
      <c r="DY14" s="41">
        <v>760</v>
      </c>
      <c r="DZ14" s="45">
        <v>12640</v>
      </c>
      <c r="EA14" s="43">
        <v>2800</v>
      </c>
      <c r="EB14" s="44">
        <v>10230</v>
      </c>
      <c r="EC14" s="41">
        <v>7200</v>
      </c>
      <c r="ED14" s="41">
        <v>7220</v>
      </c>
      <c r="EE14" s="41">
        <v>3600</v>
      </c>
      <c r="EF14" s="45">
        <v>28250</v>
      </c>
      <c r="EG14" s="41">
        <v>0</v>
      </c>
      <c r="EH14" s="41">
        <v>229190</v>
      </c>
      <c r="EI14" s="42">
        <v>625688</v>
      </c>
      <c r="EJ14" s="44">
        <v>1318505</v>
      </c>
      <c r="EK14" s="41">
        <v>0</v>
      </c>
      <c r="EL14" s="41">
        <v>0</v>
      </c>
      <c r="EM14" s="42">
        <v>1318505</v>
      </c>
      <c r="EN14" s="40">
        <v>79087</v>
      </c>
      <c r="EO14" s="41">
        <v>79087</v>
      </c>
      <c r="EP14" s="46">
        <f t="shared" si="3"/>
        <v>5.9982328470502576E-2</v>
      </c>
      <c r="EQ14" s="44">
        <v>1992667</v>
      </c>
      <c r="ER14" s="41">
        <v>0</v>
      </c>
      <c r="ES14" s="41">
        <v>0</v>
      </c>
      <c r="ET14" s="42">
        <v>1992667</v>
      </c>
      <c r="EU14" s="40">
        <v>0</v>
      </c>
      <c r="EV14" s="41">
        <v>31189</v>
      </c>
      <c r="EW14" s="41">
        <v>0</v>
      </c>
      <c r="EX14" s="41">
        <v>232506</v>
      </c>
      <c r="EY14" s="41">
        <v>61692</v>
      </c>
      <c r="EZ14" s="41">
        <v>13423</v>
      </c>
      <c r="FA14" s="43">
        <v>503</v>
      </c>
      <c r="FB14" s="44">
        <v>1300</v>
      </c>
      <c r="FC14" s="41">
        <v>600</v>
      </c>
      <c r="FD14" s="42">
        <v>1900</v>
      </c>
      <c r="FE14" s="40">
        <v>520</v>
      </c>
      <c r="FF14" s="41">
        <v>0</v>
      </c>
      <c r="FG14" s="41">
        <v>0</v>
      </c>
      <c r="FH14" s="41">
        <v>11220</v>
      </c>
      <c r="FI14" s="41">
        <v>380</v>
      </c>
      <c r="FJ14" s="45">
        <v>11600</v>
      </c>
      <c r="FK14" s="43">
        <v>1980</v>
      </c>
      <c r="FL14" s="44">
        <v>8580</v>
      </c>
      <c r="FM14" s="41">
        <v>6300</v>
      </c>
      <c r="FN14" s="41">
        <v>4940</v>
      </c>
      <c r="FO14" s="41">
        <v>1800</v>
      </c>
      <c r="FP14" s="45">
        <v>21620</v>
      </c>
      <c r="FQ14" s="41">
        <v>0</v>
      </c>
      <c r="FR14" s="41">
        <v>178450</v>
      </c>
      <c r="FS14" s="42">
        <v>555383</v>
      </c>
      <c r="FT14" s="44">
        <v>1437284</v>
      </c>
      <c r="FU14" s="41">
        <v>0</v>
      </c>
      <c r="FV14" s="41">
        <v>0</v>
      </c>
      <c r="FW14" s="42">
        <v>1437284</v>
      </c>
      <c r="FX14" s="40">
        <v>86220</v>
      </c>
      <c r="FY14" s="41">
        <v>86220</v>
      </c>
      <c r="FZ14" s="46">
        <f t="shared" si="4"/>
        <v>5.9988144305509555E-2</v>
      </c>
      <c r="GA14" s="44">
        <v>2655219</v>
      </c>
      <c r="GB14" s="41">
        <v>0</v>
      </c>
      <c r="GC14" s="41">
        <v>0</v>
      </c>
      <c r="GD14" s="42">
        <v>2655219</v>
      </c>
      <c r="GE14" s="40">
        <v>0</v>
      </c>
      <c r="GF14" s="41">
        <v>31317</v>
      </c>
      <c r="GG14" s="41">
        <v>60</v>
      </c>
      <c r="GH14" s="41">
        <v>266426</v>
      </c>
      <c r="GI14" s="41">
        <v>82440</v>
      </c>
      <c r="GJ14" s="41">
        <v>13709</v>
      </c>
      <c r="GK14" s="43">
        <v>632</v>
      </c>
      <c r="GL14" s="44">
        <v>780</v>
      </c>
      <c r="GM14" s="41">
        <v>0</v>
      </c>
      <c r="GN14" s="42">
        <v>780</v>
      </c>
      <c r="GO14" s="40">
        <v>0</v>
      </c>
      <c r="GP14" s="41">
        <v>0</v>
      </c>
      <c r="GQ14" s="41">
        <v>0</v>
      </c>
      <c r="GR14" s="41">
        <v>13200</v>
      </c>
      <c r="GS14" s="41">
        <v>380</v>
      </c>
      <c r="GT14" s="45">
        <v>13580</v>
      </c>
      <c r="GU14" s="43">
        <v>2350</v>
      </c>
      <c r="GV14" s="44">
        <v>5940</v>
      </c>
      <c r="GW14" s="41">
        <v>3600</v>
      </c>
      <c r="GX14" s="41">
        <v>5320</v>
      </c>
      <c r="GY14" s="41">
        <v>2700</v>
      </c>
      <c r="GZ14" s="45">
        <v>17560</v>
      </c>
      <c r="HA14" s="41">
        <v>0</v>
      </c>
      <c r="HB14" s="41">
        <v>187050</v>
      </c>
      <c r="HC14" s="42">
        <v>615844</v>
      </c>
      <c r="HD14" s="44">
        <v>2039375</v>
      </c>
      <c r="HE14" s="41">
        <v>0</v>
      </c>
      <c r="HF14" s="41">
        <v>0</v>
      </c>
      <c r="HG14" s="42">
        <v>2039375</v>
      </c>
      <c r="HH14" s="40">
        <v>122342</v>
      </c>
      <c r="HI14" s="41">
        <v>122342</v>
      </c>
      <c r="HJ14" s="46">
        <f t="shared" ref="HJ14:HJ35" si="5">HH14/HG14</f>
        <v>5.9989947900704874E-2</v>
      </c>
    </row>
    <row r="15" spans="1:218" s="19" customFormat="1" ht="12.6" customHeight="1" x14ac:dyDescent="0.2">
      <c r="A15" s="17">
        <v>3</v>
      </c>
      <c r="B15" s="18" t="s">
        <v>88</v>
      </c>
      <c r="C15" s="47">
        <v>196821</v>
      </c>
      <c r="D15" s="48">
        <v>0</v>
      </c>
      <c r="E15" s="48">
        <v>0</v>
      </c>
      <c r="F15" s="49">
        <v>196821</v>
      </c>
      <c r="G15" s="47">
        <v>0</v>
      </c>
      <c r="H15" s="48">
        <v>10655</v>
      </c>
      <c r="I15" s="48">
        <v>0</v>
      </c>
      <c r="J15" s="48">
        <v>46135</v>
      </c>
      <c r="K15" s="48">
        <v>8310</v>
      </c>
      <c r="L15" s="48">
        <v>6169</v>
      </c>
      <c r="M15" s="50">
        <v>180</v>
      </c>
      <c r="N15" s="51">
        <v>0</v>
      </c>
      <c r="O15" s="48">
        <v>300</v>
      </c>
      <c r="P15" s="49">
        <v>300</v>
      </c>
      <c r="Q15" s="47">
        <v>0</v>
      </c>
      <c r="R15" s="48">
        <v>600</v>
      </c>
      <c r="S15" s="48">
        <v>260</v>
      </c>
      <c r="T15" s="48">
        <v>990</v>
      </c>
      <c r="U15" s="48">
        <v>0</v>
      </c>
      <c r="V15" s="52">
        <v>990</v>
      </c>
      <c r="W15" s="50">
        <v>1580</v>
      </c>
      <c r="X15" s="51">
        <v>1320</v>
      </c>
      <c r="Y15" s="48">
        <v>450</v>
      </c>
      <c r="Z15" s="48">
        <v>2280</v>
      </c>
      <c r="AA15" s="48">
        <v>1800</v>
      </c>
      <c r="AB15" s="52">
        <v>5850</v>
      </c>
      <c r="AC15" s="48">
        <v>230</v>
      </c>
      <c r="AD15" s="48">
        <v>102770</v>
      </c>
      <c r="AE15" s="49">
        <v>184029</v>
      </c>
      <c r="AF15" s="51">
        <v>12792</v>
      </c>
      <c r="AG15" s="48">
        <v>0</v>
      </c>
      <c r="AH15" s="48">
        <v>0</v>
      </c>
      <c r="AI15" s="49">
        <v>12792</v>
      </c>
      <c r="AJ15" s="47">
        <v>758</v>
      </c>
      <c r="AK15" s="48">
        <v>758</v>
      </c>
      <c r="AL15" s="53">
        <f t="shared" si="0"/>
        <v>5.9255784865540964E-2</v>
      </c>
      <c r="AM15" s="51">
        <v>1827808</v>
      </c>
      <c r="AN15" s="48">
        <v>0</v>
      </c>
      <c r="AO15" s="48">
        <v>0</v>
      </c>
      <c r="AP15" s="49">
        <v>1827808</v>
      </c>
      <c r="AQ15" s="47">
        <v>0</v>
      </c>
      <c r="AR15" s="48">
        <v>60753</v>
      </c>
      <c r="AS15" s="48">
        <v>6</v>
      </c>
      <c r="AT15" s="48">
        <v>356121</v>
      </c>
      <c r="AU15" s="48">
        <v>63868</v>
      </c>
      <c r="AV15" s="48">
        <v>34830</v>
      </c>
      <c r="AW15" s="50">
        <v>1196</v>
      </c>
      <c r="AX15" s="51">
        <v>4680</v>
      </c>
      <c r="AY15" s="48">
        <v>2100</v>
      </c>
      <c r="AZ15" s="49">
        <v>6780</v>
      </c>
      <c r="BA15" s="47">
        <v>2860</v>
      </c>
      <c r="BB15" s="48">
        <v>3300</v>
      </c>
      <c r="BC15" s="48">
        <v>0</v>
      </c>
      <c r="BD15" s="48">
        <v>21450</v>
      </c>
      <c r="BE15" s="48">
        <v>5700</v>
      </c>
      <c r="BF15" s="52">
        <v>27150</v>
      </c>
      <c r="BG15" s="50">
        <v>4800</v>
      </c>
      <c r="BH15" s="51">
        <v>11220</v>
      </c>
      <c r="BI15" s="48">
        <v>9900</v>
      </c>
      <c r="BJ15" s="48">
        <v>9880</v>
      </c>
      <c r="BK15" s="48">
        <v>6300</v>
      </c>
      <c r="BL15" s="52">
        <v>37300</v>
      </c>
      <c r="BM15" s="48">
        <v>230</v>
      </c>
      <c r="BN15" s="48">
        <v>555130</v>
      </c>
      <c r="BO15" s="49">
        <v>1154318</v>
      </c>
      <c r="BP15" s="51">
        <v>673490</v>
      </c>
      <c r="BQ15" s="48">
        <v>0</v>
      </c>
      <c r="BR15" s="48">
        <v>0</v>
      </c>
      <c r="BS15" s="49">
        <v>673490</v>
      </c>
      <c r="BT15" s="47">
        <v>40358</v>
      </c>
      <c r="BU15" s="48">
        <v>40358</v>
      </c>
      <c r="BV15" s="53">
        <f t="shared" si="1"/>
        <v>5.9923681123698939E-2</v>
      </c>
      <c r="BW15" s="51">
        <v>2407797</v>
      </c>
      <c r="BX15" s="48">
        <v>0</v>
      </c>
      <c r="BY15" s="48">
        <v>0</v>
      </c>
      <c r="BZ15" s="49">
        <v>2407797</v>
      </c>
      <c r="CA15" s="47">
        <v>0</v>
      </c>
      <c r="CB15" s="48">
        <v>41742</v>
      </c>
      <c r="CC15" s="48">
        <v>0</v>
      </c>
      <c r="CD15" s="48">
        <v>357077</v>
      </c>
      <c r="CE15" s="48">
        <v>75928</v>
      </c>
      <c r="CF15" s="48">
        <v>28308</v>
      </c>
      <c r="CG15" s="50">
        <v>1111</v>
      </c>
      <c r="CH15" s="51">
        <v>2080</v>
      </c>
      <c r="CI15" s="48">
        <v>2400</v>
      </c>
      <c r="CJ15" s="49">
        <v>4480</v>
      </c>
      <c r="CK15" s="47">
        <v>3120</v>
      </c>
      <c r="CL15" s="48">
        <v>3600</v>
      </c>
      <c r="CM15" s="48">
        <v>0</v>
      </c>
      <c r="CN15" s="48">
        <v>17490</v>
      </c>
      <c r="CO15" s="48">
        <v>1140</v>
      </c>
      <c r="CP15" s="52">
        <v>18630</v>
      </c>
      <c r="CQ15" s="50">
        <v>4610</v>
      </c>
      <c r="CR15" s="51">
        <v>9240</v>
      </c>
      <c r="CS15" s="48">
        <v>6750</v>
      </c>
      <c r="CT15" s="48">
        <v>7220</v>
      </c>
      <c r="CU15" s="48">
        <v>1800</v>
      </c>
      <c r="CV15" s="52">
        <v>25010</v>
      </c>
      <c r="CW15" s="48">
        <v>920</v>
      </c>
      <c r="CX15" s="48">
        <v>414670</v>
      </c>
      <c r="CY15" s="49">
        <v>979206</v>
      </c>
      <c r="CZ15" s="51">
        <v>1428591</v>
      </c>
      <c r="DA15" s="48">
        <v>0</v>
      </c>
      <c r="DB15" s="48">
        <v>0</v>
      </c>
      <c r="DC15" s="49">
        <v>1428591</v>
      </c>
      <c r="DD15" s="47">
        <v>85676</v>
      </c>
      <c r="DE15" s="48">
        <v>85676</v>
      </c>
      <c r="DF15" s="53">
        <f t="shared" si="2"/>
        <v>5.9972378378416215E-2</v>
      </c>
      <c r="DG15" s="51">
        <v>2339865</v>
      </c>
      <c r="DH15" s="48">
        <v>0</v>
      </c>
      <c r="DI15" s="48">
        <v>0</v>
      </c>
      <c r="DJ15" s="49">
        <v>2339865</v>
      </c>
      <c r="DK15" s="47">
        <v>0</v>
      </c>
      <c r="DL15" s="48">
        <v>46189</v>
      </c>
      <c r="DM15" s="48">
        <v>57</v>
      </c>
      <c r="DN15" s="48">
        <v>303660</v>
      </c>
      <c r="DO15" s="48">
        <v>67193</v>
      </c>
      <c r="DP15" s="48">
        <v>20059</v>
      </c>
      <c r="DQ15" s="50">
        <v>1000</v>
      </c>
      <c r="DR15" s="51">
        <v>1300</v>
      </c>
      <c r="DS15" s="48">
        <v>1800</v>
      </c>
      <c r="DT15" s="49">
        <v>3100</v>
      </c>
      <c r="DU15" s="47">
        <v>520</v>
      </c>
      <c r="DV15" s="48">
        <v>1800</v>
      </c>
      <c r="DW15" s="48">
        <v>0</v>
      </c>
      <c r="DX15" s="48">
        <v>10890</v>
      </c>
      <c r="DY15" s="48">
        <v>2280</v>
      </c>
      <c r="DZ15" s="52">
        <v>13170</v>
      </c>
      <c r="EA15" s="50">
        <v>3340</v>
      </c>
      <c r="EB15" s="51">
        <v>5940</v>
      </c>
      <c r="EC15" s="48">
        <v>8550</v>
      </c>
      <c r="ED15" s="48">
        <v>7600</v>
      </c>
      <c r="EE15" s="48">
        <v>1350</v>
      </c>
      <c r="EF15" s="52">
        <v>23440</v>
      </c>
      <c r="EG15" s="48">
        <v>0</v>
      </c>
      <c r="EH15" s="48">
        <v>275630</v>
      </c>
      <c r="EI15" s="49">
        <v>759101</v>
      </c>
      <c r="EJ15" s="51">
        <v>1580764</v>
      </c>
      <c r="EK15" s="48">
        <v>0</v>
      </c>
      <c r="EL15" s="48">
        <v>0</v>
      </c>
      <c r="EM15" s="49">
        <v>1580764</v>
      </c>
      <c r="EN15" s="47">
        <v>94820</v>
      </c>
      <c r="EO15" s="48">
        <v>94820</v>
      </c>
      <c r="EP15" s="53">
        <f t="shared" si="3"/>
        <v>5.9983653473889842E-2</v>
      </c>
      <c r="EQ15" s="51">
        <v>2201007</v>
      </c>
      <c r="ER15" s="48">
        <v>0</v>
      </c>
      <c r="ES15" s="48">
        <v>0</v>
      </c>
      <c r="ET15" s="49">
        <v>2201007</v>
      </c>
      <c r="EU15" s="47">
        <v>0</v>
      </c>
      <c r="EV15" s="48">
        <v>36365</v>
      </c>
      <c r="EW15" s="48">
        <v>0</v>
      </c>
      <c r="EX15" s="48">
        <v>260070</v>
      </c>
      <c r="EY15" s="48">
        <v>60251</v>
      </c>
      <c r="EZ15" s="48">
        <v>14816</v>
      </c>
      <c r="FA15" s="50">
        <v>813</v>
      </c>
      <c r="FB15" s="51">
        <v>1040</v>
      </c>
      <c r="FC15" s="48">
        <v>2700</v>
      </c>
      <c r="FD15" s="49">
        <v>3740</v>
      </c>
      <c r="FE15" s="47">
        <v>0</v>
      </c>
      <c r="FF15" s="48">
        <v>1200</v>
      </c>
      <c r="FG15" s="48">
        <v>0</v>
      </c>
      <c r="FH15" s="48">
        <v>9240</v>
      </c>
      <c r="FI15" s="48">
        <v>1140</v>
      </c>
      <c r="FJ15" s="52">
        <v>10380</v>
      </c>
      <c r="FK15" s="50">
        <v>2600</v>
      </c>
      <c r="FL15" s="51">
        <v>7590</v>
      </c>
      <c r="FM15" s="48">
        <v>4950</v>
      </c>
      <c r="FN15" s="48">
        <v>5320</v>
      </c>
      <c r="FO15" s="48">
        <v>1350</v>
      </c>
      <c r="FP15" s="52">
        <v>19210</v>
      </c>
      <c r="FQ15" s="48">
        <v>230</v>
      </c>
      <c r="FR15" s="48">
        <v>196940</v>
      </c>
      <c r="FS15" s="49">
        <v>606615</v>
      </c>
      <c r="FT15" s="51">
        <v>1594392</v>
      </c>
      <c r="FU15" s="48">
        <v>0</v>
      </c>
      <c r="FV15" s="48">
        <v>0</v>
      </c>
      <c r="FW15" s="49">
        <v>1594392</v>
      </c>
      <c r="FX15" s="47">
        <v>95645</v>
      </c>
      <c r="FY15" s="48">
        <v>95645</v>
      </c>
      <c r="FZ15" s="53">
        <f t="shared" si="4"/>
        <v>5.9988384286925676E-2</v>
      </c>
      <c r="GA15" s="51">
        <v>2713314</v>
      </c>
      <c r="GB15" s="48">
        <v>0</v>
      </c>
      <c r="GC15" s="48">
        <v>0</v>
      </c>
      <c r="GD15" s="49">
        <v>2713314</v>
      </c>
      <c r="GE15" s="47">
        <v>0</v>
      </c>
      <c r="GF15" s="48">
        <v>36879</v>
      </c>
      <c r="GG15" s="48">
        <v>0</v>
      </c>
      <c r="GH15" s="48">
        <v>286621</v>
      </c>
      <c r="GI15" s="48">
        <v>84099</v>
      </c>
      <c r="GJ15" s="48">
        <v>14511</v>
      </c>
      <c r="GK15" s="50">
        <v>759</v>
      </c>
      <c r="GL15" s="51">
        <v>1300</v>
      </c>
      <c r="GM15" s="48">
        <v>1200</v>
      </c>
      <c r="GN15" s="49">
        <v>2500</v>
      </c>
      <c r="GO15" s="47">
        <v>0</v>
      </c>
      <c r="GP15" s="48">
        <v>0</v>
      </c>
      <c r="GQ15" s="48">
        <v>0</v>
      </c>
      <c r="GR15" s="48">
        <v>11220</v>
      </c>
      <c r="GS15" s="48">
        <v>380</v>
      </c>
      <c r="GT15" s="52">
        <v>11600</v>
      </c>
      <c r="GU15" s="50">
        <v>1410</v>
      </c>
      <c r="GV15" s="51">
        <v>10890</v>
      </c>
      <c r="GW15" s="48">
        <v>4950</v>
      </c>
      <c r="GX15" s="48">
        <v>4180</v>
      </c>
      <c r="GY15" s="48">
        <v>1800</v>
      </c>
      <c r="GZ15" s="52">
        <v>21820</v>
      </c>
      <c r="HA15" s="48">
        <v>230</v>
      </c>
      <c r="HB15" s="48">
        <v>189200</v>
      </c>
      <c r="HC15" s="49">
        <v>649629</v>
      </c>
      <c r="HD15" s="51">
        <v>2063685</v>
      </c>
      <c r="HE15" s="48">
        <v>0</v>
      </c>
      <c r="HF15" s="48">
        <v>0</v>
      </c>
      <c r="HG15" s="49">
        <v>2063685</v>
      </c>
      <c r="HH15" s="47">
        <v>123802</v>
      </c>
      <c r="HI15" s="48">
        <v>123802</v>
      </c>
      <c r="HJ15" s="53">
        <f t="shared" si="5"/>
        <v>5.9990744711523318E-2</v>
      </c>
    </row>
    <row r="16" spans="1:218" s="19" customFormat="1" ht="12.6" customHeight="1" x14ac:dyDescent="0.2">
      <c r="A16" s="20">
        <v>4</v>
      </c>
      <c r="B16" s="21" t="s">
        <v>89</v>
      </c>
      <c r="C16" s="40">
        <v>315763</v>
      </c>
      <c r="D16" s="41">
        <v>0</v>
      </c>
      <c r="E16" s="41">
        <v>0</v>
      </c>
      <c r="F16" s="42">
        <v>315763</v>
      </c>
      <c r="G16" s="40">
        <v>0</v>
      </c>
      <c r="H16" s="41">
        <v>12330</v>
      </c>
      <c r="I16" s="41">
        <v>41</v>
      </c>
      <c r="J16" s="41">
        <v>67414</v>
      </c>
      <c r="K16" s="41">
        <v>11521</v>
      </c>
      <c r="L16" s="41">
        <v>9019</v>
      </c>
      <c r="M16" s="43">
        <v>280</v>
      </c>
      <c r="N16" s="44">
        <v>1300</v>
      </c>
      <c r="O16" s="41">
        <v>300</v>
      </c>
      <c r="P16" s="42">
        <v>1600</v>
      </c>
      <c r="Q16" s="40">
        <v>0</v>
      </c>
      <c r="R16" s="41">
        <v>900</v>
      </c>
      <c r="S16" s="41">
        <v>0</v>
      </c>
      <c r="T16" s="41">
        <v>2640</v>
      </c>
      <c r="U16" s="41">
        <v>760</v>
      </c>
      <c r="V16" s="45">
        <v>3400</v>
      </c>
      <c r="W16" s="43">
        <v>870</v>
      </c>
      <c r="X16" s="44">
        <v>1320</v>
      </c>
      <c r="Y16" s="41">
        <v>900</v>
      </c>
      <c r="Z16" s="41">
        <v>380</v>
      </c>
      <c r="AA16" s="41">
        <v>900</v>
      </c>
      <c r="AB16" s="45">
        <v>3500</v>
      </c>
      <c r="AC16" s="41">
        <v>230</v>
      </c>
      <c r="AD16" s="41">
        <v>182750</v>
      </c>
      <c r="AE16" s="42">
        <v>293814</v>
      </c>
      <c r="AF16" s="44">
        <v>21949</v>
      </c>
      <c r="AG16" s="41">
        <v>0</v>
      </c>
      <c r="AH16" s="41">
        <v>0</v>
      </c>
      <c r="AI16" s="42">
        <v>21949</v>
      </c>
      <c r="AJ16" s="40">
        <v>1299</v>
      </c>
      <c r="AK16" s="41">
        <v>1299</v>
      </c>
      <c r="AL16" s="46">
        <f t="shared" si="0"/>
        <v>5.9182650690236455E-2</v>
      </c>
      <c r="AM16" s="44">
        <v>3786463</v>
      </c>
      <c r="AN16" s="41">
        <v>0</v>
      </c>
      <c r="AO16" s="41">
        <v>0</v>
      </c>
      <c r="AP16" s="42">
        <v>3786463</v>
      </c>
      <c r="AQ16" s="40">
        <v>519</v>
      </c>
      <c r="AR16" s="41">
        <v>93910</v>
      </c>
      <c r="AS16" s="41">
        <v>0</v>
      </c>
      <c r="AT16" s="41">
        <v>637602</v>
      </c>
      <c r="AU16" s="41">
        <v>106937</v>
      </c>
      <c r="AV16" s="41">
        <v>67768</v>
      </c>
      <c r="AW16" s="43">
        <v>2597</v>
      </c>
      <c r="AX16" s="44">
        <v>10140</v>
      </c>
      <c r="AY16" s="41">
        <v>10200</v>
      </c>
      <c r="AZ16" s="42">
        <v>20340</v>
      </c>
      <c r="BA16" s="40">
        <v>7020</v>
      </c>
      <c r="BB16" s="41">
        <v>5400</v>
      </c>
      <c r="BC16" s="41">
        <v>0</v>
      </c>
      <c r="BD16" s="41">
        <v>39270</v>
      </c>
      <c r="BE16" s="41">
        <v>12540</v>
      </c>
      <c r="BF16" s="45">
        <v>51810</v>
      </c>
      <c r="BG16" s="43">
        <v>11870</v>
      </c>
      <c r="BH16" s="44">
        <v>31680</v>
      </c>
      <c r="BI16" s="41">
        <v>17100</v>
      </c>
      <c r="BJ16" s="41">
        <v>22040</v>
      </c>
      <c r="BK16" s="41">
        <v>22050</v>
      </c>
      <c r="BL16" s="45">
        <v>92870</v>
      </c>
      <c r="BM16" s="41">
        <v>2300</v>
      </c>
      <c r="BN16" s="41">
        <v>1204000</v>
      </c>
      <c r="BO16" s="42">
        <v>2304943</v>
      </c>
      <c r="BP16" s="44">
        <v>1481520</v>
      </c>
      <c r="BQ16" s="41">
        <v>0</v>
      </c>
      <c r="BR16" s="41">
        <v>0</v>
      </c>
      <c r="BS16" s="42">
        <v>1481520</v>
      </c>
      <c r="BT16" s="40">
        <v>88778</v>
      </c>
      <c r="BU16" s="41">
        <v>88778</v>
      </c>
      <c r="BV16" s="46">
        <f t="shared" si="1"/>
        <v>5.9923591986608349E-2</v>
      </c>
      <c r="BW16" s="44">
        <v>5036316</v>
      </c>
      <c r="BX16" s="41">
        <v>0</v>
      </c>
      <c r="BY16" s="41">
        <v>0</v>
      </c>
      <c r="BZ16" s="42">
        <v>5036316</v>
      </c>
      <c r="CA16" s="40">
        <v>0</v>
      </c>
      <c r="CB16" s="41">
        <v>71669</v>
      </c>
      <c r="CC16" s="41">
        <v>12</v>
      </c>
      <c r="CD16" s="41">
        <v>671929</v>
      </c>
      <c r="CE16" s="41">
        <v>107033</v>
      </c>
      <c r="CF16" s="41">
        <v>53691</v>
      </c>
      <c r="CG16" s="43">
        <v>2060</v>
      </c>
      <c r="CH16" s="44">
        <v>7540</v>
      </c>
      <c r="CI16" s="41">
        <v>5700</v>
      </c>
      <c r="CJ16" s="42">
        <v>13240</v>
      </c>
      <c r="CK16" s="40">
        <v>3640</v>
      </c>
      <c r="CL16" s="41">
        <v>4500</v>
      </c>
      <c r="CM16" s="41">
        <v>0</v>
      </c>
      <c r="CN16" s="41">
        <v>38940</v>
      </c>
      <c r="CO16" s="41">
        <v>8360</v>
      </c>
      <c r="CP16" s="45">
        <v>47300</v>
      </c>
      <c r="CQ16" s="43">
        <v>8390</v>
      </c>
      <c r="CR16" s="44">
        <v>30690</v>
      </c>
      <c r="CS16" s="41">
        <v>14850</v>
      </c>
      <c r="CT16" s="41">
        <v>20140</v>
      </c>
      <c r="CU16" s="41">
        <v>12600</v>
      </c>
      <c r="CV16" s="45">
        <v>78280</v>
      </c>
      <c r="CW16" s="41">
        <v>1610</v>
      </c>
      <c r="CX16" s="41">
        <v>902570</v>
      </c>
      <c r="CY16" s="42">
        <v>1965912</v>
      </c>
      <c r="CZ16" s="44">
        <v>3070404</v>
      </c>
      <c r="DA16" s="41">
        <v>0</v>
      </c>
      <c r="DB16" s="41">
        <v>0</v>
      </c>
      <c r="DC16" s="42">
        <v>3070404</v>
      </c>
      <c r="DD16" s="40">
        <v>184135</v>
      </c>
      <c r="DE16" s="41">
        <v>184135</v>
      </c>
      <c r="DF16" s="46">
        <f t="shared" si="2"/>
        <v>5.9970935420876212E-2</v>
      </c>
      <c r="DG16" s="44">
        <v>4622813</v>
      </c>
      <c r="DH16" s="41">
        <v>0</v>
      </c>
      <c r="DI16" s="41">
        <v>0</v>
      </c>
      <c r="DJ16" s="42">
        <v>4622813</v>
      </c>
      <c r="DK16" s="40">
        <v>0</v>
      </c>
      <c r="DL16" s="41">
        <v>57270</v>
      </c>
      <c r="DM16" s="41">
        <v>105</v>
      </c>
      <c r="DN16" s="41">
        <v>537609</v>
      </c>
      <c r="DO16" s="41">
        <v>102651</v>
      </c>
      <c r="DP16" s="41">
        <v>36272</v>
      </c>
      <c r="DQ16" s="43">
        <v>1672</v>
      </c>
      <c r="DR16" s="44">
        <v>2080</v>
      </c>
      <c r="DS16" s="41">
        <v>2400</v>
      </c>
      <c r="DT16" s="42">
        <v>4480</v>
      </c>
      <c r="DU16" s="40">
        <v>2860</v>
      </c>
      <c r="DV16" s="41">
        <v>2100</v>
      </c>
      <c r="DW16" s="41">
        <v>0</v>
      </c>
      <c r="DX16" s="41">
        <v>30360</v>
      </c>
      <c r="DY16" s="41">
        <v>3420</v>
      </c>
      <c r="DZ16" s="45">
        <v>33780</v>
      </c>
      <c r="EA16" s="43">
        <v>8370</v>
      </c>
      <c r="EB16" s="44">
        <v>27720</v>
      </c>
      <c r="EC16" s="41">
        <v>18000</v>
      </c>
      <c r="ED16" s="41">
        <v>15200</v>
      </c>
      <c r="EE16" s="41">
        <v>4950</v>
      </c>
      <c r="EF16" s="45">
        <v>65870</v>
      </c>
      <c r="EG16" s="41">
        <v>690</v>
      </c>
      <c r="EH16" s="41">
        <v>561580</v>
      </c>
      <c r="EI16" s="42">
        <v>1415204</v>
      </c>
      <c r="EJ16" s="44">
        <v>3207609</v>
      </c>
      <c r="EK16" s="41">
        <v>0</v>
      </c>
      <c r="EL16" s="41">
        <v>0</v>
      </c>
      <c r="EM16" s="42">
        <v>3207609</v>
      </c>
      <c r="EN16" s="40">
        <v>192402</v>
      </c>
      <c r="EO16" s="41">
        <v>192402</v>
      </c>
      <c r="EP16" s="46">
        <f t="shared" si="3"/>
        <v>5.9982996680705163E-2</v>
      </c>
      <c r="EQ16" s="44">
        <v>3783257</v>
      </c>
      <c r="ER16" s="41">
        <v>0</v>
      </c>
      <c r="ES16" s="41">
        <v>0</v>
      </c>
      <c r="ET16" s="42">
        <v>3783257</v>
      </c>
      <c r="EU16" s="40">
        <v>0</v>
      </c>
      <c r="EV16" s="41">
        <v>36646</v>
      </c>
      <c r="EW16" s="41">
        <v>0</v>
      </c>
      <c r="EX16" s="41">
        <v>420352</v>
      </c>
      <c r="EY16" s="41">
        <v>106457</v>
      </c>
      <c r="EZ16" s="41">
        <v>23401</v>
      </c>
      <c r="FA16" s="43">
        <v>1390</v>
      </c>
      <c r="FB16" s="44">
        <v>1300</v>
      </c>
      <c r="FC16" s="41">
        <v>1800</v>
      </c>
      <c r="FD16" s="42">
        <v>3100</v>
      </c>
      <c r="FE16" s="40">
        <v>260</v>
      </c>
      <c r="FF16" s="41">
        <v>900</v>
      </c>
      <c r="FG16" s="41">
        <v>0</v>
      </c>
      <c r="FH16" s="41">
        <v>16830</v>
      </c>
      <c r="FI16" s="41">
        <v>2280</v>
      </c>
      <c r="FJ16" s="45">
        <v>19110</v>
      </c>
      <c r="FK16" s="43">
        <v>5220</v>
      </c>
      <c r="FL16" s="44">
        <v>11220</v>
      </c>
      <c r="FM16" s="41">
        <v>10800</v>
      </c>
      <c r="FN16" s="41">
        <v>13300</v>
      </c>
      <c r="FO16" s="41">
        <v>3600</v>
      </c>
      <c r="FP16" s="45">
        <v>38920</v>
      </c>
      <c r="FQ16" s="41">
        <v>460</v>
      </c>
      <c r="FR16" s="41">
        <v>346150</v>
      </c>
      <c r="FS16" s="42">
        <v>1002366</v>
      </c>
      <c r="FT16" s="44">
        <v>2780891</v>
      </c>
      <c r="FU16" s="41">
        <v>0</v>
      </c>
      <c r="FV16" s="41">
        <v>0</v>
      </c>
      <c r="FW16" s="42">
        <v>2780891</v>
      </c>
      <c r="FX16" s="40">
        <v>166819</v>
      </c>
      <c r="FY16" s="41">
        <v>166819</v>
      </c>
      <c r="FZ16" s="46">
        <f t="shared" si="4"/>
        <v>5.9987608288134993E-2</v>
      </c>
      <c r="GA16" s="44">
        <v>4405859</v>
      </c>
      <c r="GB16" s="41">
        <v>0</v>
      </c>
      <c r="GC16" s="41">
        <v>0</v>
      </c>
      <c r="GD16" s="42">
        <v>4405859</v>
      </c>
      <c r="GE16" s="40">
        <v>903</v>
      </c>
      <c r="GF16" s="41">
        <v>47991</v>
      </c>
      <c r="GG16" s="41">
        <v>39</v>
      </c>
      <c r="GH16" s="41">
        <v>442709</v>
      </c>
      <c r="GI16" s="41">
        <v>120104</v>
      </c>
      <c r="GJ16" s="41">
        <v>22209</v>
      </c>
      <c r="GK16" s="43">
        <v>1359</v>
      </c>
      <c r="GL16" s="44">
        <v>1560</v>
      </c>
      <c r="GM16" s="41">
        <v>1800</v>
      </c>
      <c r="GN16" s="42">
        <v>3360</v>
      </c>
      <c r="GO16" s="40">
        <v>0</v>
      </c>
      <c r="GP16" s="41">
        <v>0</v>
      </c>
      <c r="GQ16" s="41">
        <v>0</v>
      </c>
      <c r="GR16" s="41">
        <v>14410</v>
      </c>
      <c r="GS16" s="41">
        <v>1900</v>
      </c>
      <c r="GT16" s="45">
        <v>16310</v>
      </c>
      <c r="GU16" s="43">
        <v>3760</v>
      </c>
      <c r="GV16" s="44">
        <v>13200</v>
      </c>
      <c r="GW16" s="41">
        <v>7200</v>
      </c>
      <c r="GX16" s="41">
        <v>9120</v>
      </c>
      <c r="GY16" s="41">
        <v>2700</v>
      </c>
      <c r="GZ16" s="45">
        <v>32220</v>
      </c>
      <c r="HA16" s="41">
        <v>0</v>
      </c>
      <c r="HB16" s="41">
        <v>312610</v>
      </c>
      <c r="HC16" s="42">
        <v>1003535</v>
      </c>
      <c r="HD16" s="44">
        <v>3402324</v>
      </c>
      <c r="HE16" s="41">
        <v>0</v>
      </c>
      <c r="HF16" s="41">
        <v>0</v>
      </c>
      <c r="HG16" s="42">
        <v>3402324</v>
      </c>
      <c r="HH16" s="40">
        <v>204109</v>
      </c>
      <c r="HI16" s="41">
        <v>204109</v>
      </c>
      <c r="HJ16" s="46">
        <f t="shared" si="5"/>
        <v>5.9991053174242075E-2</v>
      </c>
    </row>
    <row r="17" spans="1:218" s="19" customFormat="1" ht="12.6" customHeight="1" x14ac:dyDescent="0.2">
      <c r="A17" s="17">
        <v>5</v>
      </c>
      <c r="B17" s="18" t="s">
        <v>90</v>
      </c>
      <c r="C17" s="47">
        <v>101023</v>
      </c>
      <c r="D17" s="48">
        <v>0</v>
      </c>
      <c r="E17" s="48">
        <v>0</v>
      </c>
      <c r="F17" s="49">
        <v>101023</v>
      </c>
      <c r="G17" s="47">
        <v>480</v>
      </c>
      <c r="H17" s="48">
        <v>4504</v>
      </c>
      <c r="I17" s="48">
        <v>0</v>
      </c>
      <c r="J17" s="48">
        <v>26763</v>
      </c>
      <c r="K17" s="48">
        <v>4114</v>
      </c>
      <c r="L17" s="48">
        <v>3004</v>
      </c>
      <c r="M17" s="50">
        <v>84</v>
      </c>
      <c r="N17" s="51">
        <v>1300</v>
      </c>
      <c r="O17" s="48">
        <v>0</v>
      </c>
      <c r="P17" s="49">
        <v>1300</v>
      </c>
      <c r="Q17" s="47">
        <v>260</v>
      </c>
      <c r="R17" s="48">
        <v>300</v>
      </c>
      <c r="S17" s="48">
        <v>0</v>
      </c>
      <c r="T17" s="48">
        <v>1320</v>
      </c>
      <c r="U17" s="48">
        <v>380</v>
      </c>
      <c r="V17" s="52">
        <v>1700</v>
      </c>
      <c r="W17" s="50">
        <v>330</v>
      </c>
      <c r="X17" s="51">
        <v>990</v>
      </c>
      <c r="Y17" s="48">
        <v>900</v>
      </c>
      <c r="Z17" s="48">
        <v>1140</v>
      </c>
      <c r="AA17" s="48">
        <v>450</v>
      </c>
      <c r="AB17" s="52">
        <v>3480</v>
      </c>
      <c r="AC17" s="48">
        <v>0</v>
      </c>
      <c r="AD17" s="48">
        <v>49020</v>
      </c>
      <c r="AE17" s="49">
        <v>95339</v>
      </c>
      <c r="AF17" s="51">
        <v>5684</v>
      </c>
      <c r="AG17" s="48">
        <v>0</v>
      </c>
      <c r="AH17" s="48">
        <v>0</v>
      </c>
      <c r="AI17" s="49">
        <v>5684</v>
      </c>
      <c r="AJ17" s="47">
        <v>336</v>
      </c>
      <c r="AK17" s="48">
        <v>336</v>
      </c>
      <c r="AL17" s="53">
        <f t="shared" si="0"/>
        <v>5.9113300492610835E-2</v>
      </c>
      <c r="AM17" s="51">
        <v>1174849</v>
      </c>
      <c r="AN17" s="48">
        <v>0</v>
      </c>
      <c r="AO17" s="48">
        <v>0</v>
      </c>
      <c r="AP17" s="49">
        <v>1174849</v>
      </c>
      <c r="AQ17" s="47">
        <v>0</v>
      </c>
      <c r="AR17" s="48">
        <v>32925</v>
      </c>
      <c r="AS17" s="48">
        <v>0</v>
      </c>
      <c r="AT17" s="48">
        <v>228271</v>
      </c>
      <c r="AU17" s="48">
        <v>60843</v>
      </c>
      <c r="AV17" s="48">
        <v>24937</v>
      </c>
      <c r="AW17" s="50">
        <v>1461</v>
      </c>
      <c r="AX17" s="51">
        <v>3120</v>
      </c>
      <c r="AY17" s="48">
        <v>1800</v>
      </c>
      <c r="AZ17" s="49">
        <v>4920</v>
      </c>
      <c r="BA17" s="47">
        <v>2080</v>
      </c>
      <c r="BB17" s="48">
        <v>2700</v>
      </c>
      <c r="BC17" s="48">
        <v>0</v>
      </c>
      <c r="BD17" s="48">
        <v>15510</v>
      </c>
      <c r="BE17" s="48">
        <v>4560</v>
      </c>
      <c r="BF17" s="52">
        <v>20070</v>
      </c>
      <c r="BG17" s="50">
        <v>2630</v>
      </c>
      <c r="BH17" s="51">
        <v>10230</v>
      </c>
      <c r="BI17" s="48">
        <v>7200</v>
      </c>
      <c r="BJ17" s="48">
        <v>4940</v>
      </c>
      <c r="BK17" s="48">
        <v>8100</v>
      </c>
      <c r="BL17" s="52">
        <v>30470</v>
      </c>
      <c r="BM17" s="48">
        <v>460</v>
      </c>
      <c r="BN17" s="48">
        <v>338840</v>
      </c>
      <c r="BO17" s="49">
        <v>750607</v>
      </c>
      <c r="BP17" s="51">
        <v>424242</v>
      </c>
      <c r="BQ17" s="48">
        <v>0</v>
      </c>
      <c r="BR17" s="48">
        <v>0</v>
      </c>
      <c r="BS17" s="49">
        <v>424242</v>
      </c>
      <c r="BT17" s="47">
        <v>25422</v>
      </c>
      <c r="BU17" s="48">
        <v>25422</v>
      </c>
      <c r="BV17" s="53">
        <f t="shared" si="1"/>
        <v>5.9923345637631353E-2</v>
      </c>
      <c r="BW17" s="51">
        <v>1679394</v>
      </c>
      <c r="BX17" s="48">
        <v>0</v>
      </c>
      <c r="BY17" s="48">
        <v>0</v>
      </c>
      <c r="BZ17" s="49">
        <v>1679394</v>
      </c>
      <c r="CA17" s="47">
        <v>0</v>
      </c>
      <c r="CB17" s="48">
        <v>33368</v>
      </c>
      <c r="CC17" s="48">
        <v>9</v>
      </c>
      <c r="CD17" s="48">
        <v>259379</v>
      </c>
      <c r="CE17" s="48">
        <v>68287</v>
      </c>
      <c r="CF17" s="48">
        <v>21680</v>
      </c>
      <c r="CG17" s="50">
        <v>1434</v>
      </c>
      <c r="CH17" s="51">
        <v>1820</v>
      </c>
      <c r="CI17" s="48">
        <v>1500</v>
      </c>
      <c r="CJ17" s="49">
        <v>3320</v>
      </c>
      <c r="CK17" s="47">
        <v>2860</v>
      </c>
      <c r="CL17" s="48">
        <v>2400</v>
      </c>
      <c r="CM17" s="48">
        <v>0</v>
      </c>
      <c r="CN17" s="48">
        <v>15180</v>
      </c>
      <c r="CO17" s="48">
        <v>2660</v>
      </c>
      <c r="CP17" s="52">
        <v>17840</v>
      </c>
      <c r="CQ17" s="50">
        <v>4520</v>
      </c>
      <c r="CR17" s="51">
        <v>13530</v>
      </c>
      <c r="CS17" s="48">
        <v>9900</v>
      </c>
      <c r="CT17" s="48">
        <v>4940</v>
      </c>
      <c r="CU17" s="48">
        <v>9000</v>
      </c>
      <c r="CV17" s="52">
        <v>37370</v>
      </c>
      <c r="CW17" s="48">
        <v>460</v>
      </c>
      <c r="CX17" s="48">
        <v>278210</v>
      </c>
      <c r="CY17" s="49">
        <v>731128</v>
      </c>
      <c r="CZ17" s="51">
        <v>948266</v>
      </c>
      <c r="DA17" s="48">
        <v>0</v>
      </c>
      <c r="DB17" s="48">
        <v>0</v>
      </c>
      <c r="DC17" s="49">
        <v>948266</v>
      </c>
      <c r="DD17" s="47">
        <v>56868</v>
      </c>
      <c r="DE17" s="48">
        <v>56868</v>
      </c>
      <c r="DF17" s="53">
        <f t="shared" si="2"/>
        <v>5.9970514602442772E-2</v>
      </c>
      <c r="DG17" s="51">
        <v>1559772</v>
      </c>
      <c r="DH17" s="48">
        <v>0</v>
      </c>
      <c r="DI17" s="48">
        <v>0</v>
      </c>
      <c r="DJ17" s="49">
        <v>1559772</v>
      </c>
      <c r="DK17" s="47">
        <v>0</v>
      </c>
      <c r="DL17" s="48">
        <v>20655</v>
      </c>
      <c r="DM17" s="48">
        <v>80</v>
      </c>
      <c r="DN17" s="48">
        <v>206641</v>
      </c>
      <c r="DO17" s="48">
        <v>59757</v>
      </c>
      <c r="DP17" s="48">
        <v>14540</v>
      </c>
      <c r="DQ17" s="50">
        <v>897</v>
      </c>
      <c r="DR17" s="51">
        <v>1040</v>
      </c>
      <c r="DS17" s="48">
        <v>2700</v>
      </c>
      <c r="DT17" s="49">
        <v>3740</v>
      </c>
      <c r="DU17" s="47">
        <v>1300</v>
      </c>
      <c r="DV17" s="48">
        <v>1200</v>
      </c>
      <c r="DW17" s="48">
        <v>0</v>
      </c>
      <c r="DX17" s="48">
        <v>11550</v>
      </c>
      <c r="DY17" s="48">
        <v>760</v>
      </c>
      <c r="DZ17" s="52">
        <v>12310</v>
      </c>
      <c r="EA17" s="50">
        <v>2570</v>
      </c>
      <c r="EB17" s="51">
        <v>7920</v>
      </c>
      <c r="EC17" s="48">
        <v>7650</v>
      </c>
      <c r="ED17" s="48">
        <v>6840</v>
      </c>
      <c r="EE17" s="48">
        <v>5850</v>
      </c>
      <c r="EF17" s="52">
        <v>28260</v>
      </c>
      <c r="EG17" s="48">
        <v>690</v>
      </c>
      <c r="EH17" s="48">
        <v>180600</v>
      </c>
      <c r="EI17" s="49">
        <v>533160</v>
      </c>
      <c r="EJ17" s="51">
        <v>1026612</v>
      </c>
      <c r="EK17" s="48">
        <v>0</v>
      </c>
      <c r="EL17" s="48">
        <v>0</v>
      </c>
      <c r="EM17" s="49">
        <v>1026612</v>
      </c>
      <c r="EN17" s="47">
        <v>61580</v>
      </c>
      <c r="EO17" s="48">
        <v>61580</v>
      </c>
      <c r="EP17" s="53">
        <f t="shared" si="3"/>
        <v>5.9983713418506703E-2</v>
      </c>
      <c r="EQ17" s="51">
        <v>1392598</v>
      </c>
      <c r="ER17" s="48">
        <v>0</v>
      </c>
      <c r="ES17" s="48">
        <v>0</v>
      </c>
      <c r="ET17" s="49">
        <v>1392598</v>
      </c>
      <c r="EU17" s="47">
        <v>0</v>
      </c>
      <c r="EV17" s="48">
        <v>22502</v>
      </c>
      <c r="EW17" s="48">
        <v>4</v>
      </c>
      <c r="EX17" s="48">
        <v>175048</v>
      </c>
      <c r="EY17" s="48">
        <v>53784</v>
      </c>
      <c r="EZ17" s="48">
        <v>10886</v>
      </c>
      <c r="FA17" s="50">
        <v>624</v>
      </c>
      <c r="FB17" s="51">
        <v>1820</v>
      </c>
      <c r="FC17" s="48">
        <v>300</v>
      </c>
      <c r="FD17" s="49">
        <v>2120</v>
      </c>
      <c r="FE17" s="47">
        <v>0</v>
      </c>
      <c r="FF17" s="48">
        <v>600</v>
      </c>
      <c r="FG17" s="48">
        <v>0</v>
      </c>
      <c r="FH17" s="48">
        <v>10890</v>
      </c>
      <c r="FI17" s="48">
        <v>1520</v>
      </c>
      <c r="FJ17" s="52">
        <v>12410</v>
      </c>
      <c r="FK17" s="50">
        <v>2170</v>
      </c>
      <c r="FL17" s="51">
        <v>9240</v>
      </c>
      <c r="FM17" s="48">
        <v>4500</v>
      </c>
      <c r="FN17" s="48">
        <v>3420</v>
      </c>
      <c r="FO17" s="48">
        <v>3600</v>
      </c>
      <c r="FP17" s="52">
        <v>20760</v>
      </c>
      <c r="FQ17" s="48">
        <v>230</v>
      </c>
      <c r="FR17" s="48">
        <v>122120</v>
      </c>
      <c r="FS17" s="49">
        <v>423254</v>
      </c>
      <c r="FT17" s="51">
        <v>969344</v>
      </c>
      <c r="FU17" s="48">
        <v>0</v>
      </c>
      <c r="FV17" s="48">
        <v>0</v>
      </c>
      <c r="FW17" s="49">
        <v>969344</v>
      </c>
      <c r="FX17" s="47">
        <v>58149</v>
      </c>
      <c r="FY17" s="48">
        <v>58149</v>
      </c>
      <c r="FZ17" s="53">
        <f t="shared" si="4"/>
        <v>5.9987991879043974E-2</v>
      </c>
      <c r="GA17" s="51">
        <v>1649460</v>
      </c>
      <c r="GB17" s="48">
        <v>0</v>
      </c>
      <c r="GC17" s="48">
        <v>0</v>
      </c>
      <c r="GD17" s="49">
        <v>1649460</v>
      </c>
      <c r="GE17" s="47">
        <v>0</v>
      </c>
      <c r="GF17" s="48">
        <v>23480</v>
      </c>
      <c r="GG17" s="48">
        <v>0</v>
      </c>
      <c r="GH17" s="48">
        <v>187711</v>
      </c>
      <c r="GI17" s="48">
        <v>58465</v>
      </c>
      <c r="GJ17" s="48">
        <v>10058</v>
      </c>
      <c r="GK17" s="50">
        <v>864</v>
      </c>
      <c r="GL17" s="51">
        <v>520</v>
      </c>
      <c r="GM17" s="48">
        <v>300</v>
      </c>
      <c r="GN17" s="49">
        <v>820</v>
      </c>
      <c r="GO17" s="47">
        <v>0</v>
      </c>
      <c r="GP17" s="48">
        <v>0</v>
      </c>
      <c r="GQ17" s="48">
        <v>0</v>
      </c>
      <c r="GR17" s="48">
        <v>9570</v>
      </c>
      <c r="GS17" s="48">
        <v>2660</v>
      </c>
      <c r="GT17" s="52">
        <v>12230</v>
      </c>
      <c r="GU17" s="50">
        <v>1580</v>
      </c>
      <c r="GV17" s="51">
        <v>5610</v>
      </c>
      <c r="GW17" s="48">
        <v>4050</v>
      </c>
      <c r="GX17" s="48">
        <v>2660</v>
      </c>
      <c r="GY17" s="48">
        <v>900</v>
      </c>
      <c r="GZ17" s="52">
        <v>13220</v>
      </c>
      <c r="HA17" s="48">
        <v>0</v>
      </c>
      <c r="HB17" s="48">
        <v>113520</v>
      </c>
      <c r="HC17" s="49">
        <v>421948</v>
      </c>
      <c r="HD17" s="51">
        <v>1227512</v>
      </c>
      <c r="HE17" s="48">
        <v>0</v>
      </c>
      <c r="HF17" s="48">
        <v>0</v>
      </c>
      <c r="HG17" s="49">
        <v>1227512</v>
      </c>
      <c r="HH17" s="47">
        <v>73640</v>
      </c>
      <c r="HI17" s="48">
        <v>73640</v>
      </c>
      <c r="HJ17" s="53">
        <f t="shared" si="5"/>
        <v>5.9991266887818612E-2</v>
      </c>
    </row>
    <row r="18" spans="1:218" s="19" customFormat="1" ht="12.6" customHeight="1" x14ac:dyDescent="0.2">
      <c r="A18" s="20">
        <v>6</v>
      </c>
      <c r="B18" s="21" t="s">
        <v>91</v>
      </c>
      <c r="C18" s="40">
        <v>426095</v>
      </c>
      <c r="D18" s="41">
        <v>0</v>
      </c>
      <c r="E18" s="41">
        <v>0</v>
      </c>
      <c r="F18" s="42">
        <v>426095</v>
      </c>
      <c r="G18" s="40">
        <v>0</v>
      </c>
      <c r="H18" s="41">
        <v>9437</v>
      </c>
      <c r="I18" s="41">
        <v>0</v>
      </c>
      <c r="J18" s="41">
        <v>52818</v>
      </c>
      <c r="K18" s="41">
        <v>5160</v>
      </c>
      <c r="L18" s="41">
        <v>7320</v>
      </c>
      <c r="M18" s="43">
        <v>415</v>
      </c>
      <c r="N18" s="44">
        <v>520</v>
      </c>
      <c r="O18" s="41">
        <v>300</v>
      </c>
      <c r="P18" s="42">
        <v>820</v>
      </c>
      <c r="Q18" s="40">
        <v>260</v>
      </c>
      <c r="R18" s="41">
        <v>300</v>
      </c>
      <c r="S18" s="41">
        <v>0</v>
      </c>
      <c r="T18" s="41">
        <v>3630</v>
      </c>
      <c r="U18" s="41">
        <v>1900</v>
      </c>
      <c r="V18" s="45">
        <v>5530</v>
      </c>
      <c r="W18" s="43">
        <v>570</v>
      </c>
      <c r="X18" s="44">
        <v>2970</v>
      </c>
      <c r="Y18" s="41">
        <v>2250</v>
      </c>
      <c r="Z18" s="41">
        <v>2280</v>
      </c>
      <c r="AA18" s="41">
        <v>1800</v>
      </c>
      <c r="AB18" s="45">
        <v>9300</v>
      </c>
      <c r="AC18" s="41">
        <v>230</v>
      </c>
      <c r="AD18" s="41">
        <v>291540</v>
      </c>
      <c r="AE18" s="42">
        <v>383700</v>
      </c>
      <c r="AF18" s="44">
        <v>42395</v>
      </c>
      <c r="AG18" s="41">
        <v>0</v>
      </c>
      <c r="AH18" s="41">
        <v>0</v>
      </c>
      <c r="AI18" s="42">
        <v>42395</v>
      </c>
      <c r="AJ18" s="40">
        <v>2533</v>
      </c>
      <c r="AK18" s="41">
        <v>2533</v>
      </c>
      <c r="AL18" s="46">
        <f t="shared" si="0"/>
        <v>5.974761174666824E-2</v>
      </c>
      <c r="AM18" s="44">
        <v>2842036</v>
      </c>
      <c r="AN18" s="41">
        <v>0</v>
      </c>
      <c r="AO18" s="41">
        <v>0</v>
      </c>
      <c r="AP18" s="42">
        <v>2842036</v>
      </c>
      <c r="AQ18" s="40">
        <v>0</v>
      </c>
      <c r="AR18" s="41">
        <v>56105</v>
      </c>
      <c r="AS18" s="41">
        <v>21</v>
      </c>
      <c r="AT18" s="41">
        <v>419380</v>
      </c>
      <c r="AU18" s="41">
        <v>52678</v>
      </c>
      <c r="AV18" s="41">
        <v>46739</v>
      </c>
      <c r="AW18" s="43">
        <v>2879</v>
      </c>
      <c r="AX18" s="44">
        <v>7540</v>
      </c>
      <c r="AY18" s="41">
        <v>6900</v>
      </c>
      <c r="AZ18" s="42">
        <v>14440</v>
      </c>
      <c r="BA18" s="40">
        <v>5460</v>
      </c>
      <c r="BB18" s="41">
        <v>7800</v>
      </c>
      <c r="BC18" s="41">
        <v>0</v>
      </c>
      <c r="BD18" s="41">
        <v>36300</v>
      </c>
      <c r="BE18" s="41">
        <v>14820</v>
      </c>
      <c r="BF18" s="45">
        <v>51120</v>
      </c>
      <c r="BG18" s="43">
        <v>10520</v>
      </c>
      <c r="BH18" s="44">
        <v>35970</v>
      </c>
      <c r="BI18" s="41">
        <v>17100</v>
      </c>
      <c r="BJ18" s="41">
        <v>21660</v>
      </c>
      <c r="BK18" s="41">
        <v>20250</v>
      </c>
      <c r="BL18" s="45">
        <v>94980</v>
      </c>
      <c r="BM18" s="41">
        <v>2530</v>
      </c>
      <c r="BN18" s="41">
        <v>1031570</v>
      </c>
      <c r="BO18" s="42">
        <v>1796201</v>
      </c>
      <c r="BP18" s="44">
        <v>1045835</v>
      </c>
      <c r="BQ18" s="41">
        <v>0</v>
      </c>
      <c r="BR18" s="41">
        <v>0</v>
      </c>
      <c r="BS18" s="42">
        <v>1045835</v>
      </c>
      <c r="BT18" s="40">
        <v>62684</v>
      </c>
      <c r="BU18" s="41">
        <v>62684</v>
      </c>
      <c r="BV18" s="46">
        <f t="shared" si="1"/>
        <v>5.9936796913471056E-2</v>
      </c>
      <c r="BW18" s="44">
        <v>2837311</v>
      </c>
      <c r="BX18" s="41">
        <v>0</v>
      </c>
      <c r="BY18" s="41">
        <v>0</v>
      </c>
      <c r="BZ18" s="42">
        <v>2837311</v>
      </c>
      <c r="CA18" s="40">
        <v>400</v>
      </c>
      <c r="CB18" s="41">
        <v>44325</v>
      </c>
      <c r="CC18" s="41">
        <v>0</v>
      </c>
      <c r="CD18" s="41">
        <v>410452</v>
      </c>
      <c r="CE18" s="41">
        <v>55486</v>
      </c>
      <c r="CF18" s="41">
        <v>35761</v>
      </c>
      <c r="CG18" s="43">
        <v>2107</v>
      </c>
      <c r="CH18" s="44">
        <v>5980</v>
      </c>
      <c r="CI18" s="41">
        <v>3600</v>
      </c>
      <c r="CJ18" s="42">
        <v>9580</v>
      </c>
      <c r="CK18" s="40">
        <v>4420</v>
      </c>
      <c r="CL18" s="41">
        <v>3900</v>
      </c>
      <c r="CM18" s="41">
        <v>0</v>
      </c>
      <c r="CN18" s="41">
        <v>28050</v>
      </c>
      <c r="CO18" s="41">
        <v>3420</v>
      </c>
      <c r="CP18" s="45">
        <v>31470</v>
      </c>
      <c r="CQ18" s="43">
        <v>9300</v>
      </c>
      <c r="CR18" s="44">
        <v>23100</v>
      </c>
      <c r="CS18" s="41">
        <v>17550</v>
      </c>
      <c r="CT18" s="41">
        <v>11020</v>
      </c>
      <c r="CU18" s="41">
        <v>5850</v>
      </c>
      <c r="CV18" s="45">
        <v>57520</v>
      </c>
      <c r="CW18" s="41">
        <v>1150</v>
      </c>
      <c r="CX18" s="41">
        <v>494930</v>
      </c>
      <c r="CY18" s="42">
        <v>1160801</v>
      </c>
      <c r="CZ18" s="44">
        <v>1676510</v>
      </c>
      <c r="DA18" s="41">
        <v>0</v>
      </c>
      <c r="DB18" s="41">
        <v>0</v>
      </c>
      <c r="DC18" s="42">
        <v>1676510</v>
      </c>
      <c r="DD18" s="40">
        <v>100543</v>
      </c>
      <c r="DE18" s="41">
        <v>100543</v>
      </c>
      <c r="DF18" s="46">
        <f t="shared" si="2"/>
        <v>5.9971607685012314E-2</v>
      </c>
      <c r="DG18" s="44">
        <v>2460405</v>
      </c>
      <c r="DH18" s="41">
        <v>0</v>
      </c>
      <c r="DI18" s="41">
        <v>0</v>
      </c>
      <c r="DJ18" s="42">
        <v>2460405</v>
      </c>
      <c r="DK18" s="40">
        <v>0</v>
      </c>
      <c r="DL18" s="41">
        <v>19272</v>
      </c>
      <c r="DM18" s="41">
        <v>15</v>
      </c>
      <c r="DN18" s="41">
        <v>319349</v>
      </c>
      <c r="DO18" s="41">
        <v>60241</v>
      </c>
      <c r="DP18" s="41">
        <v>22359</v>
      </c>
      <c r="DQ18" s="43">
        <v>1461</v>
      </c>
      <c r="DR18" s="44">
        <v>1820</v>
      </c>
      <c r="DS18" s="41">
        <v>1800</v>
      </c>
      <c r="DT18" s="42">
        <v>3620</v>
      </c>
      <c r="DU18" s="40">
        <v>260</v>
      </c>
      <c r="DV18" s="41">
        <v>1800</v>
      </c>
      <c r="DW18" s="41">
        <v>0</v>
      </c>
      <c r="DX18" s="41">
        <v>19800</v>
      </c>
      <c r="DY18" s="41">
        <v>2280</v>
      </c>
      <c r="DZ18" s="45">
        <v>22080</v>
      </c>
      <c r="EA18" s="43">
        <v>4980</v>
      </c>
      <c r="EB18" s="44">
        <v>12870</v>
      </c>
      <c r="EC18" s="41">
        <v>7200</v>
      </c>
      <c r="ED18" s="41">
        <v>4180</v>
      </c>
      <c r="EE18" s="41">
        <v>8550</v>
      </c>
      <c r="EF18" s="45">
        <v>32800</v>
      </c>
      <c r="EG18" s="41">
        <v>920</v>
      </c>
      <c r="EH18" s="41">
        <v>292400</v>
      </c>
      <c r="EI18" s="42">
        <v>781542</v>
      </c>
      <c r="EJ18" s="44">
        <v>1678863</v>
      </c>
      <c r="EK18" s="41">
        <v>0</v>
      </c>
      <c r="EL18" s="41">
        <v>0</v>
      </c>
      <c r="EM18" s="42">
        <v>1678863</v>
      </c>
      <c r="EN18" s="40">
        <v>100704</v>
      </c>
      <c r="EO18" s="41">
        <v>100704</v>
      </c>
      <c r="EP18" s="46">
        <f t="shared" si="3"/>
        <v>5.9983453086999955E-2</v>
      </c>
      <c r="EQ18" s="44">
        <v>2072638</v>
      </c>
      <c r="ER18" s="41">
        <v>0</v>
      </c>
      <c r="ES18" s="41">
        <v>0</v>
      </c>
      <c r="ET18" s="42">
        <v>2072638</v>
      </c>
      <c r="EU18" s="40">
        <v>0</v>
      </c>
      <c r="EV18" s="41">
        <v>19340</v>
      </c>
      <c r="EW18" s="41">
        <v>0</v>
      </c>
      <c r="EX18" s="41">
        <v>241521</v>
      </c>
      <c r="EY18" s="41">
        <v>49509</v>
      </c>
      <c r="EZ18" s="41">
        <v>14795</v>
      </c>
      <c r="FA18" s="43">
        <v>1033</v>
      </c>
      <c r="FB18" s="44">
        <v>1820</v>
      </c>
      <c r="FC18" s="41">
        <v>1500</v>
      </c>
      <c r="FD18" s="42">
        <v>3320</v>
      </c>
      <c r="FE18" s="40">
        <v>260</v>
      </c>
      <c r="FF18" s="41">
        <v>300</v>
      </c>
      <c r="FG18" s="41">
        <v>0</v>
      </c>
      <c r="FH18" s="41">
        <v>10890</v>
      </c>
      <c r="FI18" s="41">
        <v>1140</v>
      </c>
      <c r="FJ18" s="45">
        <v>12030</v>
      </c>
      <c r="FK18" s="43">
        <v>2770</v>
      </c>
      <c r="FL18" s="44">
        <v>9570</v>
      </c>
      <c r="FM18" s="41">
        <v>6300</v>
      </c>
      <c r="FN18" s="41">
        <v>6840</v>
      </c>
      <c r="FO18" s="41">
        <v>4950</v>
      </c>
      <c r="FP18" s="45">
        <v>27660</v>
      </c>
      <c r="FQ18" s="41">
        <v>460</v>
      </c>
      <c r="FR18" s="41">
        <v>187910</v>
      </c>
      <c r="FS18" s="42">
        <v>560908</v>
      </c>
      <c r="FT18" s="44">
        <v>1511730</v>
      </c>
      <c r="FU18" s="41">
        <v>0</v>
      </c>
      <c r="FV18" s="41">
        <v>0</v>
      </c>
      <c r="FW18" s="42">
        <v>1511730</v>
      </c>
      <c r="FX18" s="40">
        <v>90685</v>
      </c>
      <c r="FY18" s="41">
        <v>90685</v>
      </c>
      <c r="FZ18" s="46">
        <f t="shared" si="4"/>
        <v>5.9987563916837003E-2</v>
      </c>
      <c r="GA18" s="44">
        <v>2215068</v>
      </c>
      <c r="GB18" s="41">
        <v>0</v>
      </c>
      <c r="GC18" s="41">
        <v>0</v>
      </c>
      <c r="GD18" s="42">
        <v>2215068</v>
      </c>
      <c r="GE18" s="40">
        <v>0</v>
      </c>
      <c r="GF18" s="41">
        <v>18918</v>
      </c>
      <c r="GG18" s="41">
        <v>2</v>
      </c>
      <c r="GH18" s="41">
        <v>229021</v>
      </c>
      <c r="GI18" s="41">
        <v>52325</v>
      </c>
      <c r="GJ18" s="41">
        <v>12401</v>
      </c>
      <c r="GK18" s="43">
        <v>613</v>
      </c>
      <c r="GL18" s="44">
        <v>520</v>
      </c>
      <c r="GM18" s="41">
        <v>1500</v>
      </c>
      <c r="GN18" s="42">
        <v>2020</v>
      </c>
      <c r="GO18" s="40">
        <v>0</v>
      </c>
      <c r="GP18" s="41">
        <v>0</v>
      </c>
      <c r="GQ18" s="41">
        <v>0</v>
      </c>
      <c r="GR18" s="41">
        <v>9240</v>
      </c>
      <c r="GS18" s="41">
        <v>760</v>
      </c>
      <c r="GT18" s="45">
        <v>10000</v>
      </c>
      <c r="GU18" s="43">
        <v>2310</v>
      </c>
      <c r="GV18" s="44">
        <v>6600</v>
      </c>
      <c r="GW18" s="41">
        <v>4500</v>
      </c>
      <c r="GX18" s="41">
        <v>4560</v>
      </c>
      <c r="GY18" s="41">
        <v>3150</v>
      </c>
      <c r="GZ18" s="45">
        <v>18810</v>
      </c>
      <c r="HA18" s="41">
        <v>690</v>
      </c>
      <c r="HB18" s="41">
        <v>156950</v>
      </c>
      <c r="HC18" s="42">
        <v>504058</v>
      </c>
      <c r="HD18" s="44">
        <v>1711010</v>
      </c>
      <c r="HE18" s="41">
        <v>0</v>
      </c>
      <c r="HF18" s="41">
        <v>0</v>
      </c>
      <c r="HG18" s="42">
        <v>1711010</v>
      </c>
      <c r="HH18" s="40">
        <v>102645</v>
      </c>
      <c r="HI18" s="41">
        <v>102645</v>
      </c>
      <c r="HJ18" s="46">
        <f t="shared" si="5"/>
        <v>5.9990882578126369E-2</v>
      </c>
    </row>
    <row r="19" spans="1:218" s="19" customFormat="1" ht="12.6" customHeight="1" x14ac:dyDescent="0.2">
      <c r="A19" s="17">
        <v>7</v>
      </c>
      <c r="B19" s="18" t="s">
        <v>92</v>
      </c>
      <c r="C19" s="47">
        <v>284625</v>
      </c>
      <c r="D19" s="48">
        <v>0</v>
      </c>
      <c r="E19" s="48">
        <v>0</v>
      </c>
      <c r="F19" s="49">
        <v>284625</v>
      </c>
      <c r="G19" s="47">
        <v>0</v>
      </c>
      <c r="H19" s="48">
        <v>12383</v>
      </c>
      <c r="I19" s="48">
        <v>0</v>
      </c>
      <c r="J19" s="48">
        <v>70866</v>
      </c>
      <c r="K19" s="48">
        <v>11976</v>
      </c>
      <c r="L19" s="48">
        <v>9005</v>
      </c>
      <c r="M19" s="50">
        <v>486</v>
      </c>
      <c r="N19" s="51">
        <v>1040</v>
      </c>
      <c r="O19" s="48">
        <v>1200</v>
      </c>
      <c r="P19" s="49">
        <v>2240</v>
      </c>
      <c r="Q19" s="47">
        <v>520</v>
      </c>
      <c r="R19" s="48">
        <v>1200</v>
      </c>
      <c r="S19" s="48">
        <v>0</v>
      </c>
      <c r="T19" s="48">
        <v>3630</v>
      </c>
      <c r="U19" s="48">
        <v>760</v>
      </c>
      <c r="V19" s="52">
        <v>4390</v>
      </c>
      <c r="W19" s="50">
        <v>1740</v>
      </c>
      <c r="X19" s="51">
        <v>2970</v>
      </c>
      <c r="Y19" s="48">
        <v>1800</v>
      </c>
      <c r="Z19" s="48">
        <v>1140</v>
      </c>
      <c r="AA19" s="48">
        <v>5400</v>
      </c>
      <c r="AB19" s="52">
        <v>11310</v>
      </c>
      <c r="AC19" s="48">
        <v>690</v>
      </c>
      <c r="AD19" s="48">
        <v>140610</v>
      </c>
      <c r="AE19" s="49">
        <v>267416</v>
      </c>
      <c r="AF19" s="51">
        <v>17209</v>
      </c>
      <c r="AG19" s="48">
        <v>0</v>
      </c>
      <c r="AH19" s="48">
        <v>0</v>
      </c>
      <c r="AI19" s="49">
        <v>17209</v>
      </c>
      <c r="AJ19" s="47">
        <v>1019</v>
      </c>
      <c r="AK19" s="48">
        <v>1019</v>
      </c>
      <c r="AL19" s="53">
        <f t="shared" si="0"/>
        <v>5.9213202394096109E-2</v>
      </c>
      <c r="AM19" s="51">
        <v>3006315</v>
      </c>
      <c r="AN19" s="48">
        <v>0</v>
      </c>
      <c r="AO19" s="48">
        <v>0</v>
      </c>
      <c r="AP19" s="49">
        <v>3006315</v>
      </c>
      <c r="AQ19" s="47">
        <v>0</v>
      </c>
      <c r="AR19" s="48">
        <v>72901</v>
      </c>
      <c r="AS19" s="48">
        <v>58</v>
      </c>
      <c r="AT19" s="48">
        <v>593108</v>
      </c>
      <c r="AU19" s="48">
        <v>92395</v>
      </c>
      <c r="AV19" s="48">
        <v>60305</v>
      </c>
      <c r="AW19" s="50">
        <v>3734</v>
      </c>
      <c r="AX19" s="51">
        <v>11700</v>
      </c>
      <c r="AY19" s="48">
        <v>8400</v>
      </c>
      <c r="AZ19" s="49">
        <v>20100</v>
      </c>
      <c r="BA19" s="47">
        <v>5720</v>
      </c>
      <c r="BB19" s="48">
        <v>9900</v>
      </c>
      <c r="BC19" s="48">
        <v>0</v>
      </c>
      <c r="BD19" s="48">
        <v>47850</v>
      </c>
      <c r="BE19" s="48">
        <v>29640</v>
      </c>
      <c r="BF19" s="52">
        <v>77490</v>
      </c>
      <c r="BG19" s="50">
        <v>15180</v>
      </c>
      <c r="BH19" s="51">
        <v>42240</v>
      </c>
      <c r="BI19" s="48">
        <v>32850</v>
      </c>
      <c r="BJ19" s="48">
        <v>16720</v>
      </c>
      <c r="BK19" s="48">
        <v>31950</v>
      </c>
      <c r="BL19" s="52">
        <v>123760</v>
      </c>
      <c r="BM19" s="48">
        <v>3680</v>
      </c>
      <c r="BN19" s="48">
        <v>863870</v>
      </c>
      <c r="BO19" s="49">
        <v>1942143</v>
      </c>
      <c r="BP19" s="51">
        <v>1064172</v>
      </c>
      <c r="BQ19" s="48">
        <v>0</v>
      </c>
      <c r="BR19" s="48">
        <v>0</v>
      </c>
      <c r="BS19" s="49">
        <v>1064172</v>
      </c>
      <c r="BT19" s="47">
        <v>63770</v>
      </c>
      <c r="BU19" s="48">
        <v>63770</v>
      </c>
      <c r="BV19" s="53">
        <f t="shared" si="1"/>
        <v>5.992452347928718E-2</v>
      </c>
      <c r="BW19" s="51">
        <v>3884726</v>
      </c>
      <c r="BX19" s="48">
        <v>0</v>
      </c>
      <c r="BY19" s="48">
        <v>0</v>
      </c>
      <c r="BZ19" s="49">
        <v>3884726</v>
      </c>
      <c r="CA19" s="47">
        <v>0</v>
      </c>
      <c r="CB19" s="48">
        <v>51147</v>
      </c>
      <c r="CC19" s="48">
        <v>19</v>
      </c>
      <c r="CD19" s="48">
        <v>603629</v>
      </c>
      <c r="CE19" s="48">
        <v>96942</v>
      </c>
      <c r="CF19" s="48">
        <v>54199</v>
      </c>
      <c r="CG19" s="50">
        <v>3102</v>
      </c>
      <c r="CH19" s="51">
        <v>7280</v>
      </c>
      <c r="CI19" s="48">
        <v>4500</v>
      </c>
      <c r="CJ19" s="49">
        <v>11780</v>
      </c>
      <c r="CK19" s="47">
        <v>5980</v>
      </c>
      <c r="CL19" s="48">
        <v>3600</v>
      </c>
      <c r="CM19" s="48">
        <v>0</v>
      </c>
      <c r="CN19" s="48">
        <v>45210</v>
      </c>
      <c r="CO19" s="48">
        <v>14060</v>
      </c>
      <c r="CP19" s="52">
        <v>59270</v>
      </c>
      <c r="CQ19" s="50">
        <v>16510</v>
      </c>
      <c r="CR19" s="51">
        <v>38940</v>
      </c>
      <c r="CS19" s="48">
        <v>21150</v>
      </c>
      <c r="CT19" s="48">
        <v>15580</v>
      </c>
      <c r="CU19" s="48">
        <v>17100</v>
      </c>
      <c r="CV19" s="52">
        <v>92770</v>
      </c>
      <c r="CW19" s="48">
        <v>1840</v>
      </c>
      <c r="CX19" s="48">
        <v>660910</v>
      </c>
      <c r="CY19" s="49">
        <v>1661679</v>
      </c>
      <c r="CZ19" s="51">
        <v>2223047</v>
      </c>
      <c r="DA19" s="48">
        <v>0</v>
      </c>
      <c r="DB19" s="48">
        <v>0</v>
      </c>
      <c r="DC19" s="49">
        <v>2223047</v>
      </c>
      <c r="DD19" s="47">
        <v>133320</v>
      </c>
      <c r="DE19" s="48">
        <v>133320</v>
      </c>
      <c r="DF19" s="53">
        <f t="shared" si="2"/>
        <v>5.9971741488146671E-2</v>
      </c>
      <c r="DG19" s="51">
        <v>3336882</v>
      </c>
      <c r="DH19" s="48">
        <v>0</v>
      </c>
      <c r="DI19" s="48">
        <v>0</v>
      </c>
      <c r="DJ19" s="49">
        <v>3336882</v>
      </c>
      <c r="DK19" s="47">
        <v>11</v>
      </c>
      <c r="DL19" s="48">
        <v>42495</v>
      </c>
      <c r="DM19" s="48">
        <v>0</v>
      </c>
      <c r="DN19" s="48">
        <v>461730</v>
      </c>
      <c r="DO19" s="48">
        <v>75732</v>
      </c>
      <c r="DP19" s="48">
        <v>31339</v>
      </c>
      <c r="DQ19" s="50">
        <v>2207</v>
      </c>
      <c r="DR19" s="51">
        <v>5980</v>
      </c>
      <c r="DS19" s="48">
        <v>4200</v>
      </c>
      <c r="DT19" s="49">
        <v>10180</v>
      </c>
      <c r="DU19" s="47">
        <v>1300</v>
      </c>
      <c r="DV19" s="48">
        <v>2700</v>
      </c>
      <c r="DW19" s="48">
        <v>0</v>
      </c>
      <c r="DX19" s="48">
        <v>33000</v>
      </c>
      <c r="DY19" s="48">
        <v>6080</v>
      </c>
      <c r="DZ19" s="52">
        <v>39080</v>
      </c>
      <c r="EA19" s="50">
        <v>7910</v>
      </c>
      <c r="EB19" s="51">
        <v>27720</v>
      </c>
      <c r="EC19" s="48">
        <v>16200</v>
      </c>
      <c r="ED19" s="48">
        <v>8360</v>
      </c>
      <c r="EE19" s="48">
        <v>11700</v>
      </c>
      <c r="EF19" s="52">
        <v>63980</v>
      </c>
      <c r="EG19" s="48">
        <v>1610</v>
      </c>
      <c r="EH19" s="48">
        <v>387000</v>
      </c>
      <c r="EI19" s="49">
        <v>1127274</v>
      </c>
      <c r="EJ19" s="51">
        <v>2209608</v>
      </c>
      <c r="EK19" s="48">
        <v>0</v>
      </c>
      <c r="EL19" s="48">
        <v>0</v>
      </c>
      <c r="EM19" s="49">
        <v>2209608</v>
      </c>
      <c r="EN19" s="47">
        <v>132540</v>
      </c>
      <c r="EO19" s="48">
        <v>132540</v>
      </c>
      <c r="EP19" s="53">
        <f t="shared" si="3"/>
        <v>5.9983490284249513E-2</v>
      </c>
      <c r="EQ19" s="51">
        <v>2460370</v>
      </c>
      <c r="ER19" s="48">
        <v>0</v>
      </c>
      <c r="ES19" s="48">
        <v>0</v>
      </c>
      <c r="ET19" s="49">
        <v>2460370</v>
      </c>
      <c r="EU19" s="47">
        <v>0</v>
      </c>
      <c r="EV19" s="48">
        <v>20950</v>
      </c>
      <c r="EW19" s="48">
        <v>28</v>
      </c>
      <c r="EX19" s="48">
        <v>302689</v>
      </c>
      <c r="EY19" s="48">
        <v>57116</v>
      </c>
      <c r="EZ19" s="48">
        <v>18741</v>
      </c>
      <c r="FA19" s="50">
        <v>1309</v>
      </c>
      <c r="FB19" s="51">
        <v>1560</v>
      </c>
      <c r="FC19" s="48">
        <v>3300</v>
      </c>
      <c r="FD19" s="49">
        <v>4860</v>
      </c>
      <c r="FE19" s="47">
        <v>520</v>
      </c>
      <c r="FF19" s="48">
        <v>300</v>
      </c>
      <c r="FG19" s="48">
        <v>0</v>
      </c>
      <c r="FH19" s="48">
        <v>20130</v>
      </c>
      <c r="FI19" s="48">
        <v>1520</v>
      </c>
      <c r="FJ19" s="52">
        <v>21650</v>
      </c>
      <c r="FK19" s="50">
        <v>3930</v>
      </c>
      <c r="FL19" s="51">
        <v>13530</v>
      </c>
      <c r="FM19" s="48">
        <v>9900</v>
      </c>
      <c r="FN19" s="48">
        <v>7220</v>
      </c>
      <c r="FO19" s="48">
        <v>4950</v>
      </c>
      <c r="FP19" s="52">
        <v>35600</v>
      </c>
      <c r="FQ19" s="48">
        <v>1840</v>
      </c>
      <c r="FR19" s="48">
        <v>221020</v>
      </c>
      <c r="FS19" s="49">
        <v>690525</v>
      </c>
      <c r="FT19" s="51">
        <v>1769845</v>
      </c>
      <c r="FU19" s="48">
        <v>0</v>
      </c>
      <c r="FV19" s="48">
        <v>0</v>
      </c>
      <c r="FW19" s="49">
        <v>1769845</v>
      </c>
      <c r="FX19" s="47">
        <v>106170</v>
      </c>
      <c r="FY19" s="48">
        <v>106170</v>
      </c>
      <c r="FZ19" s="53">
        <f t="shared" si="4"/>
        <v>5.9988304060525077E-2</v>
      </c>
      <c r="GA19" s="51">
        <v>2467351</v>
      </c>
      <c r="GB19" s="48">
        <v>0</v>
      </c>
      <c r="GC19" s="48">
        <v>0</v>
      </c>
      <c r="GD19" s="49">
        <v>2467351</v>
      </c>
      <c r="GE19" s="47">
        <v>0</v>
      </c>
      <c r="GF19" s="48">
        <v>20465</v>
      </c>
      <c r="GG19" s="48">
        <v>0</v>
      </c>
      <c r="GH19" s="48">
        <v>259447</v>
      </c>
      <c r="GI19" s="48">
        <v>70826</v>
      </c>
      <c r="GJ19" s="48">
        <v>14708</v>
      </c>
      <c r="GK19" s="50">
        <v>1060</v>
      </c>
      <c r="GL19" s="51">
        <v>1300</v>
      </c>
      <c r="GM19" s="48">
        <v>0</v>
      </c>
      <c r="GN19" s="49">
        <v>1300</v>
      </c>
      <c r="GO19" s="47">
        <v>0</v>
      </c>
      <c r="GP19" s="48">
        <v>0</v>
      </c>
      <c r="GQ19" s="48">
        <v>0</v>
      </c>
      <c r="GR19" s="48">
        <v>11880</v>
      </c>
      <c r="GS19" s="48">
        <v>1520</v>
      </c>
      <c r="GT19" s="52">
        <v>13400</v>
      </c>
      <c r="GU19" s="50">
        <v>3000</v>
      </c>
      <c r="GV19" s="51">
        <v>11550</v>
      </c>
      <c r="GW19" s="48">
        <v>7200</v>
      </c>
      <c r="GX19" s="48">
        <v>4560</v>
      </c>
      <c r="GY19" s="48">
        <v>5850</v>
      </c>
      <c r="GZ19" s="52">
        <v>29160</v>
      </c>
      <c r="HA19" s="48">
        <v>0</v>
      </c>
      <c r="HB19" s="48">
        <v>172430</v>
      </c>
      <c r="HC19" s="49">
        <v>585796</v>
      </c>
      <c r="HD19" s="51">
        <v>1881555</v>
      </c>
      <c r="HE19" s="48">
        <v>0</v>
      </c>
      <c r="HF19" s="48">
        <v>0</v>
      </c>
      <c r="HG19" s="49">
        <v>1881555</v>
      </c>
      <c r="HH19" s="47">
        <v>112876</v>
      </c>
      <c r="HI19" s="48">
        <v>112876</v>
      </c>
      <c r="HJ19" s="53">
        <f t="shared" si="5"/>
        <v>5.9990805477384397E-2</v>
      </c>
    </row>
    <row r="20" spans="1:218" s="19" customFormat="1" ht="12.6" customHeight="1" x14ac:dyDescent="0.2">
      <c r="A20" s="20">
        <v>8</v>
      </c>
      <c r="B20" s="21" t="s">
        <v>93</v>
      </c>
      <c r="C20" s="40">
        <v>389329</v>
      </c>
      <c r="D20" s="41">
        <v>0</v>
      </c>
      <c r="E20" s="41">
        <v>0</v>
      </c>
      <c r="F20" s="42">
        <v>389329</v>
      </c>
      <c r="G20" s="40">
        <v>0</v>
      </c>
      <c r="H20" s="41">
        <v>13834</v>
      </c>
      <c r="I20" s="41">
        <v>0</v>
      </c>
      <c r="J20" s="41">
        <v>100952</v>
      </c>
      <c r="K20" s="41">
        <v>16527</v>
      </c>
      <c r="L20" s="41">
        <v>12845</v>
      </c>
      <c r="M20" s="43">
        <v>531</v>
      </c>
      <c r="N20" s="44">
        <v>260</v>
      </c>
      <c r="O20" s="41">
        <v>1200</v>
      </c>
      <c r="P20" s="42">
        <v>1460</v>
      </c>
      <c r="Q20" s="40">
        <v>0</v>
      </c>
      <c r="R20" s="41">
        <v>1800</v>
      </c>
      <c r="S20" s="41">
        <v>0</v>
      </c>
      <c r="T20" s="41">
        <v>4950</v>
      </c>
      <c r="U20" s="41">
        <v>3800</v>
      </c>
      <c r="V20" s="45">
        <v>8750</v>
      </c>
      <c r="W20" s="43">
        <v>4160</v>
      </c>
      <c r="X20" s="44">
        <v>3960</v>
      </c>
      <c r="Y20" s="41">
        <v>4500</v>
      </c>
      <c r="Z20" s="41">
        <v>3040</v>
      </c>
      <c r="AA20" s="41">
        <v>3150</v>
      </c>
      <c r="AB20" s="45">
        <v>14650</v>
      </c>
      <c r="AC20" s="41">
        <v>920</v>
      </c>
      <c r="AD20" s="41">
        <v>190490</v>
      </c>
      <c r="AE20" s="42">
        <v>366919</v>
      </c>
      <c r="AF20" s="44">
        <v>22410</v>
      </c>
      <c r="AG20" s="41">
        <v>0</v>
      </c>
      <c r="AH20" s="41">
        <v>0</v>
      </c>
      <c r="AI20" s="42">
        <v>22410</v>
      </c>
      <c r="AJ20" s="40">
        <v>1326</v>
      </c>
      <c r="AK20" s="41">
        <v>1326</v>
      </c>
      <c r="AL20" s="46">
        <f t="shared" si="0"/>
        <v>5.9170013386880854E-2</v>
      </c>
      <c r="AM20" s="44">
        <v>4626365</v>
      </c>
      <c r="AN20" s="41">
        <v>0</v>
      </c>
      <c r="AO20" s="41">
        <v>0</v>
      </c>
      <c r="AP20" s="42">
        <v>4626365</v>
      </c>
      <c r="AQ20" s="40">
        <v>922</v>
      </c>
      <c r="AR20" s="41">
        <v>114432</v>
      </c>
      <c r="AS20" s="41">
        <v>88</v>
      </c>
      <c r="AT20" s="41">
        <v>887703</v>
      </c>
      <c r="AU20" s="41">
        <v>167168</v>
      </c>
      <c r="AV20" s="41">
        <v>97260</v>
      </c>
      <c r="AW20" s="43">
        <v>4987</v>
      </c>
      <c r="AX20" s="44">
        <v>13520</v>
      </c>
      <c r="AY20" s="41">
        <v>14100</v>
      </c>
      <c r="AZ20" s="42">
        <v>27620</v>
      </c>
      <c r="BA20" s="40">
        <v>11180</v>
      </c>
      <c r="BB20" s="41">
        <v>15900</v>
      </c>
      <c r="BC20" s="41">
        <v>0</v>
      </c>
      <c r="BD20" s="41">
        <v>82830</v>
      </c>
      <c r="BE20" s="41">
        <v>40280</v>
      </c>
      <c r="BF20" s="45">
        <v>123110</v>
      </c>
      <c r="BG20" s="43">
        <v>27060</v>
      </c>
      <c r="BH20" s="44">
        <v>89760</v>
      </c>
      <c r="BI20" s="41">
        <v>45000</v>
      </c>
      <c r="BJ20" s="41">
        <v>35720</v>
      </c>
      <c r="BK20" s="41">
        <v>49950</v>
      </c>
      <c r="BL20" s="45">
        <v>220430</v>
      </c>
      <c r="BM20" s="41">
        <v>6210</v>
      </c>
      <c r="BN20" s="41">
        <v>1308920</v>
      </c>
      <c r="BO20" s="42">
        <v>3012902</v>
      </c>
      <c r="BP20" s="44">
        <v>1613463</v>
      </c>
      <c r="BQ20" s="41">
        <v>0</v>
      </c>
      <c r="BR20" s="41">
        <v>0</v>
      </c>
      <c r="BS20" s="42">
        <v>1613463</v>
      </c>
      <c r="BT20" s="40">
        <v>96686</v>
      </c>
      <c r="BU20" s="41">
        <v>96686</v>
      </c>
      <c r="BV20" s="46">
        <f t="shared" si="1"/>
        <v>5.9924522595188115E-2</v>
      </c>
      <c r="BW20" s="44">
        <v>6034885</v>
      </c>
      <c r="BX20" s="41">
        <v>0</v>
      </c>
      <c r="BY20" s="41">
        <v>0</v>
      </c>
      <c r="BZ20" s="42">
        <v>6034885</v>
      </c>
      <c r="CA20" s="40">
        <v>739</v>
      </c>
      <c r="CB20" s="41">
        <v>95771</v>
      </c>
      <c r="CC20" s="41">
        <v>75</v>
      </c>
      <c r="CD20" s="41">
        <v>933246</v>
      </c>
      <c r="CE20" s="41">
        <v>156345</v>
      </c>
      <c r="CF20" s="41">
        <v>80832</v>
      </c>
      <c r="CG20" s="43">
        <v>4260</v>
      </c>
      <c r="CH20" s="44">
        <v>9880</v>
      </c>
      <c r="CI20" s="41">
        <v>11700</v>
      </c>
      <c r="CJ20" s="42">
        <v>21580</v>
      </c>
      <c r="CK20" s="40">
        <v>5200</v>
      </c>
      <c r="CL20" s="41">
        <v>10500</v>
      </c>
      <c r="CM20" s="41">
        <v>0</v>
      </c>
      <c r="CN20" s="41">
        <v>73260</v>
      </c>
      <c r="CO20" s="41">
        <v>19000</v>
      </c>
      <c r="CP20" s="45">
        <v>92260</v>
      </c>
      <c r="CQ20" s="43">
        <v>21730</v>
      </c>
      <c r="CR20" s="44">
        <v>94380</v>
      </c>
      <c r="CS20" s="41">
        <v>30600</v>
      </c>
      <c r="CT20" s="41">
        <v>39140</v>
      </c>
      <c r="CU20" s="41">
        <v>33300</v>
      </c>
      <c r="CV20" s="45">
        <v>197420</v>
      </c>
      <c r="CW20" s="41">
        <v>4370</v>
      </c>
      <c r="CX20" s="41">
        <v>1000610</v>
      </c>
      <c r="CY20" s="42">
        <v>2624863</v>
      </c>
      <c r="CZ20" s="44">
        <v>3410022</v>
      </c>
      <c r="DA20" s="41">
        <v>0</v>
      </c>
      <c r="DB20" s="41">
        <v>0</v>
      </c>
      <c r="DC20" s="42">
        <v>3410022</v>
      </c>
      <c r="DD20" s="40">
        <v>204504</v>
      </c>
      <c r="DE20" s="41">
        <v>204504</v>
      </c>
      <c r="DF20" s="46">
        <f t="shared" si="2"/>
        <v>5.9971460594682377E-2</v>
      </c>
      <c r="DG20" s="44">
        <v>5637561</v>
      </c>
      <c r="DH20" s="41">
        <v>0</v>
      </c>
      <c r="DI20" s="41">
        <v>0</v>
      </c>
      <c r="DJ20" s="42">
        <v>5637561</v>
      </c>
      <c r="DK20" s="40">
        <v>2138</v>
      </c>
      <c r="DL20" s="41">
        <v>61413</v>
      </c>
      <c r="DM20" s="41">
        <v>0</v>
      </c>
      <c r="DN20" s="41">
        <v>730990</v>
      </c>
      <c r="DO20" s="41">
        <v>143428</v>
      </c>
      <c r="DP20" s="41">
        <v>51388</v>
      </c>
      <c r="DQ20" s="43">
        <v>3051</v>
      </c>
      <c r="DR20" s="44">
        <v>5200</v>
      </c>
      <c r="DS20" s="41">
        <v>5100</v>
      </c>
      <c r="DT20" s="42">
        <v>10300</v>
      </c>
      <c r="DU20" s="40">
        <v>3640</v>
      </c>
      <c r="DV20" s="41">
        <v>4200</v>
      </c>
      <c r="DW20" s="41">
        <v>0</v>
      </c>
      <c r="DX20" s="41">
        <v>51810</v>
      </c>
      <c r="DY20" s="41">
        <v>11020</v>
      </c>
      <c r="DZ20" s="45">
        <v>62830</v>
      </c>
      <c r="EA20" s="43">
        <v>19430</v>
      </c>
      <c r="EB20" s="44">
        <v>74580</v>
      </c>
      <c r="EC20" s="41">
        <v>23400</v>
      </c>
      <c r="ED20" s="41">
        <v>32300</v>
      </c>
      <c r="EE20" s="41">
        <v>19350</v>
      </c>
      <c r="EF20" s="45">
        <v>149630</v>
      </c>
      <c r="EG20" s="41">
        <v>1840</v>
      </c>
      <c r="EH20" s="41">
        <v>654030</v>
      </c>
      <c r="EI20" s="42">
        <v>1898308</v>
      </c>
      <c r="EJ20" s="44">
        <v>3739253</v>
      </c>
      <c r="EK20" s="41">
        <v>0</v>
      </c>
      <c r="EL20" s="41">
        <v>0</v>
      </c>
      <c r="EM20" s="42">
        <v>3739253</v>
      </c>
      <c r="EN20" s="40">
        <v>224292</v>
      </c>
      <c r="EO20" s="41">
        <v>224292</v>
      </c>
      <c r="EP20" s="46">
        <f t="shared" si="3"/>
        <v>5.9983103577104839E-2</v>
      </c>
      <c r="EQ20" s="44">
        <v>4445951</v>
      </c>
      <c r="ER20" s="41">
        <v>0</v>
      </c>
      <c r="ES20" s="41">
        <v>0</v>
      </c>
      <c r="ET20" s="42">
        <v>4445951</v>
      </c>
      <c r="EU20" s="40">
        <v>0</v>
      </c>
      <c r="EV20" s="41">
        <v>58699</v>
      </c>
      <c r="EW20" s="41">
        <v>0</v>
      </c>
      <c r="EX20" s="41">
        <v>548908</v>
      </c>
      <c r="EY20" s="41">
        <v>117580</v>
      </c>
      <c r="EZ20" s="41">
        <v>33575</v>
      </c>
      <c r="FA20" s="43">
        <v>2309</v>
      </c>
      <c r="FB20" s="44">
        <v>3380</v>
      </c>
      <c r="FC20" s="41">
        <v>1500</v>
      </c>
      <c r="FD20" s="42">
        <v>4880</v>
      </c>
      <c r="FE20" s="40">
        <v>1040</v>
      </c>
      <c r="FF20" s="41">
        <v>1200</v>
      </c>
      <c r="FG20" s="41">
        <v>0</v>
      </c>
      <c r="FH20" s="41">
        <v>39930</v>
      </c>
      <c r="FI20" s="41">
        <v>6080</v>
      </c>
      <c r="FJ20" s="45">
        <v>46010</v>
      </c>
      <c r="FK20" s="43">
        <v>8700</v>
      </c>
      <c r="FL20" s="44">
        <v>49830</v>
      </c>
      <c r="FM20" s="41">
        <v>18450</v>
      </c>
      <c r="FN20" s="41">
        <v>20520</v>
      </c>
      <c r="FO20" s="41">
        <v>10800</v>
      </c>
      <c r="FP20" s="45">
        <v>99600</v>
      </c>
      <c r="FQ20" s="41">
        <v>230</v>
      </c>
      <c r="FR20" s="41">
        <v>388290</v>
      </c>
      <c r="FS20" s="42">
        <v>1311021</v>
      </c>
      <c r="FT20" s="44">
        <v>3134930</v>
      </c>
      <c r="FU20" s="41">
        <v>0</v>
      </c>
      <c r="FV20" s="41">
        <v>0</v>
      </c>
      <c r="FW20" s="42">
        <v>3134930</v>
      </c>
      <c r="FX20" s="40">
        <v>188058</v>
      </c>
      <c r="FY20" s="41">
        <v>188058</v>
      </c>
      <c r="FZ20" s="46">
        <f t="shared" si="4"/>
        <v>5.9987942314501441E-2</v>
      </c>
      <c r="GA20" s="44">
        <v>4580033</v>
      </c>
      <c r="GB20" s="41">
        <v>0</v>
      </c>
      <c r="GC20" s="41">
        <v>0</v>
      </c>
      <c r="GD20" s="42">
        <v>4580033</v>
      </c>
      <c r="GE20" s="40">
        <v>0</v>
      </c>
      <c r="GF20" s="41">
        <v>49723</v>
      </c>
      <c r="GG20" s="41">
        <v>49</v>
      </c>
      <c r="GH20" s="41">
        <v>511062</v>
      </c>
      <c r="GI20" s="41">
        <v>112400</v>
      </c>
      <c r="GJ20" s="41">
        <v>26974</v>
      </c>
      <c r="GK20" s="43">
        <v>2049</v>
      </c>
      <c r="GL20" s="44">
        <v>2080</v>
      </c>
      <c r="GM20" s="41">
        <v>3000</v>
      </c>
      <c r="GN20" s="42">
        <v>5080</v>
      </c>
      <c r="GO20" s="40">
        <v>0</v>
      </c>
      <c r="GP20" s="41">
        <v>0</v>
      </c>
      <c r="GQ20" s="41">
        <v>0</v>
      </c>
      <c r="GR20" s="41">
        <v>32230</v>
      </c>
      <c r="GS20" s="41">
        <v>1520</v>
      </c>
      <c r="GT20" s="45">
        <v>33750</v>
      </c>
      <c r="GU20" s="43">
        <v>6930</v>
      </c>
      <c r="GV20" s="44">
        <v>33660</v>
      </c>
      <c r="GW20" s="41">
        <v>8100</v>
      </c>
      <c r="GX20" s="41">
        <v>16340</v>
      </c>
      <c r="GY20" s="41">
        <v>7650</v>
      </c>
      <c r="GZ20" s="45">
        <v>65750</v>
      </c>
      <c r="HA20" s="41">
        <v>920</v>
      </c>
      <c r="HB20" s="41">
        <v>318200</v>
      </c>
      <c r="HC20" s="42">
        <v>1132838</v>
      </c>
      <c r="HD20" s="44">
        <v>3447195</v>
      </c>
      <c r="HE20" s="41">
        <v>0</v>
      </c>
      <c r="HF20" s="41">
        <v>0</v>
      </c>
      <c r="HG20" s="42">
        <v>3447195</v>
      </c>
      <c r="HH20" s="40">
        <v>206801</v>
      </c>
      <c r="HI20" s="41">
        <v>206801</v>
      </c>
      <c r="HJ20" s="46">
        <f t="shared" si="5"/>
        <v>5.9991094208479645E-2</v>
      </c>
    </row>
    <row r="21" spans="1:218" s="19" customFormat="1" ht="12.6" customHeight="1" x14ac:dyDescent="0.2">
      <c r="A21" s="17">
        <v>9</v>
      </c>
      <c r="B21" s="18" t="s">
        <v>94</v>
      </c>
      <c r="C21" s="47">
        <v>345465</v>
      </c>
      <c r="D21" s="48">
        <v>0</v>
      </c>
      <c r="E21" s="48">
        <v>0</v>
      </c>
      <c r="F21" s="49">
        <v>345465</v>
      </c>
      <c r="G21" s="47">
        <v>0</v>
      </c>
      <c r="H21" s="48">
        <v>17230</v>
      </c>
      <c r="I21" s="48">
        <v>0</v>
      </c>
      <c r="J21" s="48">
        <v>87040</v>
      </c>
      <c r="K21" s="48">
        <v>18413</v>
      </c>
      <c r="L21" s="48">
        <v>10545</v>
      </c>
      <c r="M21" s="50">
        <v>408</v>
      </c>
      <c r="N21" s="51">
        <v>780</v>
      </c>
      <c r="O21" s="48">
        <v>1800</v>
      </c>
      <c r="P21" s="49">
        <v>2580</v>
      </c>
      <c r="Q21" s="47">
        <v>520</v>
      </c>
      <c r="R21" s="48">
        <v>900</v>
      </c>
      <c r="S21" s="48">
        <v>260</v>
      </c>
      <c r="T21" s="48">
        <v>3630</v>
      </c>
      <c r="U21" s="48">
        <v>1520</v>
      </c>
      <c r="V21" s="52">
        <v>5150</v>
      </c>
      <c r="W21" s="50">
        <v>2450</v>
      </c>
      <c r="X21" s="51">
        <v>2310</v>
      </c>
      <c r="Y21" s="48">
        <v>2250</v>
      </c>
      <c r="Z21" s="48">
        <v>1900</v>
      </c>
      <c r="AA21" s="48">
        <v>3150</v>
      </c>
      <c r="AB21" s="52">
        <v>9610</v>
      </c>
      <c r="AC21" s="48">
        <v>230</v>
      </c>
      <c r="AD21" s="48">
        <v>169850</v>
      </c>
      <c r="AE21" s="49">
        <v>325186</v>
      </c>
      <c r="AF21" s="51">
        <v>20279</v>
      </c>
      <c r="AG21" s="48">
        <v>0</v>
      </c>
      <c r="AH21" s="48">
        <v>0</v>
      </c>
      <c r="AI21" s="49">
        <v>20279</v>
      </c>
      <c r="AJ21" s="47">
        <v>1200</v>
      </c>
      <c r="AK21" s="48">
        <v>1200</v>
      </c>
      <c r="AL21" s="53">
        <f t="shared" si="0"/>
        <v>5.9174515508654275E-2</v>
      </c>
      <c r="AM21" s="51">
        <v>4010030</v>
      </c>
      <c r="AN21" s="48">
        <v>0</v>
      </c>
      <c r="AO21" s="48">
        <v>0</v>
      </c>
      <c r="AP21" s="49">
        <v>4010030</v>
      </c>
      <c r="AQ21" s="47">
        <v>0</v>
      </c>
      <c r="AR21" s="48">
        <v>108317</v>
      </c>
      <c r="AS21" s="48">
        <v>24</v>
      </c>
      <c r="AT21" s="48">
        <v>796863</v>
      </c>
      <c r="AU21" s="48">
        <v>172114</v>
      </c>
      <c r="AV21" s="48">
        <v>81889</v>
      </c>
      <c r="AW21" s="50">
        <v>3470</v>
      </c>
      <c r="AX21" s="51">
        <v>9100</v>
      </c>
      <c r="AY21" s="48">
        <v>11700</v>
      </c>
      <c r="AZ21" s="49">
        <v>20800</v>
      </c>
      <c r="BA21" s="47">
        <v>7540</v>
      </c>
      <c r="BB21" s="48">
        <v>12900</v>
      </c>
      <c r="BC21" s="48">
        <v>0</v>
      </c>
      <c r="BD21" s="48">
        <v>54120</v>
      </c>
      <c r="BE21" s="48">
        <v>27360</v>
      </c>
      <c r="BF21" s="52">
        <v>81480</v>
      </c>
      <c r="BG21" s="50">
        <v>18550</v>
      </c>
      <c r="BH21" s="51">
        <v>52800</v>
      </c>
      <c r="BI21" s="48">
        <v>32850</v>
      </c>
      <c r="BJ21" s="48">
        <v>19380</v>
      </c>
      <c r="BK21" s="48">
        <v>33300</v>
      </c>
      <c r="BL21" s="52">
        <v>138330</v>
      </c>
      <c r="BM21" s="48">
        <v>4600</v>
      </c>
      <c r="BN21" s="48">
        <v>1146380</v>
      </c>
      <c r="BO21" s="49">
        <v>2593233</v>
      </c>
      <c r="BP21" s="51">
        <v>1416797</v>
      </c>
      <c r="BQ21" s="48">
        <v>0</v>
      </c>
      <c r="BR21" s="48">
        <v>0</v>
      </c>
      <c r="BS21" s="49">
        <v>1416797</v>
      </c>
      <c r="BT21" s="47">
        <v>84899</v>
      </c>
      <c r="BU21" s="48">
        <v>84899</v>
      </c>
      <c r="BV21" s="53">
        <f t="shared" si="1"/>
        <v>5.992319294860167E-2</v>
      </c>
      <c r="BW21" s="51">
        <v>4990434</v>
      </c>
      <c r="BX21" s="48">
        <v>0</v>
      </c>
      <c r="BY21" s="48">
        <v>0</v>
      </c>
      <c r="BZ21" s="49">
        <v>4990434</v>
      </c>
      <c r="CA21" s="47">
        <v>0</v>
      </c>
      <c r="CB21" s="48">
        <v>82468</v>
      </c>
      <c r="CC21" s="48">
        <v>24</v>
      </c>
      <c r="CD21" s="48">
        <v>761977</v>
      </c>
      <c r="CE21" s="48">
        <v>148356</v>
      </c>
      <c r="CF21" s="48">
        <v>64240</v>
      </c>
      <c r="CG21" s="50">
        <v>2812</v>
      </c>
      <c r="CH21" s="51">
        <v>7280</v>
      </c>
      <c r="CI21" s="48">
        <v>2400</v>
      </c>
      <c r="CJ21" s="49">
        <v>9680</v>
      </c>
      <c r="CK21" s="47">
        <v>5980</v>
      </c>
      <c r="CL21" s="48">
        <v>5100</v>
      </c>
      <c r="CM21" s="48">
        <v>0</v>
      </c>
      <c r="CN21" s="48">
        <v>45540</v>
      </c>
      <c r="CO21" s="48">
        <v>15580</v>
      </c>
      <c r="CP21" s="52">
        <v>61120</v>
      </c>
      <c r="CQ21" s="50">
        <v>15650</v>
      </c>
      <c r="CR21" s="51">
        <v>31020</v>
      </c>
      <c r="CS21" s="48">
        <v>22050</v>
      </c>
      <c r="CT21" s="48">
        <v>11020</v>
      </c>
      <c r="CU21" s="48">
        <v>21150</v>
      </c>
      <c r="CV21" s="52">
        <v>85240</v>
      </c>
      <c r="CW21" s="48">
        <v>920</v>
      </c>
      <c r="CX21" s="48">
        <v>843660</v>
      </c>
      <c r="CY21" s="49">
        <v>2087203</v>
      </c>
      <c r="CZ21" s="51">
        <v>2903231</v>
      </c>
      <c r="DA21" s="48">
        <v>0</v>
      </c>
      <c r="DB21" s="48">
        <v>0</v>
      </c>
      <c r="DC21" s="49">
        <v>2903231</v>
      </c>
      <c r="DD21" s="47">
        <v>174115</v>
      </c>
      <c r="DE21" s="48">
        <v>174115</v>
      </c>
      <c r="DF21" s="53">
        <f t="shared" si="2"/>
        <v>5.9972837159702412E-2</v>
      </c>
      <c r="DG21" s="51">
        <v>4809645</v>
      </c>
      <c r="DH21" s="48">
        <v>0</v>
      </c>
      <c r="DI21" s="48">
        <v>0</v>
      </c>
      <c r="DJ21" s="49">
        <v>4809645</v>
      </c>
      <c r="DK21" s="47">
        <v>0</v>
      </c>
      <c r="DL21" s="48">
        <v>55716</v>
      </c>
      <c r="DM21" s="48">
        <v>35</v>
      </c>
      <c r="DN21" s="48">
        <v>641966</v>
      </c>
      <c r="DO21" s="48">
        <v>110576</v>
      </c>
      <c r="DP21" s="48">
        <v>45597</v>
      </c>
      <c r="DQ21" s="50">
        <v>2254</v>
      </c>
      <c r="DR21" s="51">
        <v>6500</v>
      </c>
      <c r="DS21" s="48">
        <v>4200</v>
      </c>
      <c r="DT21" s="49">
        <v>10700</v>
      </c>
      <c r="DU21" s="47">
        <v>1820</v>
      </c>
      <c r="DV21" s="48">
        <v>2400</v>
      </c>
      <c r="DW21" s="48">
        <v>0</v>
      </c>
      <c r="DX21" s="48">
        <v>45210</v>
      </c>
      <c r="DY21" s="48">
        <v>9120</v>
      </c>
      <c r="DZ21" s="52">
        <v>54330</v>
      </c>
      <c r="EA21" s="50">
        <v>9110</v>
      </c>
      <c r="EB21" s="51">
        <v>29040</v>
      </c>
      <c r="EC21" s="48">
        <v>17550</v>
      </c>
      <c r="ED21" s="48">
        <v>15200</v>
      </c>
      <c r="EE21" s="48">
        <v>11250</v>
      </c>
      <c r="EF21" s="52">
        <v>73040</v>
      </c>
      <c r="EG21" s="48">
        <v>920</v>
      </c>
      <c r="EH21" s="48">
        <v>567170</v>
      </c>
      <c r="EI21" s="49">
        <v>1575599</v>
      </c>
      <c r="EJ21" s="51">
        <v>3234046</v>
      </c>
      <c r="EK21" s="48">
        <v>0</v>
      </c>
      <c r="EL21" s="48">
        <v>0</v>
      </c>
      <c r="EM21" s="49">
        <v>3234046</v>
      </c>
      <c r="EN21" s="47">
        <v>193987</v>
      </c>
      <c r="EO21" s="48">
        <v>193987</v>
      </c>
      <c r="EP21" s="53">
        <f t="shared" si="3"/>
        <v>5.9982758439428505E-2</v>
      </c>
      <c r="EQ21" s="51">
        <v>4153007</v>
      </c>
      <c r="ER21" s="48">
        <v>0</v>
      </c>
      <c r="ES21" s="48">
        <v>0</v>
      </c>
      <c r="ET21" s="49">
        <v>4153007</v>
      </c>
      <c r="EU21" s="47">
        <v>0</v>
      </c>
      <c r="EV21" s="48">
        <v>45770</v>
      </c>
      <c r="EW21" s="48">
        <v>11</v>
      </c>
      <c r="EX21" s="48">
        <v>508321</v>
      </c>
      <c r="EY21" s="48">
        <v>118619</v>
      </c>
      <c r="EZ21" s="48">
        <v>30906</v>
      </c>
      <c r="FA21" s="50">
        <v>1688</v>
      </c>
      <c r="FB21" s="51">
        <v>4680</v>
      </c>
      <c r="FC21" s="48">
        <v>2100</v>
      </c>
      <c r="FD21" s="49">
        <v>6780</v>
      </c>
      <c r="FE21" s="47">
        <v>260</v>
      </c>
      <c r="FF21" s="48">
        <v>600</v>
      </c>
      <c r="FG21" s="48">
        <v>0</v>
      </c>
      <c r="FH21" s="48">
        <v>26730</v>
      </c>
      <c r="FI21" s="48">
        <v>3420</v>
      </c>
      <c r="FJ21" s="52">
        <v>30150</v>
      </c>
      <c r="FK21" s="50">
        <v>7520</v>
      </c>
      <c r="FL21" s="51">
        <v>20460</v>
      </c>
      <c r="FM21" s="48">
        <v>14400</v>
      </c>
      <c r="FN21" s="48">
        <v>11780</v>
      </c>
      <c r="FO21" s="48">
        <v>4950</v>
      </c>
      <c r="FP21" s="52">
        <v>51590</v>
      </c>
      <c r="FQ21" s="48">
        <v>920</v>
      </c>
      <c r="FR21" s="48">
        <v>370230</v>
      </c>
      <c r="FS21" s="49">
        <v>1173354</v>
      </c>
      <c r="FT21" s="51">
        <v>2979653</v>
      </c>
      <c r="FU21" s="48">
        <v>0</v>
      </c>
      <c r="FV21" s="48">
        <v>0</v>
      </c>
      <c r="FW21" s="49">
        <v>2979653</v>
      </c>
      <c r="FX21" s="47">
        <v>178743</v>
      </c>
      <c r="FY21" s="48">
        <v>178743</v>
      </c>
      <c r="FZ21" s="53">
        <f t="shared" si="4"/>
        <v>5.998785764651119E-2</v>
      </c>
      <c r="GA21" s="51">
        <v>4673032</v>
      </c>
      <c r="GB21" s="48">
        <v>0</v>
      </c>
      <c r="GC21" s="48">
        <v>0</v>
      </c>
      <c r="GD21" s="49">
        <v>4673032</v>
      </c>
      <c r="GE21" s="47">
        <v>0</v>
      </c>
      <c r="GF21" s="48">
        <v>44518</v>
      </c>
      <c r="GG21" s="48">
        <v>60</v>
      </c>
      <c r="GH21" s="48">
        <v>516788</v>
      </c>
      <c r="GI21" s="48">
        <v>132989</v>
      </c>
      <c r="GJ21" s="48">
        <v>27661</v>
      </c>
      <c r="GK21" s="50">
        <v>1703</v>
      </c>
      <c r="GL21" s="51">
        <v>1300</v>
      </c>
      <c r="GM21" s="48">
        <v>2700</v>
      </c>
      <c r="GN21" s="49">
        <v>4000</v>
      </c>
      <c r="GO21" s="47">
        <v>0</v>
      </c>
      <c r="GP21" s="48">
        <v>0</v>
      </c>
      <c r="GQ21" s="48">
        <v>0</v>
      </c>
      <c r="GR21" s="48">
        <v>23100</v>
      </c>
      <c r="GS21" s="48">
        <v>2660</v>
      </c>
      <c r="GT21" s="52">
        <v>25760</v>
      </c>
      <c r="GU21" s="50">
        <v>6240</v>
      </c>
      <c r="GV21" s="51">
        <v>12210</v>
      </c>
      <c r="GW21" s="48">
        <v>12600</v>
      </c>
      <c r="GX21" s="48">
        <v>6460</v>
      </c>
      <c r="GY21" s="48">
        <v>4500</v>
      </c>
      <c r="GZ21" s="52">
        <v>35770</v>
      </c>
      <c r="HA21" s="48">
        <v>690</v>
      </c>
      <c r="HB21" s="48">
        <v>326370</v>
      </c>
      <c r="HC21" s="49">
        <v>1122489</v>
      </c>
      <c r="HD21" s="51">
        <v>3550543</v>
      </c>
      <c r="HE21" s="48">
        <v>0</v>
      </c>
      <c r="HF21" s="48">
        <v>0</v>
      </c>
      <c r="HG21" s="49">
        <v>3550543</v>
      </c>
      <c r="HH21" s="47">
        <v>213000</v>
      </c>
      <c r="HI21" s="48">
        <v>213000</v>
      </c>
      <c r="HJ21" s="53">
        <f t="shared" si="5"/>
        <v>5.9990823938760915E-2</v>
      </c>
    </row>
    <row r="22" spans="1:218" s="19" customFormat="1" ht="12.6" customHeight="1" x14ac:dyDescent="0.2">
      <c r="A22" s="20">
        <v>10</v>
      </c>
      <c r="B22" s="21" t="s">
        <v>95</v>
      </c>
      <c r="C22" s="40">
        <v>347372</v>
      </c>
      <c r="D22" s="41">
        <v>0</v>
      </c>
      <c r="E22" s="41">
        <v>0</v>
      </c>
      <c r="F22" s="42">
        <v>347372</v>
      </c>
      <c r="G22" s="40">
        <v>615</v>
      </c>
      <c r="H22" s="41">
        <v>15904</v>
      </c>
      <c r="I22" s="41">
        <v>53</v>
      </c>
      <c r="J22" s="41">
        <v>86277</v>
      </c>
      <c r="K22" s="41">
        <v>15446</v>
      </c>
      <c r="L22" s="41">
        <v>9480</v>
      </c>
      <c r="M22" s="43">
        <v>350</v>
      </c>
      <c r="N22" s="44">
        <v>520</v>
      </c>
      <c r="O22" s="41">
        <v>900</v>
      </c>
      <c r="P22" s="42">
        <v>1420</v>
      </c>
      <c r="Q22" s="40">
        <v>520</v>
      </c>
      <c r="R22" s="41">
        <v>600</v>
      </c>
      <c r="S22" s="41">
        <v>0</v>
      </c>
      <c r="T22" s="41">
        <v>5280</v>
      </c>
      <c r="U22" s="41">
        <v>1140</v>
      </c>
      <c r="V22" s="45">
        <v>6420</v>
      </c>
      <c r="W22" s="43">
        <v>2690</v>
      </c>
      <c r="X22" s="44">
        <v>4950</v>
      </c>
      <c r="Y22" s="41">
        <v>3150</v>
      </c>
      <c r="Z22" s="41">
        <v>760</v>
      </c>
      <c r="AA22" s="41">
        <v>450</v>
      </c>
      <c r="AB22" s="45">
        <v>9310</v>
      </c>
      <c r="AC22" s="41">
        <v>690</v>
      </c>
      <c r="AD22" s="41">
        <v>175870</v>
      </c>
      <c r="AE22" s="42">
        <v>325592</v>
      </c>
      <c r="AF22" s="44">
        <v>21780</v>
      </c>
      <c r="AG22" s="41">
        <v>0</v>
      </c>
      <c r="AH22" s="41">
        <v>0</v>
      </c>
      <c r="AI22" s="42">
        <v>21780</v>
      </c>
      <c r="AJ22" s="40">
        <v>1289</v>
      </c>
      <c r="AK22" s="41">
        <v>1289</v>
      </c>
      <c r="AL22" s="46">
        <f t="shared" si="0"/>
        <v>5.9182736455463729E-2</v>
      </c>
      <c r="AM22" s="44">
        <v>3495705</v>
      </c>
      <c r="AN22" s="41">
        <v>0</v>
      </c>
      <c r="AO22" s="41">
        <v>0</v>
      </c>
      <c r="AP22" s="42">
        <v>3495705</v>
      </c>
      <c r="AQ22" s="40">
        <v>0</v>
      </c>
      <c r="AR22" s="41">
        <v>91920</v>
      </c>
      <c r="AS22" s="41">
        <v>41</v>
      </c>
      <c r="AT22" s="41">
        <v>664352</v>
      </c>
      <c r="AU22" s="41">
        <v>134285</v>
      </c>
      <c r="AV22" s="41">
        <v>68336</v>
      </c>
      <c r="AW22" s="43">
        <v>2674</v>
      </c>
      <c r="AX22" s="44">
        <v>5460</v>
      </c>
      <c r="AY22" s="41">
        <v>6300</v>
      </c>
      <c r="AZ22" s="42">
        <v>11760</v>
      </c>
      <c r="BA22" s="40">
        <v>4940</v>
      </c>
      <c r="BB22" s="41">
        <v>9600</v>
      </c>
      <c r="BC22" s="41">
        <v>0</v>
      </c>
      <c r="BD22" s="41">
        <v>39600</v>
      </c>
      <c r="BE22" s="41">
        <v>16340</v>
      </c>
      <c r="BF22" s="45">
        <v>55940</v>
      </c>
      <c r="BG22" s="43">
        <v>15840</v>
      </c>
      <c r="BH22" s="44">
        <v>29370</v>
      </c>
      <c r="BI22" s="41">
        <v>21150</v>
      </c>
      <c r="BJ22" s="41">
        <v>13680</v>
      </c>
      <c r="BK22" s="41">
        <v>13950</v>
      </c>
      <c r="BL22" s="45">
        <v>78150</v>
      </c>
      <c r="BM22" s="41">
        <v>2300</v>
      </c>
      <c r="BN22" s="41">
        <v>1065110</v>
      </c>
      <c r="BO22" s="42">
        <v>2205207</v>
      </c>
      <c r="BP22" s="44">
        <v>1290498</v>
      </c>
      <c r="BQ22" s="41">
        <v>0</v>
      </c>
      <c r="BR22" s="41">
        <v>0</v>
      </c>
      <c r="BS22" s="42">
        <v>1290498</v>
      </c>
      <c r="BT22" s="40">
        <v>77328</v>
      </c>
      <c r="BU22" s="41">
        <v>77328</v>
      </c>
      <c r="BV22" s="46">
        <f t="shared" si="1"/>
        <v>5.9921053732745033E-2</v>
      </c>
      <c r="BW22" s="44">
        <v>4830885</v>
      </c>
      <c r="BX22" s="41">
        <v>0</v>
      </c>
      <c r="BY22" s="41">
        <v>0</v>
      </c>
      <c r="BZ22" s="42">
        <v>4830885</v>
      </c>
      <c r="CA22" s="40">
        <v>0</v>
      </c>
      <c r="CB22" s="41">
        <v>77052</v>
      </c>
      <c r="CC22" s="41">
        <v>89</v>
      </c>
      <c r="CD22" s="41">
        <v>700454</v>
      </c>
      <c r="CE22" s="41">
        <v>139664</v>
      </c>
      <c r="CF22" s="41">
        <v>58382</v>
      </c>
      <c r="CG22" s="43">
        <v>2266</v>
      </c>
      <c r="CH22" s="44">
        <v>7280</v>
      </c>
      <c r="CI22" s="41">
        <v>3900</v>
      </c>
      <c r="CJ22" s="42">
        <v>11180</v>
      </c>
      <c r="CK22" s="40">
        <v>5720</v>
      </c>
      <c r="CL22" s="41">
        <v>7800</v>
      </c>
      <c r="CM22" s="41">
        <v>0</v>
      </c>
      <c r="CN22" s="41">
        <v>38280</v>
      </c>
      <c r="CO22" s="41">
        <v>3420</v>
      </c>
      <c r="CP22" s="45">
        <v>41700</v>
      </c>
      <c r="CQ22" s="43">
        <v>12340</v>
      </c>
      <c r="CR22" s="44">
        <v>22770</v>
      </c>
      <c r="CS22" s="41">
        <v>20250</v>
      </c>
      <c r="CT22" s="41">
        <v>10260</v>
      </c>
      <c r="CU22" s="41">
        <v>9000</v>
      </c>
      <c r="CV22" s="45">
        <v>62280</v>
      </c>
      <c r="CW22" s="41">
        <v>1610</v>
      </c>
      <c r="CX22" s="41">
        <v>843230</v>
      </c>
      <c r="CY22" s="42">
        <v>1963678</v>
      </c>
      <c r="CZ22" s="44">
        <v>2867207</v>
      </c>
      <c r="DA22" s="41">
        <v>0</v>
      </c>
      <c r="DB22" s="41">
        <v>0</v>
      </c>
      <c r="DC22" s="42">
        <v>2867207</v>
      </c>
      <c r="DD22" s="40">
        <v>171953</v>
      </c>
      <c r="DE22" s="41">
        <v>171953</v>
      </c>
      <c r="DF22" s="46">
        <f t="shared" si="2"/>
        <v>5.9972300569857702E-2</v>
      </c>
      <c r="DG22" s="44">
        <v>4264320</v>
      </c>
      <c r="DH22" s="41">
        <v>0</v>
      </c>
      <c r="DI22" s="41">
        <v>0</v>
      </c>
      <c r="DJ22" s="42">
        <v>4264320</v>
      </c>
      <c r="DK22" s="40">
        <v>0</v>
      </c>
      <c r="DL22" s="41">
        <v>55438</v>
      </c>
      <c r="DM22" s="41">
        <v>16</v>
      </c>
      <c r="DN22" s="41">
        <v>553731</v>
      </c>
      <c r="DO22" s="41">
        <v>115067</v>
      </c>
      <c r="DP22" s="41">
        <v>36816</v>
      </c>
      <c r="DQ22" s="43">
        <v>1652</v>
      </c>
      <c r="DR22" s="44">
        <v>3380</v>
      </c>
      <c r="DS22" s="41">
        <v>2100</v>
      </c>
      <c r="DT22" s="42">
        <v>5480</v>
      </c>
      <c r="DU22" s="40">
        <v>1040</v>
      </c>
      <c r="DV22" s="41">
        <v>3000</v>
      </c>
      <c r="DW22" s="41">
        <v>0</v>
      </c>
      <c r="DX22" s="41">
        <v>28380</v>
      </c>
      <c r="DY22" s="41">
        <v>4560</v>
      </c>
      <c r="DZ22" s="45">
        <v>32940</v>
      </c>
      <c r="EA22" s="43">
        <v>8490</v>
      </c>
      <c r="EB22" s="44">
        <v>14850</v>
      </c>
      <c r="EC22" s="41">
        <v>7650</v>
      </c>
      <c r="ED22" s="41">
        <v>6460</v>
      </c>
      <c r="EE22" s="41">
        <v>9900</v>
      </c>
      <c r="EF22" s="45">
        <v>38860</v>
      </c>
      <c r="EG22" s="41">
        <v>460</v>
      </c>
      <c r="EH22" s="41">
        <v>508260</v>
      </c>
      <c r="EI22" s="42">
        <v>1361234</v>
      </c>
      <c r="EJ22" s="44">
        <v>2903086</v>
      </c>
      <c r="EK22" s="41">
        <v>0</v>
      </c>
      <c r="EL22" s="41">
        <v>0</v>
      </c>
      <c r="EM22" s="42">
        <v>2903086</v>
      </c>
      <c r="EN22" s="40">
        <v>174133</v>
      </c>
      <c r="EO22" s="41">
        <v>174133</v>
      </c>
      <c r="EP22" s="46">
        <f t="shared" si="3"/>
        <v>5.9982032912562704E-2</v>
      </c>
      <c r="EQ22" s="44">
        <v>3696080</v>
      </c>
      <c r="ER22" s="41">
        <v>0</v>
      </c>
      <c r="ES22" s="41">
        <v>0</v>
      </c>
      <c r="ET22" s="42">
        <v>3696080</v>
      </c>
      <c r="EU22" s="40">
        <v>0</v>
      </c>
      <c r="EV22" s="41">
        <v>57937</v>
      </c>
      <c r="EW22" s="41">
        <v>24</v>
      </c>
      <c r="EX22" s="41">
        <v>419762</v>
      </c>
      <c r="EY22" s="41">
        <v>93663</v>
      </c>
      <c r="EZ22" s="41">
        <v>26001</v>
      </c>
      <c r="FA22" s="43">
        <v>1624</v>
      </c>
      <c r="FB22" s="44">
        <v>2600</v>
      </c>
      <c r="FC22" s="41">
        <v>2400</v>
      </c>
      <c r="FD22" s="42">
        <v>5000</v>
      </c>
      <c r="FE22" s="40">
        <v>260</v>
      </c>
      <c r="FF22" s="41">
        <v>900</v>
      </c>
      <c r="FG22" s="41">
        <v>0</v>
      </c>
      <c r="FH22" s="41">
        <v>20790</v>
      </c>
      <c r="FI22" s="41">
        <v>760</v>
      </c>
      <c r="FJ22" s="45">
        <v>21550</v>
      </c>
      <c r="FK22" s="43">
        <v>5820</v>
      </c>
      <c r="FL22" s="44">
        <v>11550</v>
      </c>
      <c r="FM22" s="41">
        <v>12600</v>
      </c>
      <c r="FN22" s="41">
        <v>7220</v>
      </c>
      <c r="FO22" s="41">
        <v>3150</v>
      </c>
      <c r="FP22" s="45">
        <v>34520</v>
      </c>
      <c r="FQ22" s="41">
        <v>690</v>
      </c>
      <c r="FR22" s="41">
        <v>334540</v>
      </c>
      <c r="FS22" s="42">
        <v>1002267</v>
      </c>
      <c r="FT22" s="44">
        <v>2693813</v>
      </c>
      <c r="FU22" s="41">
        <v>0</v>
      </c>
      <c r="FV22" s="41">
        <v>0</v>
      </c>
      <c r="FW22" s="42">
        <v>2693813</v>
      </c>
      <c r="FX22" s="40">
        <v>161594</v>
      </c>
      <c r="FY22" s="41">
        <v>161594</v>
      </c>
      <c r="FZ22" s="46">
        <f t="shared" si="4"/>
        <v>5.9987088933047689E-2</v>
      </c>
      <c r="GA22" s="44">
        <v>4096786</v>
      </c>
      <c r="GB22" s="41">
        <v>0</v>
      </c>
      <c r="GC22" s="41">
        <v>0</v>
      </c>
      <c r="GD22" s="42">
        <v>4096786</v>
      </c>
      <c r="GE22" s="40">
        <v>0</v>
      </c>
      <c r="GF22" s="41">
        <v>42329</v>
      </c>
      <c r="GG22" s="41">
        <v>16</v>
      </c>
      <c r="GH22" s="41">
        <v>432350</v>
      </c>
      <c r="GI22" s="41">
        <v>104623</v>
      </c>
      <c r="GJ22" s="41">
        <v>22837</v>
      </c>
      <c r="GK22" s="43">
        <v>1371</v>
      </c>
      <c r="GL22" s="44">
        <v>2340</v>
      </c>
      <c r="GM22" s="41">
        <v>1200</v>
      </c>
      <c r="GN22" s="42">
        <v>3540</v>
      </c>
      <c r="GO22" s="40">
        <v>0</v>
      </c>
      <c r="GP22" s="41">
        <v>0</v>
      </c>
      <c r="GQ22" s="41">
        <v>0</v>
      </c>
      <c r="GR22" s="41">
        <v>17820</v>
      </c>
      <c r="GS22" s="41">
        <v>2660</v>
      </c>
      <c r="GT22" s="45">
        <v>20480</v>
      </c>
      <c r="GU22" s="43">
        <v>5040</v>
      </c>
      <c r="GV22" s="44">
        <v>13530</v>
      </c>
      <c r="GW22" s="41">
        <v>7200</v>
      </c>
      <c r="GX22" s="41">
        <v>4560</v>
      </c>
      <c r="GY22" s="41">
        <v>3150</v>
      </c>
      <c r="GZ22" s="45">
        <v>28440</v>
      </c>
      <c r="HA22" s="41">
        <v>690</v>
      </c>
      <c r="HB22" s="41">
        <v>291110</v>
      </c>
      <c r="HC22" s="42">
        <v>952810</v>
      </c>
      <c r="HD22" s="44">
        <v>3143976</v>
      </c>
      <c r="HE22" s="41">
        <v>0</v>
      </c>
      <c r="HF22" s="41">
        <v>0</v>
      </c>
      <c r="HG22" s="42">
        <v>3143976</v>
      </c>
      <c r="HH22" s="40">
        <v>188610</v>
      </c>
      <c r="HI22" s="41">
        <v>188610</v>
      </c>
      <c r="HJ22" s="46">
        <f t="shared" si="5"/>
        <v>5.9990915961190543E-2</v>
      </c>
    </row>
    <row r="23" spans="1:218" s="19" customFormat="1" ht="12.6" customHeight="1" x14ac:dyDescent="0.2">
      <c r="A23" s="17">
        <v>11</v>
      </c>
      <c r="B23" s="18" t="s">
        <v>96</v>
      </c>
      <c r="C23" s="47">
        <v>629733</v>
      </c>
      <c r="D23" s="48">
        <v>0</v>
      </c>
      <c r="E23" s="48">
        <v>0</v>
      </c>
      <c r="F23" s="49">
        <v>629733</v>
      </c>
      <c r="G23" s="47">
        <v>0</v>
      </c>
      <c r="H23" s="48">
        <v>21495</v>
      </c>
      <c r="I23" s="48">
        <v>151</v>
      </c>
      <c r="J23" s="48">
        <v>168454</v>
      </c>
      <c r="K23" s="48">
        <v>30370</v>
      </c>
      <c r="L23" s="48">
        <v>19913</v>
      </c>
      <c r="M23" s="50">
        <v>1134</v>
      </c>
      <c r="N23" s="51">
        <v>2600</v>
      </c>
      <c r="O23" s="48">
        <v>3000</v>
      </c>
      <c r="P23" s="49">
        <v>5600</v>
      </c>
      <c r="Q23" s="47">
        <v>1300</v>
      </c>
      <c r="R23" s="48">
        <v>1800</v>
      </c>
      <c r="S23" s="48">
        <v>260</v>
      </c>
      <c r="T23" s="48">
        <v>11220</v>
      </c>
      <c r="U23" s="48">
        <v>7220</v>
      </c>
      <c r="V23" s="52">
        <v>18440</v>
      </c>
      <c r="W23" s="50">
        <v>2270</v>
      </c>
      <c r="X23" s="51">
        <v>10560</v>
      </c>
      <c r="Y23" s="48">
        <v>8550</v>
      </c>
      <c r="Z23" s="48">
        <v>3420</v>
      </c>
      <c r="AA23" s="48">
        <v>7200</v>
      </c>
      <c r="AB23" s="52">
        <v>29730</v>
      </c>
      <c r="AC23" s="48">
        <v>1610</v>
      </c>
      <c r="AD23" s="48">
        <v>291970</v>
      </c>
      <c r="AE23" s="49">
        <v>594346</v>
      </c>
      <c r="AF23" s="51">
        <v>35387</v>
      </c>
      <c r="AG23" s="48">
        <v>0</v>
      </c>
      <c r="AH23" s="48">
        <v>0</v>
      </c>
      <c r="AI23" s="49">
        <v>35387</v>
      </c>
      <c r="AJ23" s="47">
        <v>2095</v>
      </c>
      <c r="AK23" s="48">
        <v>2095</v>
      </c>
      <c r="AL23" s="53">
        <f t="shared" si="0"/>
        <v>5.920253200327804E-2</v>
      </c>
      <c r="AM23" s="51">
        <v>6893472</v>
      </c>
      <c r="AN23" s="48">
        <v>0</v>
      </c>
      <c r="AO23" s="48">
        <v>0</v>
      </c>
      <c r="AP23" s="49">
        <v>6893472</v>
      </c>
      <c r="AQ23" s="47">
        <v>1488</v>
      </c>
      <c r="AR23" s="48">
        <v>158490</v>
      </c>
      <c r="AS23" s="48">
        <v>90</v>
      </c>
      <c r="AT23" s="48">
        <v>1438781</v>
      </c>
      <c r="AU23" s="48">
        <v>224672</v>
      </c>
      <c r="AV23" s="48">
        <v>146348</v>
      </c>
      <c r="AW23" s="50">
        <v>7503</v>
      </c>
      <c r="AX23" s="51">
        <v>21580</v>
      </c>
      <c r="AY23" s="48">
        <v>20100</v>
      </c>
      <c r="AZ23" s="49">
        <v>41680</v>
      </c>
      <c r="BA23" s="47">
        <v>14300</v>
      </c>
      <c r="BB23" s="48">
        <v>23700</v>
      </c>
      <c r="BC23" s="48">
        <v>0</v>
      </c>
      <c r="BD23" s="48">
        <v>125400</v>
      </c>
      <c r="BE23" s="48">
        <v>64220</v>
      </c>
      <c r="BF23" s="52">
        <v>189620</v>
      </c>
      <c r="BG23" s="50">
        <v>29380</v>
      </c>
      <c r="BH23" s="51">
        <v>103620</v>
      </c>
      <c r="BI23" s="48">
        <v>70650</v>
      </c>
      <c r="BJ23" s="48">
        <v>25460</v>
      </c>
      <c r="BK23" s="48">
        <v>65250</v>
      </c>
      <c r="BL23" s="52">
        <v>264980</v>
      </c>
      <c r="BM23" s="48">
        <v>9200</v>
      </c>
      <c r="BN23" s="48">
        <v>1932420</v>
      </c>
      <c r="BO23" s="49">
        <v>4482562</v>
      </c>
      <c r="BP23" s="51">
        <v>2410910</v>
      </c>
      <c r="BQ23" s="48">
        <v>0</v>
      </c>
      <c r="BR23" s="48">
        <v>0</v>
      </c>
      <c r="BS23" s="49">
        <v>2410910</v>
      </c>
      <c r="BT23" s="47">
        <v>144473</v>
      </c>
      <c r="BU23" s="48">
        <v>144473</v>
      </c>
      <c r="BV23" s="53">
        <f t="shared" si="1"/>
        <v>5.9924675744843232E-2</v>
      </c>
      <c r="BW23" s="51">
        <v>9162603</v>
      </c>
      <c r="BX23" s="48">
        <v>0</v>
      </c>
      <c r="BY23" s="48">
        <v>0</v>
      </c>
      <c r="BZ23" s="49">
        <v>9162603</v>
      </c>
      <c r="CA23" s="47">
        <v>395</v>
      </c>
      <c r="CB23" s="48">
        <v>135226</v>
      </c>
      <c r="CC23" s="48">
        <v>144</v>
      </c>
      <c r="CD23" s="48">
        <v>1492407</v>
      </c>
      <c r="CE23" s="48">
        <v>218995</v>
      </c>
      <c r="CF23" s="48">
        <v>123114</v>
      </c>
      <c r="CG23" s="50">
        <v>7251</v>
      </c>
      <c r="CH23" s="51">
        <v>17160</v>
      </c>
      <c r="CI23" s="48">
        <v>12600</v>
      </c>
      <c r="CJ23" s="49">
        <v>29760</v>
      </c>
      <c r="CK23" s="47">
        <v>13260</v>
      </c>
      <c r="CL23" s="48">
        <v>11400</v>
      </c>
      <c r="CM23" s="48">
        <v>0</v>
      </c>
      <c r="CN23" s="48">
        <v>124850</v>
      </c>
      <c r="CO23" s="48">
        <v>39520</v>
      </c>
      <c r="CP23" s="52">
        <v>164370</v>
      </c>
      <c r="CQ23" s="50">
        <v>29630</v>
      </c>
      <c r="CR23" s="51">
        <v>83820</v>
      </c>
      <c r="CS23" s="48">
        <v>63450</v>
      </c>
      <c r="CT23" s="48">
        <v>28120</v>
      </c>
      <c r="CU23" s="48">
        <v>53100</v>
      </c>
      <c r="CV23" s="52">
        <v>228490</v>
      </c>
      <c r="CW23" s="48">
        <v>4600</v>
      </c>
      <c r="CX23" s="48">
        <v>1513600</v>
      </c>
      <c r="CY23" s="49">
        <v>3972498</v>
      </c>
      <c r="CZ23" s="51">
        <v>5190105</v>
      </c>
      <c r="DA23" s="48">
        <v>0</v>
      </c>
      <c r="DB23" s="48">
        <v>0</v>
      </c>
      <c r="DC23" s="49">
        <v>5190105</v>
      </c>
      <c r="DD23" s="47">
        <v>311262</v>
      </c>
      <c r="DE23" s="48">
        <v>311262</v>
      </c>
      <c r="DF23" s="53">
        <f t="shared" si="2"/>
        <v>5.9972197094278437E-2</v>
      </c>
      <c r="DG23" s="51">
        <v>8083678</v>
      </c>
      <c r="DH23" s="48">
        <v>0</v>
      </c>
      <c r="DI23" s="48">
        <v>0</v>
      </c>
      <c r="DJ23" s="49">
        <v>8083678</v>
      </c>
      <c r="DK23" s="47">
        <v>180</v>
      </c>
      <c r="DL23" s="48">
        <v>93620</v>
      </c>
      <c r="DM23" s="48">
        <v>176</v>
      </c>
      <c r="DN23" s="48">
        <v>1150056</v>
      </c>
      <c r="DO23" s="48">
        <v>185792</v>
      </c>
      <c r="DP23" s="48">
        <v>81900</v>
      </c>
      <c r="DQ23" s="50">
        <v>5676</v>
      </c>
      <c r="DR23" s="51">
        <v>7280</v>
      </c>
      <c r="DS23" s="48">
        <v>8700</v>
      </c>
      <c r="DT23" s="49">
        <v>15980</v>
      </c>
      <c r="DU23" s="47">
        <v>4420</v>
      </c>
      <c r="DV23" s="48">
        <v>4500</v>
      </c>
      <c r="DW23" s="48">
        <v>0</v>
      </c>
      <c r="DX23" s="48">
        <v>87780</v>
      </c>
      <c r="DY23" s="48">
        <v>12160</v>
      </c>
      <c r="DZ23" s="52">
        <v>99940</v>
      </c>
      <c r="EA23" s="50">
        <v>19930</v>
      </c>
      <c r="EB23" s="51">
        <v>66000</v>
      </c>
      <c r="EC23" s="48">
        <v>36900</v>
      </c>
      <c r="ED23" s="48">
        <v>25080</v>
      </c>
      <c r="EE23" s="48">
        <v>25650</v>
      </c>
      <c r="EF23" s="52">
        <v>153630</v>
      </c>
      <c r="EG23" s="48">
        <v>4370</v>
      </c>
      <c r="EH23" s="48">
        <v>930520</v>
      </c>
      <c r="EI23" s="49">
        <v>2750514</v>
      </c>
      <c r="EJ23" s="51">
        <v>5333164</v>
      </c>
      <c r="EK23" s="48">
        <v>0</v>
      </c>
      <c r="EL23" s="48">
        <v>0</v>
      </c>
      <c r="EM23" s="49">
        <v>5333164</v>
      </c>
      <c r="EN23" s="47">
        <v>319901</v>
      </c>
      <c r="EO23" s="48">
        <v>319901</v>
      </c>
      <c r="EP23" s="53">
        <f t="shared" si="3"/>
        <v>5.9983341971107586E-2</v>
      </c>
      <c r="EQ23" s="51">
        <v>6543313</v>
      </c>
      <c r="ER23" s="48">
        <v>0</v>
      </c>
      <c r="ES23" s="48">
        <v>0</v>
      </c>
      <c r="ET23" s="49">
        <v>6543313</v>
      </c>
      <c r="EU23" s="47">
        <v>0</v>
      </c>
      <c r="EV23" s="48">
        <v>68254</v>
      </c>
      <c r="EW23" s="48">
        <v>29</v>
      </c>
      <c r="EX23" s="48">
        <v>834824</v>
      </c>
      <c r="EY23" s="48">
        <v>137962</v>
      </c>
      <c r="EZ23" s="48">
        <v>51078</v>
      </c>
      <c r="FA23" s="50">
        <v>3648</v>
      </c>
      <c r="FB23" s="51">
        <v>7020</v>
      </c>
      <c r="FC23" s="48">
        <v>3000</v>
      </c>
      <c r="FD23" s="49">
        <v>10020</v>
      </c>
      <c r="FE23" s="47">
        <v>1300</v>
      </c>
      <c r="FF23" s="48">
        <v>2400</v>
      </c>
      <c r="FG23" s="48">
        <v>0</v>
      </c>
      <c r="FH23" s="48">
        <v>54780</v>
      </c>
      <c r="FI23" s="48">
        <v>9880</v>
      </c>
      <c r="FJ23" s="52">
        <v>64660</v>
      </c>
      <c r="FK23" s="50">
        <v>14420</v>
      </c>
      <c r="FL23" s="51">
        <v>43560</v>
      </c>
      <c r="FM23" s="48">
        <v>26550</v>
      </c>
      <c r="FN23" s="48">
        <v>12920</v>
      </c>
      <c r="FO23" s="48">
        <v>18450</v>
      </c>
      <c r="FP23" s="52">
        <v>101480</v>
      </c>
      <c r="FQ23" s="48">
        <v>1610</v>
      </c>
      <c r="FR23" s="48">
        <v>582650</v>
      </c>
      <c r="FS23" s="49">
        <v>1874306</v>
      </c>
      <c r="FT23" s="51">
        <v>4669007</v>
      </c>
      <c r="FU23" s="48">
        <v>0</v>
      </c>
      <c r="FV23" s="48">
        <v>0</v>
      </c>
      <c r="FW23" s="49">
        <v>4669007</v>
      </c>
      <c r="FX23" s="47">
        <v>280084</v>
      </c>
      <c r="FY23" s="48">
        <v>280084</v>
      </c>
      <c r="FZ23" s="53">
        <f t="shared" si="4"/>
        <v>5.9987916060095861E-2</v>
      </c>
      <c r="GA23" s="51">
        <v>6061101</v>
      </c>
      <c r="GB23" s="48">
        <v>0</v>
      </c>
      <c r="GC23" s="48">
        <v>0</v>
      </c>
      <c r="GD23" s="49">
        <v>6061101</v>
      </c>
      <c r="GE23" s="47">
        <v>0</v>
      </c>
      <c r="GF23" s="48">
        <v>71067</v>
      </c>
      <c r="GG23" s="48">
        <v>1</v>
      </c>
      <c r="GH23" s="48">
        <v>681850</v>
      </c>
      <c r="GI23" s="48">
        <v>158144</v>
      </c>
      <c r="GJ23" s="48">
        <v>38479</v>
      </c>
      <c r="GK23" s="50">
        <v>3493</v>
      </c>
      <c r="GL23" s="51">
        <v>2600</v>
      </c>
      <c r="GM23" s="48">
        <v>3600</v>
      </c>
      <c r="GN23" s="49">
        <v>6200</v>
      </c>
      <c r="GO23" s="47">
        <v>0</v>
      </c>
      <c r="GP23" s="48">
        <v>0</v>
      </c>
      <c r="GQ23" s="48">
        <v>0</v>
      </c>
      <c r="GR23" s="48">
        <v>45210</v>
      </c>
      <c r="GS23" s="48">
        <v>4560</v>
      </c>
      <c r="GT23" s="52">
        <v>49770</v>
      </c>
      <c r="GU23" s="50">
        <v>9230</v>
      </c>
      <c r="GV23" s="51">
        <v>27390</v>
      </c>
      <c r="GW23" s="48">
        <v>23850</v>
      </c>
      <c r="GX23" s="48">
        <v>7980</v>
      </c>
      <c r="GY23" s="48">
        <v>13500</v>
      </c>
      <c r="GZ23" s="52">
        <v>72720</v>
      </c>
      <c r="HA23" s="48">
        <v>1840</v>
      </c>
      <c r="HB23" s="48">
        <v>419680</v>
      </c>
      <c r="HC23" s="49">
        <v>1512473</v>
      </c>
      <c r="HD23" s="51">
        <v>4548628</v>
      </c>
      <c r="HE23" s="48">
        <v>0</v>
      </c>
      <c r="HF23" s="48">
        <v>0</v>
      </c>
      <c r="HG23" s="49">
        <v>4548628</v>
      </c>
      <c r="HH23" s="47">
        <v>272875</v>
      </c>
      <c r="HI23" s="48">
        <v>272875</v>
      </c>
      <c r="HJ23" s="53">
        <f t="shared" si="5"/>
        <v>5.9990616950869581E-2</v>
      </c>
    </row>
    <row r="24" spans="1:218" s="19" customFormat="1" ht="12.6" customHeight="1" x14ac:dyDescent="0.2">
      <c r="A24" s="20">
        <v>12</v>
      </c>
      <c r="B24" s="21" t="s">
        <v>97</v>
      </c>
      <c r="C24" s="40">
        <v>886967</v>
      </c>
      <c r="D24" s="41">
        <v>0</v>
      </c>
      <c r="E24" s="41">
        <v>0</v>
      </c>
      <c r="F24" s="42">
        <v>886967</v>
      </c>
      <c r="G24" s="40">
        <v>0</v>
      </c>
      <c r="H24" s="41">
        <v>37598</v>
      </c>
      <c r="I24" s="41">
        <v>0</v>
      </c>
      <c r="J24" s="41">
        <v>215814</v>
      </c>
      <c r="K24" s="41">
        <v>47717</v>
      </c>
      <c r="L24" s="41">
        <v>26177</v>
      </c>
      <c r="M24" s="43">
        <v>911</v>
      </c>
      <c r="N24" s="44">
        <v>1040</v>
      </c>
      <c r="O24" s="41">
        <v>2100</v>
      </c>
      <c r="P24" s="42">
        <v>3140</v>
      </c>
      <c r="Q24" s="40">
        <v>260</v>
      </c>
      <c r="R24" s="41">
        <v>3300</v>
      </c>
      <c r="S24" s="41">
        <v>260</v>
      </c>
      <c r="T24" s="41">
        <v>9570</v>
      </c>
      <c r="U24" s="41">
        <v>5700</v>
      </c>
      <c r="V24" s="45">
        <v>15270</v>
      </c>
      <c r="W24" s="43">
        <v>4860</v>
      </c>
      <c r="X24" s="44">
        <v>5280</v>
      </c>
      <c r="Y24" s="41">
        <v>10350</v>
      </c>
      <c r="Z24" s="41">
        <v>4560</v>
      </c>
      <c r="AA24" s="41">
        <v>4500</v>
      </c>
      <c r="AB24" s="45">
        <v>24690</v>
      </c>
      <c r="AC24" s="41">
        <v>690</v>
      </c>
      <c r="AD24" s="41">
        <v>450210</v>
      </c>
      <c r="AE24" s="42">
        <v>830897</v>
      </c>
      <c r="AF24" s="44">
        <v>56070</v>
      </c>
      <c r="AG24" s="41">
        <v>0</v>
      </c>
      <c r="AH24" s="41">
        <v>0</v>
      </c>
      <c r="AI24" s="42">
        <v>56070</v>
      </c>
      <c r="AJ24" s="40">
        <v>3322</v>
      </c>
      <c r="AK24" s="41">
        <v>3322</v>
      </c>
      <c r="AL24" s="46">
        <f t="shared" si="0"/>
        <v>5.9247369359728908E-2</v>
      </c>
      <c r="AM24" s="44">
        <v>9621722</v>
      </c>
      <c r="AN24" s="41">
        <v>698</v>
      </c>
      <c r="AO24" s="41">
        <v>0</v>
      </c>
      <c r="AP24" s="42">
        <v>9622420</v>
      </c>
      <c r="AQ24" s="40">
        <v>2004</v>
      </c>
      <c r="AR24" s="41">
        <v>265322</v>
      </c>
      <c r="AS24" s="41">
        <v>165</v>
      </c>
      <c r="AT24" s="41">
        <v>1878957</v>
      </c>
      <c r="AU24" s="41">
        <v>324714</v>
      </c>
      <c r="AV24" s="41">
        <v>189489</v>
      </c>
      <c r="AW24" s="43">
        <v>8298</v>
      </c>
      <c r="AX24" s="44">
        <v>17680</v>
      </c>
      <c r="AY24" s="41">
        <v>21300</v>
      </c>
      <c r="AZ24" s="42">
        <v>38980</v>
      </c>
      <c r="BA24" s="40">
        <v>14040</v>
      </c>
      <c r="BB24" s="41">
        <v>21300</v>
      </c>
      <c r="BC24" s="41">
        <v>0</v>
      </c>
      <c r="BD24" s="41">
        <v>140580</v>
      </c>
      <c r="BE24" s="41">
        <v>41420</v>
      </c>
      <c r="BF24" s="45">
        <v>182000</v>
      </c>
      <c r="BG24" s="43">
        <v>43540</v>
      </c>
      <c r="BH24" s="44">
        <v>82830</v>
      </c>
      <c r="BI24" s="41">
        <v>79200</v>
      </c>
      <c r="BJ24" s="41">
        <v>34200</v>
      </c>
      <c r="BK24" s="41">
        <v>45900</v>
      </c>
      <c r="BL24" s="45">
        <v>242130</v>
      </c>
      <c r="BM24" s="41">
        <v>8050</v>
      </c>
      <c r="BN24" s="41">
        <v>2897200</v>
      </c>
      <c r="BO24" s="42">
        <v>6116024</v>
      </c>
      <c r="BP24" s="44">
        <v>3505699</v>
      </c>
      <c r="BQ24" s="41">
        <v>697</v>
      </c>
      <c r="BR24" s="41">
        <v>0</v>
      </c>
      <c r="BS24" s="42">
        <v>3506396</v>
      </c>
      <c r="BT24" s="40">
        <v>210113</v>
      </c>
      <c r="BU24" s="41">
        <v>210113</v>
      </c>
      <c r="BV24" s="46">
        <f t="shared" si="1"/>
        <v>5.992278111200218E-2</v>
      </c>
      <c r="BW24" s="44">
        <v>12924817</v>
      </c>
      <c r="BX24" s="41">
        <v>0</v>
      </c>
      <c r="BY24" s="41">
        <v>0</v>
      </c>
      <c r="BZ24" s="42">
        <v>12924817</v>
      </c>
      <c r="CA24" s="40">
        <v>0</v>
      </c>
      <c r="CB24" s="41">
        <v>188685</v>
      </c>
      <c r="CC24" s="41">
        <v>229</v>
      </c>
      <c r="CD24" s="41">
        <v>1959932</v>
      </c>
      <c r="CE24" s="41">
        <v>351377</v>
      </c>
      <c r="CF24" s="41">
        <v>163528</v>
      </c>
      <c r="CG24" s="43">
        <v>7820</v>
      </c>
      <c r="CH24" s="44">
        <v>17160</v>
      </c>
      <c r="CI24" s="41">
        <v>12300</v>
      </c>
      <c r="CJ24" s="42">
        <v>29460</v>
      </c>
      <c r="CK24" s="40">
        <v>9880</v>
      </c>
      <c r="CL24" s="41">
        <v>12300</v>
      </c>
      <c r="CM24" s="41">
        <v>0</v>
      </c>
      <c r="CN24" s="41">
        <v>130020</v>
      </c>
      <c r="CO24" s="41">
        <v>23560</v>
      </c>
      <c r="CP24" s="45">
        <v>153580</v>
      </c>
      <c r="CQ24" s="43">
        <v>39940</v>
      </c>
      <c r="CR24" s="44">
        <v>68970</v>
      </c>
      <c r="CS24" s="41">
        <v>60750</v>
      </c>
      <c r="CT24" s="41">
        <v>30020</v>
      </c>
      <c r="CU24" s="41">
        <v>32850</v>
      </c>
      <c r="CV24" s="45">
        <v>192590</v>
      </c>
      <c r="CW24" s="41">
        <v>3450</v>
      </c>
      <c r="CX24" s="41">
        <v>2225250</v>
      </c>
      <c r="CY24" s="42">
        <v>5337792</v>
      </c>
      <c r="CZ24" s="44">
        <v>7587025</v>
      </c>
      <c r="DA24" s="41">
        <v>0</v>
      </c>
      <c r="DB24" s="41">
        <v>0</v>
      </c>
      <c r="DC24" s="42">
        <v>7587025</v>
      </c>
      <c r="DD24" s="40">
        <v>455005</v>
      </c>
      <c r="DE24" s="41">
        <v>455005</v>
      </c>
      <c r="DF24" s="46">
        <f t="shared" si="2"/>
        <v>5.9971464440936997E-2</v>
      </c>
      <c r="DG24" s="44">
        <v>11500582</v>
      </c>
      <c r="DH24" s="41">
        <v>0</v>
      </c>
      <c r="DI24" s="41">
        <v>0</v>
      </c>
      <c r="DJ24" s="42">
        <v>11500582</v>
      </c>
      <c r="DK24" s="40">
        <v>0</v>
      </c>
      <c r="DL24" s="41">
        <v>150490</v>
      </c>
      <c r="DM24" s="41">
        <v>94</v>
      </c>
      <c r="DN24" s="41">
        <v>1499292</v>
      </c>
      <c r="DO24" s="41">
        <v>273871</v>
      </c>
      <c r="DP24" s="41">
        <v>104107</v>
      </c>
      <c r="DQ24" s="43">
        <v>6074</v>
      </c>
      <c r="DR24" s="44">
        <v>8060</v>
      </c>
      <c r="DS24" s="41">
        <v>9600</v>
      </c>
      <c r="DT24" s="42">
        <v>17660</v>
      </c>
      <c r="DU24" s="40">
        <v>4160</v>
      </c>
      <c r="DV24" s="41">
        <v>7800</v>
      </c>
      <c r="DW24" s="41">
        <v>0</v>
      </c>
      <c r="DX24" s="41">
        <v>84150</v>
      </c>
      <c r="DY24" s="41">
        <v>10260</v>
      </c>
      <c r="DZ24" s="45">
        <v>94410</v>
      </c>
      <c r="EA24" s="43">
        <v>27820</v>
      </c>
      <c r="EB24" s="44">
        <v>48510</v>
      </c>
      <c r="EC24" s="41">
        <v>38250</v>
      </c>
      <c r="ED24" s="41">
        <v>18240</v>
      </c>
      <c r="EE24" s="41">
        <v>20250</v>
      </c>
      <c r="EF24" s="45">
        <v>125250</v>
      </c>
      <c r="EG24" s="41">
        <v>4370</v>
      </c>
      <c r="EH24" s="41">
        <v>1364820</v>
      </c>
      <c r="EI24" s="42">
        <v>3680124</v>
      </c>
      <c r="EJ24" s="44">
        <v>7820458</v>
      </c>
      <c r="EK24" s="41">
        <v>0</v>
      </c>
      <c r="EL24" s="41">
        <v>0</v>
      </c>
      <c r="EM24" s="42">
        <v>7820458</v>
      </c>
      <c r="EN24" s="40">
        <v>469098</v>
      </c>
      <c r="EO24" s="41">
        <v>469098</v>
      </c>
      <c r="EP24" s="46">
        <f t="shared" si="3"/>
        <v>5.9983443424924732E-2</v>
      </c>
      <c r="EQ24" s="44">
        <v>9690279</v>
      </c>
      <c r="ER24" s="41">
        <v>0</v>
      </c>
      <c r="ES24" s="41">
        <v>0</v>
      </c>
      <c r="ET24" s="42">
        <v>9690279</v>
      </c>
      <c r="EU24" s="40">
        <v>672</v>
      </c>
      <c r="EV24" s="41">
        <v>135915</v>
      </c>
      <c r="EW24" s="41">
        <v>92</v>
      </c>
      <c r="EX24" s="41">
        <v>1172373</v>
      </c>
      <c r="EY24" s="41">
        <v>253951</v>
      </c>
      <c r="EZ24" s="41">
        <v>71230</v>
      </c>
      <c r="FA24" s="43">
        <v>4890</v>
      </c>
      <c r="FB24" s="44">
        <v>5200</v>
      </c>
      <c r="FC24" s="41">
        <v>3900</v>
      </c>
      <c r="FD24" s="42">
        <v>9100</v>
      </c>
      <c r="FE24" s="40">
        <v>780</v>
      </c>
      <c r="FF24" s="41">
        <v>900</v>
      </c>
      <c r="FG24" s="41">
        <v>0</v>
      </c>
      <c r="FH24" s="41">
        <v>71610</v>
      </c>
      <c r="FI24" s="41">
        <v>4560</v>
      </c>
      <c r="FJ24" s="45">
        <v>76170</v>
      </c>
      <c r="FK24" s="43">
        <v>16870</v>
      </c>
      <c r="FL24" s="44">
        <v>44220</v>
      </c>
      <c r="FM24" s="41">
        <v>35550</v>
      </c>
      <c r="FN24" s="41">
        <v>16340</v>
      </c>
      <c r="FO24" s="41">
        <v>13050</v>
      </c>
      <c r="FP24" s="45">
        <v>109160</v>
      </c>
      <c r="FQ24" s="41">
        <v>1380</v>
      </c>
      <c r="FR24" s="41">
        <v>867310</v>
      </c>
      <c r="FS24" s="42">
        <v>2720701</v>
      </c>
      <c r="FT24" s="44">
        <v>6969578</v>
      </c>
      <c r="FU24" s="41">
        <v>0</v>
      </c>
      <c r="FV24" s="41">
        <v>0</v>
      </c>
      <c r="FW24" s="42">
        <v>6969578</v>
      </c>
      <c r="FX24" s="40">
        <v>418090</v>
      </c>
      <c r="FY24" s="41">
        <v>418090</v>
      </c>
      <c r="FZ24" s="46">
        <f t="shared" si="4"/>
        <v>5.9987850053475261E-2</v>
      </c>
      <c r="GA24" s="44">
        <v>11027838</v>
      </c>
      <c r="GB24" s="41">
        <v>0</v>
      </c>
      <c r="GC24" s="41">
        <v>0</v>
      </c>
      <c r="GD24" s="42">
        <v>11027838</v>
      </c>
      <c r="GE24" s="40">
        <v>0</v>
      </c>
      <c r="GF24" s="41">
        <v>143603</v>
      </c>
      <c r="GG24" s="41">
        <v>20</v>
      </c>
      <c r="GH24" s="41">
        <v>1196867</v>
      </c>
      <c r="GI24" s="41">
        <v>301770</v>
      </c>
      <c r="GJ24" s="41">
        <v>66767</v>
      </c>
      <c r="GK24" s="43">
        <v>4680</v>
      </c>
      <c r="GL24" s="44">
        <v>6760</v>
      </c>
      <c r="GM24" s="41">
        <v>6300</v>
      </c>
      <c r="GN24" s="42">
        <v>13060</v>
      </c>
      <c r="GO24" s="40">
        <v>260</v>
      </c>
      <c r="GP24" s="41">
        <v>0</v>
      </c>
      <c r="GQ24" s="41">
        <v>0</v>
      </c>
      <c r="GR24" s="41">
        <v>67430</v>
      </c>
      <c r="GS24" s="41">
        <v>8740</v>
      </c>
      <c r="GT24" s="45">
        <v>76170</v>
      </c>
      <c r="GU24" s="43">
        <v>16530</v>
      </c>
      <c r="GV24" s="44">
        <v>34980</v>
      </c>
      <c r="GW24" s="41">
        <v>30150</v>
      </c>
      <c r="GX24" s="41">
        <v>19380</v>
      </c>
      <c r="GY24" s="41">
        <v>14400</v>
      </c>
      <c r="GZ24" s="45">
        <v>98910</v>
      </c>
      <c r="HA24" s="41">
        <v>1840</v>
      </c>
      <c r="HB24" s="41">
        <v>766260</v>
      </c>
      <c r="HC24" s="42">
        <v>2686717</v>
      </c>
      <c r="HD24" s="44">
        <v>8341121</v>
      </c>
      <c r="HE24" s="41">
        <v>0</v>
      </c>
      <c r="HF24" s="41">
        <v>0</v>
      </c>
      <c r="HG24" s="42">
        <v>8341121</v>
      </c>
      <c r="HH24" s="40">
        <v>500392</v>
      </c>
      <c r="HI24" s="41">
        <v>500392</v>
      </c>
      <c r="HJ24" s="46">
        <f t="shared" si="5"/>
        <v>5.999097723195719E-2</v>
      </c>
    </row>
    <row r="25" spans="1:218" s="19" customFormat="1" ht="12.6" customHeight="1" x14ac:dyDescent="0.2">
      <c r="A25" s="17">
        <v>13</v>
      </c>
      <c r="B25" s="18" t="s">
        <v>98</v>
      </c>
      <c r="C25" s="47">
        <v>284845</v>
      </c>
      <c r="D25" s="48">
        <v>0</v>
      </c>
      <c r="E25" s="48">
        <v>0</v>
      </c>
      <c r="F25" s="49">
        <v>284845</v>
      </c>
      <c r="G25" s="47">
        <v>0</v>
      </c>
      <c r="H25" s="48">
        <v>11329</v>
      </c>
      <c r="I25" s="48">
        <v>0</v>
      </c>
      <c r="J25" s="48">
        <v>68629</v>
      </c>
      <c r="K25" s="48">
        <v>17280</v>
      </c>
      <c r="L25" s="48">
        <v>8146</v>
      </c>
      <c r="M25" s="50">
        <v>174</v>
      </c>
      <c r="N25" s="51">
        <v>0</v>
      </c>
      <c r="O25" s="48">
        <v>0</v>
      </c>
      <c r="P25" s="49">
        <v>0</v>
      </c>
      <c r="Q25" s="47">
        <v>260</v>
      </c>
      <c r="R25" s="48">
        <v>300</v>
      </c>
      <c r="S25" s="48">
        <v>0</v>
      </c>
      <c r="T25" s="48">
        <v>330</v>
      </c>
      <c r="U25" s="48">
        <v>380</v>
      </c>
      <c r="V25" s="52">
        <v>710</v>
      </c>
      <c r="W25" s="50">
        <v>1630</v>
      </c>
      <c r="X25" s="51">
        <v>1320</v>
      </c>
      <c r="Y25" s="48">
        <v>450</v>
      </c>
      <c r="Z25" s="48">
        <v>380</v>
      </c>
      <c r="AA25" s="48">
        <v>450</v>
      </c>
      <c r="AB25" s="52">
        <v>2600</v>
      </c>
      <c r="AC25" s="48">
        <v>0</v>
      </c>
      <c r="AD25" s="48">
        <v>155230</v>
      </c>
      <c r="AE25" s="49">
        <v>266288</v>
      </c>
      <c r="AF25" s="51">
        <v>18557</v>
      </c>
      <c r="AG25" s="48">
        <v>0</v>
      </c>
      <c r="AH25" s="48">
        <v>0</v>
      </c>
      <c r="AI25" s="49">
        <v>18557</v>
      </c>
      <c r="AJ25" s="47">
        <v>1098</v>
      </c>
      <c r="AK25" s="48">
        <v>1098</v>
      </c>
      <c r="AL25" s="53">
        <f t="shared" si="0"/>
        <v>5.9169046720913943E-2</v>
      </c>
      <c r="AM25" s="51">
        <v>3035283</v>
      </c>
      <c r="AN25" s="48">
        <v>0</v>
      </c>
      <c r="AO25" s="48">
        <v>0</v>
      </c>
      <c r="AP25" s="49">
        <v>3035283</v>
      </c>
      <c r="AQ25" s="47">
        <v>504</v>
      </c>
      <c r="AR25" s="48">
        <v>84066</v>
      </c>
      <c r="AS25" s="48">
        <v>30</v>
      </c>
      <c r="AT25" s="48">
        <v>554045</v>
      </c>
      <c r="AU25" s="48">
        <v>103676</v>
      </c>
      <c r="AV25" s="48">
        <v>58364</v>
      </c>
      <c r="AW25" s="50">
        <v>1699</v>
      </c>
      <c r="AX25" s="51">
        <v>5720</v>
      </c>
      <c r="AY25" s="48">
        <v>5100</v>
      </c>
      <c r="AZ25" s="49">
        <v>10820</v>
      </c>
      <c r="BA25" s="47">
        <v>3380</v>
      </c>
      <c r="BB25" s="48">
        <v>7800</v>
      </c>
      <c r="BC25" s="48">
        <v>0</v>
      </c>
      <c r="BD25" s="48">
        <v>32010</v>
      </c>
      <c r="BE25" s="48">
        <v>10640</v>
      </c>
      <c r="BF25" s="52">
        <v>42650</v>
      </c>
      <c r="BG25" s="50">
        <v>7730</v>
      </c>
      <c r="BH25" s="51">
        <v>20130</v>
      </c>
      <c r="BI25" s="48">
        <v>16650</v>
      </c>
      <c r="BJ25" s="48">
        <v>9500</v>
      </c>
      <c r="BK25" s="48">
        <v>10800</v>
      </c>
      <c r="BL25" s="52">
        <v>57080</v>
      </c>
      <c r="BM25" s="48">
        <v>1380</v>
      </c>
      <c r="BN25" s="48">
        <v>946860</v>
      </c>
      <c r="BO25" s="49">
        <v>1880054</v>
      </c>
      <c r="BP25" s="51">
        <v>1155229</v>
      </c>
      <c r="BQ25" s="48">
        <v>0</v>
      </c>
      <c r="BR25" s="48">
        <v>0</v>
      </c>
      <c r="BS25" s="49">
        <v>1155229</v>
      </c>
      <c r="BT25" s="47">
        <v>69224</v>
      </c>
      <c r="BU25" s="48">
        <v>69224</v>
      </c>
      <c r="BV25" s="53">
        <f t="shared" si="1"/>
        <v>5.9922318432103071E-2</v>
      </c>
      <c r="BW25" s="51">
        <v>4011872</v>
      </c>
      <c r="BX25" s="48">
        <v>0</v>
      </c>
      <c r="BY25" s="48">
        <v>0</v>
      </c>
      <c r="BZ25" s="49">
        <v>4011872</v>
      </c>
      <c r="CA25" s="47">
        <v>0</v>
      </c>
      <c r="CB25" s="48">
        <v>68913</v>
      </c>
      <c r="CC25" s="48">
        <v>0</v>
      </c>
      <c r="CD25" s="48">
        <v>576238</v>
      </c>
      <c r="CE25" s="48">
        <v>103321</v>
      </c>
      <c r="CF25" s="48">
        <v>48282</v>
      </c>
      <c r="CG25" s="50">
        <v>1760</v>
      </c>
      <c r="CH25" s="51">
        <v>3120</v>
      </c>
      <c r="CI25" s="48">
        <v>2400</v>
      </c>
      <c r="CJ25" s="49">
        <v>5520</v>
      </c>
      <c r="CK25" s="47">
        <v>2340</v>
      </c>
      <c r="CL25" s="48">
        <v>3900</v>
      </c>
      <c r="CM25" s="48">
        <v>0</v>
      </c>
      <c r="CN25" s="48">
        <v>24750</v>
      </c>
      <c r="CO25" s="48">
        <v>3040</v>
      </c>
      <c r="CP25" s="52">
        <v>27790</v>
      </c>
      <c r="CQ25" s="50">
        <v>7640</v>
      </c>
      <c r="CR25" s="51">
        <v>15510</v>
      </c>
      <c r="CS25" s="48">
        <v>12600</v>
      </c>
      <c r="CT25" s="48">
        <v>12920</v>
      </c>
      <c r="CU25" s="48">
        <v>5850</v>
      </c>
      <c r="CV25" s="52">
        <v>46880</v>
      </c>
      <c r="CW25" s="48">
        <v>460</v>
      </c>
      <c r="CX25" s="48">
        <v>706490</v>
      </c>
      <c r="CY25" s="49">
        <v>1599534</v>
      </c>
      <c r="CZ25" s="51">
        <v>2412338</v>
      </c>
      <c r="DA25" s="48">
        <v>0</v>
      </c>
      <c r="DB25" s="48">
        <v>0</v>
      </c>
      <c r="DC25" s="49">
        <v>2412338</v>
      </c>
      <c r="DD25" s="47">
        <v>144672</v>
      </c>
      <c r="DE25" s="48">
        <v>144672</v>
      </c>
      <c r="DF25" s="53">
        <f t="shared" si="2"/>
        <v>5.9971695508672498E-2</v>
      </c>
      <c r="DG25" s="51">
        <v>3714662</v>
      </c>
      <c r="DH25" s="48">
        <v>0</v>
      </c>
      <c r="DI25" s="48">
        <v>0</v>
      </c>
      <c r="DJ25" s="49">
        <v>3714662</v>
      </c>
      <c r="DK25" s="47">
        <v>0</v>
      </c>
      <c r="DL25" s="48">
        <v>57008</v>
      </c>
      <c r="DM25" s="48">
        <v>18</v>
      </c>
      <c r="DN25" s="48">
        <v>475263</v>
      </c>
      <c r="DO25" s="48">
        <v>97385</v>
      </c>
      <c r="DP25" s="48">
        <v>30141</v>
      </c>
      <c r="DQ25" s="50">
        <v>1330</v>
      </c>
      <c r="DR25" s="51">
        <v>1300</v>
      </c>
      <c r="DS25" s="48">
        <v>900</v>
      </c>
      <c r="DT25" s="49">
        <v>2200</v>
      </c>
      <c r="DU25" s="47">
        <v>1560</v>
      </c>
      <c r="DV25" s="48">
        <v>3000</v>
      </c>
      <c r="DW25" s="48">
        <v>0</v>
      </c>
      <c r="DX25" s="48">
        <v>21450</v>
      </c>
      <c r="DY25" s="48">
        <v>760</v>
      </c>
      <c r="DZ25" s="52">
        <v>22210</v>
      </c>
      <c r="EA25" s="50">
        <v>5150</v>
      </c>
      <c r="EB25" s="51">
        <v>10890</v>
      </c>
      <c r="EC25" s="48">
        <v>5850</v>
      </c>
      <c r="ED25" s="48">
        <v>8740</v>
      </c>
      <c r="EE25" s="48">
        <v>5850</v>
      </c>
      <c r="EF25" s="52">
        <v>31330</v>
      </c>
      <c r="EG25" s="48">
        <v>0</v>
      </c>
      <c r="EH25" s="48">
        <v>442900</v>
      </c>
      <c r="EI25" s="49">
        <v>1169477</v>
      </c>
      <c r="EJ25" s="51">
        <v>2545185</v>
      </c>
      <c r="EK25" s="48">
        <v>0</v>
      </c>
      <c r="EL25" s="48">
        <v>0</v>
      </c>
      <c r="EM25" s="49">
        <v>2545185</v>
      </c>
      <c r="EN25" s="47">
        <v>152669</v>
      </c>
      <c r="EO25" s="48">
        <v>152669</v>
      </c>
      <c r="EP25" s="53">
        <f t="shared" si="3"/>
        <v>5.9983458962708014E-2</v>
      </c>
      <c r="EQ25" s="51">
        <v>3396244</v>
      </c>
      <c r="ER25" s="48">
        <v>0</v>
      </c>
      <c r="ES25" s="48">
        <v>0</v>
      </c>
      <c r="ET25" s="49">
        <v>3396244</v>
      </c>
      <c r="EU25" s="47">
        <v>0</v>
      </c>
      <c r="EV25" s="48">
        <v>45357</v>
      </c>
      <c r="EW25" s="48">
        <v>39</v>
      </c>
      <c r="EX25" s="48">
        <v>397498</v>
      </c>
      <c r="EY25" s="48">
        <v>73388</v>
      </c>
      <c r="EZ25" s="48">
        <v>20899</v>
      </c>
      <c r="FA25" s="50">
        <v>1186</v>
      </c>
      <c r="FB25" s="51">
        <v>1820</v>
      </c>
      <c r="FC25" s="48">
        <v>1500</v>
      </c>
      <c r="FD25" s="49">
        <v>3320</v>
      </c>
      <c r="FE25" s="47">
        <v>780</v>
      </c>
      <c r="FF25" s="48">
        <v>300</v>
      </c>
      <c r="FG25" s="48">
        <v>0</v>
      </c>
      <c r="FH25" s="48">
        <v>14850</v>
      </c>
      <c r="FI25" s="48">
        <v>1140</v>
      </c>
      <c r="FJ25" s="52">
        <v>15990</v>
      </c>
      <c r="FK25" s="50">
        <v>3900</v>
      </c>
      <c r="FL25" s="51">
        <v>7590</v>
      </c>
      <c r="FM25" s="48">
        <v>5850</v>
      </c>
      <c r="FN25" s="48">
        <v>7600</v>
      </c>
      <c r="FO25" s="48">
        <v>2700</v>
      </c>
      <c r="FP25" s="52">
        <v>23740</v>
      </c>
      <c r="FQ25" s="48">
        <v>460</v>
      </c>
      <c r="FR25" s="48">
        <v>310030</v>
      </c>
      <c r="FS25" s="49">
        <v>896848</v>
      </c>
      <c r="FT25" s="51">
        <v>2499396</v>
      </c>
      <c r="FU25" s="48">
        <v>0</v>
      </c>
      <c r="FV25" s="48">
        <v>0</v>
      </c>
      <c r="FW25" s="49">
        <v>2499396</v>
      </c>
      <c r="FX25" s="47">
        <v>149935</v>
      </c>
      <c r="FY25" s="48">
        <v>149935</v>
      </c>
      <c r="FZ25" s="53">
        <f t="shared" si="4"/>
        <v>5.9988493219961941E-2</v>
      </c>
      <c r="GA25" s="51">
        <v>3905337</v>
      </c>
      <c r="GB25" s="48">
        <v>0</v>
      </c>
      <c r="GC25" s="48">
        <v>0</v>
      </c>
      <c r="GD25" s="49">
        <v>3905337</v>
      </c>
      <c r="GE25" s="47">
        <v>0</v>
      </c>
      <c r="GF25" s="48">
        <v>65144</v>
      </c>
      <c r="GG25" s="48">
        <v>37</v>
      </c>
      <c r="GH25" s="48">
        <v>390645</v>
      </c>
      <c r="GI25" s="48">
        <v>91499</v>
      </c>
      <c r="GJ25" s="48">
        <v>19382</v>
      </c>
      <c r="GK25" s="50">
        <v>1122</v>
      </c>
      <c r="GL25" s="51">
        <v>2080</v>
      </c>
      <c r="GM25" s="48">
        <v>600</v>
      </c>
      <c r="GN25" s="49">
        <v>2680</v>
      </c>
      <c r="GO25" s="47">
        <v>0</v>
      </c>
      <c r="GP25" s="48">
        <v>0</v>
      </c>
      <c r="GQ25" s="48">
        <v>0</v>
      </c>
      <c r="GR25" s="48">
        <v>11550</v>
      </c>
      <c r="GS25" s="48">
        <v>1520</v>
      </c>
      <c r="GT25" s="52">
        <v>13070</v>
      </c>
      <c r="GU25" s="50">
        <v>4720</v>
      </c>
      <c r="GV25" s="51">
        <v>7260</v>
      </c>
      <c r="GW25" s="48">
        <v>8100</v>
      </c>
      <c r="GX25" s="48">
        <v>6080</v>
      </c>
      <c r="GY25" s="48">
        <v>3150</v>
      </c>
      <c r="GZ25" s="52">
        <v>24590</v>
      </c>
      <c r="HA25" s="48">
        <v>0</v>
      </c>
      <c r="HB25" s="48">
        <v>276490</v>
      </c>
      <c r="HC25" s="49">
        <v>889342</v>
      </c>
      <c r="HD25" s="51">
        <v>3015995</v>
      </c>
      <c r="HE25" s="48">
        <v>0</v>
      </c>
      <c r="HF25" s="48">
        <v>0</v>
      </c>
      <c r="HG25" s="49">
        <v>3015995</v>
      </c>
      <c r="HH25" s="47">
        <v>180933</v>
      </c>
      <c r="HI25" s="48">
        <v>180933</v>
      </c>
      <c r="HJ25" s="53">
        <f t="shared" si="5"/>
        <v>5.9991147200177716E-2</v>
      </c>
    </row>
    <row r="26" spans="1:218" s="19" customFormat="1" ht="12.6" customHeight="1" x14ac:dyDescent="0.2">
      <c r="A26" s="20">
        <v>14</v>
      </c>
      <c r="B26" s="21" t="s">
        <v>99</v>
      </c>
      <c r="C26" s="40">
        <v>353038</v>
      </c>
      <c r="D26" s="41">
        <v>0</v>
      </c>
      <c r="E26" s="41">
        <v>0</v>
      </c>
      <c r="F26" s="42">
        <v>353038</v>
      </c>
      <c r="G26" s="40">
        <v>0</v>
      </c>
      <c r="H26" s="41">
        <v>13313</v>
      </c>
      <c r="I26" s="41">
        <v>0</v>
      </c>
      <c r="J26" s="41">
        <v>84837</v>
      </c>
      <c r="K26" s="41">
        <v>12367</v>
      </c>
      <c r="L26" s="41">
        <v>9970</v>
      </c>
      <c r="M26" s="43">
        <v>307</v>
      </c>
      <c r="N26" s="44">
        <v>780</v>
      </c>
      <c r="O26" s="41">
        <v>0</v>
      </c>
      <c r="P26" s="42">
        <v>780</v>
      </c>
      <c r="Q26" s="40">
        <v>520</v>
      </c>
      <c r="R26" s="41">
        <v>600</v>
      </c>
      <c r="S26" s="41">
        <v>0</v>
      </c>
      <c r="T26" s="41">
        <v>2310</v>
      </c>
      <c r="U26" s="41">
        <v>1900</v>
      </c>
      <c r="V26" s="45">
        <v>4210</v>
      </c>
      <c r="W26" s="43">
        <v>1670</v>
      </c>
      <c r="X26" s="44">
        <v>2970</v>
      </c>
      <c r="Y26" s="41">
        <v>1800</v>
      </c>
      <c r="Z26" s="41">
        <v>760</v>
      </c>
      <c r="AA26" s="41">
        <v>4050</v>
      </c>
      <c r="AB26" s="45">
        <v>9580</v>
      </c>
      <c r="AC26" s="41">
        <v>0</v>
      </c>
      <c r="AD26" s="41">
        <v>191350</v>
      </c>
      <c r="AE26" s="42">
        <v>329504</v>
      </c>
      <c r="AF26" s="44">
        <v>23534</v>
      </c>
      <c r="AG26" s="41">
        <v>0</v>
      </c>
      <c r="AH26" s="41">
        <v>0</v>
      </c>
      <c r="AI26" s="42">
        <v>23534</v>
      </c>
      <c r="AJ26" s="40">
        <v>1394</v>
      </c>
      <c r="AK26" s="41">
        <v>1394</v>
      </c>
      <c r="AL26" s="46">
        <f t="shared" si="0"/>
        <v>5.9233449477351915E-2</v>
      </c>
      <c r="AM26" s="44">
        <v>3730700</v>
      </c>
      <c r="AN26" s="41">
        <v>0</v>
      </c>
      <c r="AO26" s="41">
        <v>0</v>
      </c>
      <c r="AP26" s="42">
        <v>3730700</v>
      </c>
      <c r="AQ26" s="40">
        <v>0</v>
      </c>
      <c r="AR26" s="41">
        <v>84258</v>
      </c>
      <c r="AS26" s="41">
        <v>32</v>
      </c>
      <c r="AT26" s="41">
        <v>697595</v>
      </c>
      <c r="AU26" s="41">
        <v>100158</v>
      </c>
      <c r="AV26" s="41">
        <v>70279</v>
      </c>
      <c r="AW26" s="43">
        <v>3148</v>
      </c>
      <c r="AX26" s="44">
        <v>7280</v>
      </c>
      <c r="AY26" s="41">
        <v>6300</v>
      </c>
      <c r="AZ26" s="42">
        <v>13580</v>
      </c>
      <c r="BA26" s="40">
        <v>4160</v>
      </c>
      <c r="BB26" s="41">
        <v>6600</v>
      </c>
      <c r="BC26" s="41">
        <v>0</v>
      </c>
      <c r="BD26" s="41">
        <v>52140</v>
      </c>
      <c r="BE26" s="41">
        <v>11780</v>
      </c>
      <c r="BF26" s="45">
        <v>63920</v>
      </c>
      <c r="BG26" s="43">
        <v>20860</v>
      </c>
      <c r="BH26" s="44">
        <v>32010</v>
      </c>
      <c r="BI26" s="41">
        <v>25200</v>
      </c>
      <c r="BJ26" s="41">
        <v>13680</v>
      </c>
      <c r="BK26" s="41">
        <v>19800</v>
      </c>
      <c r="BL26" s="45">
        <v>90690</v>
      </c>
      <c r="BM26" s="41">
        <v>2990</v>
      </c>
      <c r="BN26" s="41">
        <v>1159710</v>
      </c>
      <c r="BO26" s="42">
        <v>2317948</v>
      </c>
      <c r="BP26" s="44">
        <v>1412752</v>
      </c>
      <c r="BQ26" s="41">
        <v>0</v>
      </c>
      <c r="BR26" s="41">
        <v>0</v>
      </c>
      <c r="BS26" s="42">
        <v>1412752</v>
      </c>
      <c r="BT26" s="40">
        <v>84655</v>
      </c>
      <c r="BU26" s="41">
        <v>84655</v>
      </c>
      <c r="BV26" s="46">
        <f t="shared" si="1"/>
        <v>5.9922052844377502E-2</v>
      </c>
      <c r="BW26" s="44">
        <v>4887337</v>
      </c>
      <c r="BX26" s="41">
        <v>0</v>
      </c>
      <c r="BY26" s="41">
        <v>0</v>
      </c>
      <c r="BZ26" s="42">
        <v>4887337</v>
      </c>
      <c r="CA26" s="40">
        <v>0</v>
      </c>
      <c r="CB26" s="41">
        <v>66184</v>
      </c>
      <c r="CC26" s="41">
        <v>147</v>
      </c>
      <c r="CD26" s="41">
        <v>696598</v>
      </c>
      <c r="CE26" s="41">
        <v>102029</v>
      </c>
      <c r="CF26" s="41">
        <v>55674</v>
      </c>
      <c r="CG26" s="43">
        <v>2346</v>
      </c>
      <c r="CH26" s="44">
        <v>7020</v>
      </c>
      <c r="CI26" s="41">
        <v>7800</v>
      </c>
      <c r="CJ26" s="42">
        <v>14820</v>
      </c>
      <c r="CK26" s="40">
        <v>5200</v>
      </c>
      <c r="CL26" s="41">
        <v>4200</v>
      </c>
      <c r="CM26" s="41">
        <v>0</v>
      </c>
      <c r="CN26" s="41">
        <v>45870</v>
      </c>
      <c r="CO26" s="41">
        <v>10640</v>
      </c>
      <c r="CP26" s="45">
        <v>56510</v>
      </c>
      <c r="CQ26" s="43">
        <v>11170</v>
      </c>
      <c r="CR26" s="44">
        <v>26400</v>
      </c>
      <c r="CS26" s="41">
        <v>16200</v>
      </c>
      <c r="CT26" s="41">
        <v>9500</v>
      </c>
      <c r="CU26" s="41">
        <v>16650</v>
      </c>
      <c r="CV26" s="45">
        <v>68750</v>
      </c>
      <c r="CW26" s="41">
        <v>2990</v>
      </c>
      <c r="CX26" s="41">
        <v>860000</v>
      </c>
      <c r="CY26" s="42">
        <v>1946471</v>
      </c>
      <c r="CZ26" s="44">
        <v>2940866</v>
      </c>
      <c r="DA26" s="41">
        <v>0</v>
      </c>
      <c r="DB26" s="41">
        <v>0</v>
      </c>
      <c r="DC26" s="42">
        <v>2940866</v>
      </c>
      <c r="DD26" s="40">
        <v>176369</v>
      </c>
      <c r="DE26" s="41">
        <v>176369</v>
      </c>
      <c r="DF26" s="46">
        <f t="shared" si="2"/>
        <v>5.997179062221808E-2</v>
      </c>
      <c r="DG26" s="44">
        <v>4372150</v>
      </c>
      <c r="DH26" s="41">
        <v>0</v>
      </c>
      <c r="DI26" s="41">
        <v>0</v>
      </c>
      <c r="DJ26" s="42">
        <v>4372150</v>
      </c>
      <c r="DK26" s="40">
        <v>0</v>
      </c>
      <c r="DL26" s="41">
        <v>40560</v>
      </c>
      <c r="DM26" s="41">
        <v>65</v>
      </c>
      <c r="DN26" s="41">
        <v>563709</v>
      </c>
      <c r="DO26" s="41">
        <v>103389</v>
      </c>
      <c r="DP26" s="41">
        <v>36851</v>
      </c>
      <c r="DQ26" s="43">
        <v>1910</v>
      </c>
      <c r="DR26" s="44">
        <v>3900</v>
      </c>
      <c r="DS26" s="41">
        <v>3000</v>
      </c>
      <c r="DT26" s="42">
        <v>6900</v>
      </c>
      <c r="DU26" s="40">
        <v>1560</v>
      </c>
      <c r="DV26" s="41">
        <v>2100</v>
      </c>
      <c r="DW26" s="41">
        <v>0</v>
      </c>
      <c r="DX26" s="41">
        <v>38280</v>
      </c>
      <c r="DY26" s="41">
        <v>5700</v>
      </c>
      <c r="DZ26" s="45">
        <v>43980</v>
      </c>
      <c r="EA26" s="43">
        <v>8710</v>
      </c>
      <c r="EB26" s="44">
        <v>23100</v>
      </c>
      <c r="EC26" s="41">
        <v>14400</v>
      </c>
      <c r="ED26" s="41">
        <v>6840</v>
      </c>
      <c r="EE26" s="41">
        <v>12150</v>
      </c>
      <c r="EF26" s="45">
        <v>56490</v>
      </c>
      <c r="EG26" s="41">
        <v>920</v>
      </c>
      <c r="EH26" s="41">
        <v>520300</v>
      </c>
      <c r="EI26" s="42">
        <v>1387379</v>
      </c>
      <c r="EJ26" s="44">
        <v>2984771</v>
      </c>
      <c r="EK26" s="41">
        <v>0</v>
      </c>
      <c r="EL26" s="41">
        <v>0</v>
      </c>
      <c r="EM26" s="42">
        <v>2984771</v>
      </c>
      <c r="EN26" s="40">
        <v>179035</v>
      </c>
      <c r="EO26" s="41">
        <v>179035</v>
      </c>
      <c r="EP26" s="46">
        <f t="shared" si="3"/>
        <v>5.9982826153162166E-2</v>
      </c>
      <c r="EQ26" s="44">
        <v>3231600</v>
      </c>
      <c r="ER26" s="41">
        <v>0</v>
      </c>
      <c r="ES26" s="41">
        <v>0</v>
      </c>
      <c r="ET26" s="42">
        <v>3231600</v>
      </c>
      <c r="EU26" s="40">
        <v>0</v>
      </c>
      <c r="EV26" s="41">
        <v>32964</v>
      </c>
      <c r="EW26" s="41">
        <v>36</v>
      </c>
      <c r="EX26" s="41">
        <v>388307</v>
      </c>
      <c r="EY26" s="41">
        <v>72540</v>
      </c>
      <c r="EZ26" s="41">
        <v>22446</v>
      </c>
      <c r="FA26" s="43">
        <v>1435</v>
      </c>
      <c r="FB26" s="44">
        <v>1560</v>
      </c>
      <c r="FC26" s="41">
        <v>2100</v>
      </c>
      <c r="FD26" s="42">
        <v>3660</v>
      </c>
      <c r="FE26" s="40">
        <v>260</v>
      </c>
      <c r="FF26" s="41">
        <v>0</v>
      </c>
      <c r="FG26" s="41">
        <v>0</v>
      </c>
      <c r="FH26" s="41">
        <v>17160</v>
      </c>
      <c r="FI26" s="41">
        <v>1900</v>
      </c>
      <c r="FJ26" s="45">
        <v>19060</v>
      </c>
      <c r="FK26" s="43">
        <v>5890</v>
      </c>
      <c r="FL26" s="44">
        <v>13860</v>
      </c>
      <c r="FM26" s="41">
        <v>10800</v>
      </c>
      <c r="FN26" s="41">
        <v>5700</v>
      </c>
      <c r="FO26" s="41">
        <v>2700</v>
      </c>
      <c r="FP26" s="45">
        <v>33060</v>
      </c>
      <c r="FQ26" s="41">
        <v>920</v>
      </c>
      <c r="FR26" s="41">
        <v>294120</v>
      </c>
      <c r="FS26" s="42">
        <v>874662</v>
      </c>
      <c r="FT26" s="44">
        <v>2356938</v>
      </c>
      <c r="FU26" s="41">
        <v>0</v>
      </c>
      <c r="FV26" s="41">
        <v>0</v>
      </c>
      <c r="FW26" s="42">
        <v>2356938</v>
      </c>
      <c r="FX26" s="40">
        <v>141387</v>
      </c>
      <c r="FY26" s="41">
        <v>141387</v>
      </c>
      <c r="FZ26" s="46">
        <f t="shared" si="4"/>
        <v>5.9987577102155423E-2</v>
      </c>
      <c r="GA26" s="44">
        <v>3693913</v>
      </c>
      <c r="GB26" s="41">
        <v>0</v>
      </c>
      <c r="GC26" s="41">
        <v>0</v>
      </c>
      <c r="GD26" s="42">
        <v>3693913</v>
      </c>
      <c r="GE26" s="40">
        <v>233</v>
      </c>
      <c r="GF26" s="41">
        <v>29209</v>
      </c>
      <c r="GG26" s="41">
        <v>0</v>
      </c>
      <c r="GH26" s="41">
        <v>389361</v>
      </c>
      <c r="GI26" s="41">
        <v>103275</v>
      </c>
      <c r="GJ26" s="41">
        <v>20955</v>
      </c>
      <c r="GK26" s="43">
        <v>1455</v>
      </c>
      <c r="GL26" s="44">
        <v>1820</v>
      </c>
      <c r="GM26" s="41">
        <v>1800</v>
      </c>
      <c r="GN26" s="42">
        <v>3620</v>
      </c>
      <c r="GO26" s="40">
        <v>0</v>
      </c>
      <c r="GP26" s="41">
        <v>0</v>
      </c>
      <c r="GQ26" s="41">
        <v>0</v>
      </c>
      <c r="GR26" s="41">
        <v>18480</v>
      </c>
      <c r="GS26" s="41">
        <v>380</v>
      </c>
      <c r="GT26" s="45">
        <v>18860</v>
      </c>
      <c r="GU26" s="43">
        <v>4990</v>
      </c>
      <c r="GV26" s="44">
        <v>10560</v>
      </c>
      <c r="GW26" s="41">
        <v>10800</v>
      </c>
      <c r="GX26" s="41">
        <v>9120</v>
      </c>
      <c r="GY26" s="41">
        <v>4950</v>
      </c>
      <c r="GZ26" s="45">
        <v>35430</v>
      </c>
      <c r="HA26" s="41">
        <v>230</v>
      </c>
      <c r="HB26" s="41">
        <v>261010</v>
      </c>
      <c r="HC26" s="42">
        <v>868628</v>
      </c>
      <c r="HD26" s="44">
        <v>2825285</v>
      </c>
      <c r="HE26" s="41">
        <v>0</v>
      </c>
      <c r="HF26" s="41">
        <v>0</v>
      </c>
      <c r="HG26" s="42">
        <v>2825285</v>
      </c>
      <c r="HH26" s="40">
        <v>169494</v>
      </c>
      <c r="HI26" s="41">
        <v>169494</v>
      </c>
      <c r="HJ26" s="46">
        <f t="shared" si="5"/>
        <v>5.9991823833701732E-2</v>
      </c>
    </row>
    <row r="27" spans="1:218" s="19" customFormat="1" ht="12.6" customHeight="1" x14ac:dyDescent="0.2">
      <c r="A27" s="17">
        <v>15</v>
      </c>
      <c r="B27" s="18" t="s">
        <v>100</v>
      </c>
      <c r="C27" s="47">
        <v>592143</v>
      </c>
      <c r="D27" s="48">
        <v>0</v>
      </c>
      <c r="E27" s="48">
        <v>0</v>
      </c>
      <c r="F27" s="49">
        <v>592143</v>
      </c>
      <c r="G27" s="47">
        <v>0</v>
      </c>
      <c r="H27" s="48">
        <v>19441</v>
      </c>
      <c r="I27" s="48">
        <v>15</v>
      </c>
      <c r="J27" s="48">
        <v>147880</v>
      </c>
      <c r="K27" s="48">
        <v>19295</v>
      </c>
      <c r="L27" s="48">
        <v>16980</v>
      </c>
      <c r="M27" s="50">
        <v>722</v>
      </c>
      <c r="N27" s="51">
        <v>1040</v>
      </c>
      <c r="O27" s="48">
        <v>2400</v>
      </c>
      <c r="P27" s="49">
        <v>3440</v>
      </c>
      <c r="Q27" s="47">
        <v>260</v>
      </c>
      <c r="R27" s="48">
        <v>1500</v>
      </c>
      <c r="S27" s="48">
        <v>260</v>
      </c>
      <c r="T27" s="48">
        <v>8580</v>
      </c>
      <c r="U27" s="48">
        <v>4940</v>
      </c>
      <c r="V27" s="52">
        <v>13520</v>
      </c>
      <c r="W27" s="50">
        <v>3520</v>
      </c>
      <c r="X27" s="51">
        <v>9240</v>
      </c>
      <c r="Y27" s="48">
        <v>5400</v>
      </c>
      <c r="Z27" s="48">
        <v>1900</v>
      </c>
      <c r="AA27" s="48">
        <v>4950</v>
      </c>
      <c r="AB27" s="52">
        <v>21490</v>
      </c>
      <c r="AC27" s="48">
        <v>920</v>
      </c>
      <c r="AD27" s="48">
        <v>306160</v>
      </c>
      <c r="AE27" s="49">
        <v>555388</v>
      </c>
      <c r="AF27" s="51">
        <v>36755</v>
      </c>
      <c r="AG27" s="48">
        <v>0</v>
      </c>
      <c r="AH27" s="48">
        <v>0</v>
      </c>
      <c r="AI27" s="49">
        <v>36755</v>
      </c>
      <c r="AJ27" s="47">
        <v>2176</v>
      </c>
      <c r="AK27" s="48">
        <v>2176</v>
      </c>
      <c r="AL27" s="53">
        <f t="shared" si="0"/>
        <v>5.9202829547000409E-2</v>
      </c>
      <c r="AM27" s="51">
        <v>6513416</v>
      </c>
      <c r="AN27" s="48">
        <v>0</v>
      </c>
      <c r="AO27" s="48">
        <v>0</v>
      </c>
      <c r="AP27" s="49">
        <v>6513416</v>
      </c>
      <c r="AQ27" s="47">
        <v>1320</v>
      </c>
      <c r="AR27" s="48">
        <v>132881</v>
      </c>
      <c r="AS27" s="48">
        <v>96</v>
      </c>
      <c r="AT27" s="48">
        <v>1286176</v>
      </c>
      <c r="AU27" s="48">
        <v>200399</v>
      </c>
      <c r="AV27" s="48">
        <v>123062</v>
      </c>
      <c r="AW27" s="50">
        <v>5176</v>
      </c>
      <c r="AX27" s="51">
        <v>13520</v>
      </c>
      <c r="AY27" s="48">
        <v>16500</v>
      </c>
      <c r="AZ27" s="49">
        <v>30020</v>
      </c>
      <c r="BA27" s="47">
        <v>9880</v>
      </c>
      <c r="BB27" s="48">
        <v>11400</v>
      </c>
      <c r="BC27" s="48">
        <v>0</v>
      </c>
      <c r="BD27" s="48">
        <v>85470</v>
      </c>
      <c r="BE27" s="48">
        <v>21660</v>
      </c>
      <c r="BF27" s="52">
        <v>107130</v>
      </c>
      <c r="BG27" s="50">
        <v>24620</v>
      </c>
      <c r="BH27" s="51">
        <v>48840</v>
      </c>
      <c r="BI27" s="48">
        <v>47700</v>
      </c>
      <c r="BJ27" s="48">
        <v>26220</v>
      </c>
      <c r="BK27" s="48">
        <v>39600</v>
      </c>
      <c r="BL27" s="52">
        <v>162360</v>
      </c>
      <c r="BM27" s="48">
        <v>7130</v>
      </c>
      <c r="BN27" s="48">
        <v>1992190</v>
      </c>
      <c r="BO27" s="49">
        <v>4093744</v>
      </c>
      <c r="BP27" s="51">
        <v>2419672</v>
      </c>
      <c r="BQ27" s="48">
        <v>0</v>
      </c>
      <c r="BR27" s="48">
        <v>0</v>
      </c>
      <c r="BS27" s="49">
        <v>2419672</v>
      </c>
      <c r="BT27" s="47">
        <v>144995</v>
      </c>
      <c r="BU27" s="48">
        <v>144995</v>
      </c>
      <c r="BV27" s="53">
        <f t="shared" si="1"/>
        <v>5.9923411106959951E-2</v>
      </c>
      <c r="BW27" s="51">
        <v>8929364</v>
      </c>
      <c r="BX27" s="48">
        <v>0</v>
      </c>
      <c r="BY27" s="48">
        <v>0</v>
      </c>
      <c r="BZ27" s="49">
        <v>8929364</v>
      </c>
      <c r="CA27" s="47">
        <v>680</v>
      </c>
      <c r="CB27" s="48">
        <v>119891</v>
      </c>
      <c r="CC27" s="48">
        <v>88</v>
      </c>
      <c r="CD27" s="48">
        <v>1429306</v>
      </c>
      <c r="CE27" s="48">
        <v>198367</v>
      </c>
      <c r="CF27" s="48">
        <v>104584</v>
      </c>
      <c r="CG27" s="50">
        <v>5268</v>
      </c>
      <c r="CH27" s="51">
        <v>14560</v>
      </c>
      <c r="CI27" s="48">
        <v>7500</v>
      </c>
      <c r="CJ27" s="49">
        <v>22060</v>
      </c>
      <c r="CK27" s="47">
        <v>7280</v>
      </c>
      <c r="CL27" s="48">
        <v>8100</v>
      </c>
      <c r="CM27" s="48">
        <v>0</v>
      </c>
      <c r="CN27" s="48">
        <v>84480</v>
      </c>
      <c r="CO27" s="48">
        <v>17480</v>
      </c>
      <c r="CP27" s="52">
        <v>101960</v>
      </c>
      <c r="CQ27" s="50">
        <v>22430</v>
      </c>
      <c r="CR27" s="51">
        <v>55770</v>
      </c>
      <c r="CS27" s="48">
        <v>38250</v>
      </c>
      <c r="CT27" s="48">
        <v>25460</v>
      </c>
      <c r="CU27" s="48">
        <v>29250</v>
      </c>
      <c r="CV27" s="52">
        <v>148730</v>
      </c>
      <c r="CW27" s="48">
        <v>2760</v>
      </c>
      <c r="CX27" s="48">
        <v>1532090</v>
      </c>
      <c r="CY27" s="49">
        <v>3703506</v>
      </c>
      <c r="CZ27" s="51">
        <v>5225858</v>
      </c>
      <c r="DA27" s="48">
        <v>0</v>
      </c>
      <c r="DB27" s="48">
        <v>0</v>
      </c>
      <c r="DC27" s="49">
        <v>5225858</v>
      </c>
      <c r="DD27" s="47">
        <v>313400</v>
      </c>
      <c r="DE27" s="48">
        <v>313400</v>
      </c>
      <c r="DF27" s="53">
        <f t="shared" si="2"/>
        <v>5.9971013372349571E-2</v>
      </c>
      <c r="DG27" s="51">
        <v>7579011</v>
      </c>
      <c r="DH27" s="48">
        <v>0</v>
      </c>
      <c r="DI27" s="48">
        <v>0</v>
      </c>
      <c r="DJ27" s="49">
        <v>7579011</v>
      </c>
      <c r="DK27" s="47">
        <v>0</v>
      </c>
      <c r="DL27" s="48">
        <v>90127</v>
      </c>
      <c r="DM27" s="48">
        <v>39</v>
      </c>
      <c r="DN27" s="48">
        <v>1023741</v>
      </c>
      <c r="DO27" s="48">
        <v>173353</v>
      </c>
      <c r="DP27" s="48">
        <v>66035</v>
      </c>
      <c r="DQ27" s="50">
        <v>3449</v>
      </c>
      <c r="DR27" s="51">
        <v>7800</v>
      </c>
      <c r="DS27" s="48">
        <v>3900</v>
      </c>
      <c r="DT27" s="49">
        <v>11700</v>
      </c>
      <c r="DU27" s="47">
        <v>3380</v>
      </c>
      <c r="DV27" s="48">
        <v>1200</v>
      </c>
      <c r="DW27" s="48">
        <v>0</v>
      </c>
      <c r="DX27" s="48">
        <v>57090</v>
      </c>
      <c r="DY27" s="48">
        <v>6460</v>
      </c>
      <c r="DZ27" s="52">
        <v>63550</v>
      </c>
      <c r="EA27" s="50">
        <v>17780</v>
      </c>
      <c r="EB27" s="51">
        <v>30360</v>
      </c>
      <c r="EC27" s="48">
        <v>24750</v>
      </c>
      <c r="ED27" s="48">
        <v>11780</v>
      </c>
      <c r="EE27" s="48">
        <v>17550</v>
      </c>
      <c r="EF27" s="52">
        <v>84440</v>
      </c>
      <c r="EG27" s="48">
        <v>1150</v>
      </c>
      <c r="EH27" s="48">
        <v>899990</v>
      </c>
      <c r="EI27" s="49">
        <v>2439895</v>
      </c>
      <c r="EJ27" s="51">
        <v>5139116</v>
      </c>
      <c r="EK27" s="48">
        <v>0</v>
      </c>
      <c r="EL27" s="48">
        <v>0</v>
      </c>
      <c r="EM27" s="49">
        <v>5139116</v>
      </c>
      <c r="EN27" s="47">
        <v>308259</v>
      </c>
      <c r="EO27" s="48">
        <v>308259</v>
      </c>
      <c r="EP27" s="53">
        <f t="shared" si="3"/>
        <v>5.9982884215884602E-2</v>
      </c>
      <c r="EQ27" s="51">
        <v>5905620</v>
      </c>
      <c r="ER27" s="48">
        <v>0</v>
      </c>
      <c r="ES27" s="48">
        <v>0</v>
      </c>
      <c r="ET27" s="49">
        <v>5905620</v>
      </c>
      <c r="EU27" s="47">
        <v>0</v>
      </c>
      <c r="EV27" s="48">
        <v>62519</v>
      </c>
      <c r="EW27" s="48">
        <v>144</v>
      </c>
      <c r="EX27" s="48">
        <v>733628</v>
      </c>
      <c r="EY27" s="48">
        <v>145325</v>
      </c>
      <c r="EZ27" s="48">
        <v>42008</v>
      </c>
      <c r="FA27" s="50">
        <v>3012</v>
      </c>
      <c r="FB27" s="51">
        <v>4420</v>
      </c>
      <c r="FC27" s="48">
        <v>4200</v>
      </c>
      <c r="FD27" s="49">
        <v>8620</v>
      </c>
      <c r="FE27" s="47">
        <v>780</v>
      </c>
      <c r="FF27" s="48">
        <v>600</v>
      </c>
      <c r="FG27" s="48">
        <v>0</v>
      </c>
      <c r="FH27" s="48">
        <v>29040</v>
      </c>
      <c r="FI27" s="48">
        <v>6080</v>
      </c>
      <c r="FJ27" s="52">
        <v>35120</v>
      </c>
      <c r="FK27" s="50">
        <v>12820</v>
      </c>
      <c r="FL27" s="51">
        <v>23760</v>
      </c>
      <c r="FM27" s="48">
        <v>17100</v>
      </c>
      <c r="FN27" s="48">
        <v>7600</v>
      </c>
      <c r="FO27" s="48">
        <v>10350</v>
      </c>
      <c r="FP27" s="52">
        <v>58810</v>
      </c>
      <c r="FQ27" s="48">
        <v>1150</v>
      </c>
      <c r="FR27" s="48">
        <v>531050</v>
      </c>
      <c r="FS27" s="49">
        <v>1635442</v>
      </c>
      <c r="FT27" s="51">
        <v>4270178</v>
      </c>
      <c r="FU27" s="48">
        <v>0</v>
      </c>
      <c r="FV27" s="48">
        <v>0</v>
      </c>
      <c r="FW27" s="49">
        <v>4270178</v>
      </c>
      <c r="FX27" s="47">
        <v>256159</v>
      </c>
      <c r="FY27" s="48">
        <v>256159</v>
      </c>
      <c r="FZ27" s="53">
        <f t="shared" si="4"/>
        <v>5.9987897460012207E-2</v>
      </c>
      <c r="GA27" s="51">
        <v>6691456</v>
      </c>
      <c r="GB27" s="48">
        <v>0</v>
      </c>
      <c r="GC27" s="48">
        <v>0</v>
      </c>
      <c r="GD27" s="49">
        <v>6691456</v>
      </c>
      <c r="GE27" s="47">
        <v>670</v>
      </c>
      <c r="GF27" s="48">
        <v>77378</v>
      </c>
      <c r="GG27" s="48">
        <v>61</v>
      </c>
      <c r="GH27" s="48">
        <v>757566</v>
      </c>
      <c r="GI27" s="48">
        <v>199043</v>
      </c>
      <c r="GJ27" s="48">
        <v>39158</v>
      </c>
      <c r="GK27" s="50">
        <v>3165</v>
      </c>
      <c r="GL27" s="51">
        <v>6240</v>
      </c>
      <c r="GM27" s="48">
        <v>3000</v>
      </c>
      <c r="GN27" s="49">
        <v>9240</v>
      </c>
      <c r="GO27" s="47">
        <v>0</v>
      </c>
      <c r="GP27" s="48">
        <v>0</v>
      </c>
      <c r="GQ27" s="48">
        <v>0</v>
      </c>
      <c r="GR27" s="48">
        <v>34540</v>
      </c>
      <c r="GS27" s="48">
        <v>3800</v>
      </c>
      <c r="GT27" s="52">
        <v>38340</v>
      </c>
      <c r="GU27" s="50">
        <v>8150</v>
      </c>
      <c r="GV27" s="51">
        <v>22440</v>
      </c>
      <c r="GW27" s="48">
        <v>14400</v>
      </c>
      <c r="GX27" s="48">
        <v>15580</v>
      </c>
      <c r="GY27" s="48">
        <v>8550</v>
      </c>
      <c r="GZ27" s="52">
        <v>60970</v>
      </c>
      <c r="HA27" s="48">
        <v>690</v>
      </c>
      <c r="HB27" s="48">
        <v>464830</v>
      </c>
      <c r="HC27" s="49">
        <v>1659200</v>
      </c>
      <c r="HD27" s="51">
        <v>5032256</v>
      </c>
      <c r="HE27" s="48">
        <v>0</v>
      </c>
      <c r="HF27" s="48">
        <v>0</v>
      </c>
      <c r="HG27" s="49">
        <v>5032256</v>
      </c>
      <c r="HH27" s="47">
        <v>301892</v>
      </c>
      <c r="HI27" s="48">
        <v>301892</v>
      </c>
      <c r="HJ27" s="53">
        <f t="shared" si="5"/>
        <v>5.9991383586208653E-2</v>
      </c>
    </row>
    <row r="28" spans="1:218" s="19" customFormat="1" ht="12.6" customHeight="1" x14ac:dyDescent="0.2">
      <c r="A28" s="20">
        <v>16</v>
      </c>
      <c r="B28" s="21" t="s">
        <v>101</v>
      </c>
      <c r="C28" s="40">
        <v>275133</v>
      </c>
      <c r="D28" s="41">
        <v>0</v>
      </c>
      <c r="E28" s="41">
        <v>0</v>
      </c>
      <c r="F28" s="42">
        <v>275133</v>
      </c>
      <c r="G28" s="40">
        <v>0</v>
      </c>
      <c r="H28" s="41">
        <v>10838</v>
      </c>
      <c r="I28" s="41">
        <v>0</v>
      </c>
      <c r="J28" s="41">
        <v>64249</v>
      </c>
      <c r="K28" s="41">
        <v>14737</v>
      </c>
      <c r="L28" s="41">
        <v>7306</v>
      </c>
      <c r="M28" s="43">
        <v>381</v>
      </c>
      <c r="N28" s="44">
        <v>520</v>
      </c>
      <c r="O28" s="41">
        <v>300</v>
      </c>
      <c r="P28" s="42">
        <v>820</v>
      </c>
      <c r="Q28" s="40">
        <v>520</v>
      </c>
      <c r="R28" s="41">
        <v>0</v>
      </c>
      <c r="S28" s="41">
        <v>0</v>
      </c>
      <c r="T28" s="41">
        <v>3300</v>
      </c>
      <c r="U28" s="41">
        <v>1140</v>
      </c>
      <c r="V28" s="45">
        <v>4440</v>
      </c>
      <c r="W28" s="43">
        <v>3560</v>
      </c>
      <c r="X28" s="44">
        <v>2310</v>
      </c>
      <c r="Y28" s="41">
        <v>1800</v>
      </c>
      <c r="Z28" s="41">
        <v>380</v>
      </c>
      <c r="AA28" s="41">
        <v>1350</v>
      </c>
      <c r="AB28" s="45">
        <v>5840</v>
      </c>
      <c r="AC28" s="41">
        <v>230</v>
      </c>
      <c r="AD28" s="41">
        <v>144910</v>
      </c>
      <c r="AE28" s="42">
        <v>257831</v>
      </c>
      <c r="AF28" s="44">
        <v>17302</v>
      </c>
      <c r="AG28" s="41">
        <v>0</v>
      </c>
      <c r="AH28" s="41">
        <v>0</v>
      </c>
      <c r="AI28" s="42">
        <v>17302</v>
      </c>
      <c r="AJ28" s="40">
        <v>1024</v>
      </c>
      <c r="AK28" s="41">
        <v>1024</v>
      </c>
      <c r="AL28" s="46">
        <f t="shared" si="0"/>
        <v>5.9183909374638771E-2</v>
      </c>
      <c r="AM28" s="44">
        <v>3150459</v>
      </c>
      <c r="AN28" s="41">
        <v>0</v>
      </c>
      <c r="AO28" s="41">
        <v>0</v>
      </c>
      <c r="AP28" s="42">
        <v>3150459</v>
      </c>
      <c r="AQ28" s="40">
        <v>2</v>
      </c>
      <c r="AR28" s="41">
        <v>72582</v>
      </c>
      <c r="AS28" s="41">
        <v>52</v>
      </c>
      <c r="AT28" s="41">
        <v>580932</v>
      </c>
      <c r="AU28" s="41">
        <v>96035</v>
      </c>
      <c r="AV28" s="41">
        <v>59943</v>
      </c>
      <c r="AW28" s="43">
        <v>2707</v>
      </c>
      <c r="AX28" s="44">
        <v>6760</v>
      </c>
      <c r="AY28" s="41">
        <v>7200</v>
      </c>
      <c r="AZ28" s="42">
        <v>13960</v>
      </c>
      <c r="BA28" s="40">
        <v>7020</v>
      </c>
      <c r="BB28" s="41">
        <v>8400</v>
      </c>
      <c r="BC28" s="41">
        <v>0</v>
      </c>
      <c r="BD28" s="41">
        <v>40590</v>
      </c>
      <c r="BE28" s="41">
        <v>20520</v>
      </c>
      <c r="BF28" s="45">
        <v>61110</v>
      </c>
      <c r="BG28" s="43">
        <v>12040</v>
      </c>
      <c r="BH28" s="44">
        <v>35640</v>
      </c>
      <c r="BI28" s="41">
        <v>22500</v>
      </c>
      <c r="BJ28" s="41">
        <v>12920</v>
      </c>
      <c r="BK28" s="41">
        <v>21150</v>
      </c>
      <c r="BL28" s="45">
        <v>92210</v>
      </c>
      <c r="BM28" s="41">
        <v>3450</v>
      </c>
      <c r="BN28" s="41">
        <v>964920</v>
      </c>
      <c r="BO28" s="42">
        <v>1975311</v>
      </c>
      <c r="BP28" s="44">
        <v>1175148</v>
      </c>
      <c r="BQ28" s="41">
        <v>0</v>
      </c>
      <c r="BR28" s="41">
        <v>0</v>
      </c>
      <c r="BS28" s="42">
        <v>1175148</v>
      </c>
      <c r="BT28" s="40">
        <v>70419</v>
      </c>
      <c r="BU28" s="41">
        <v>70419</v>
      </c>
      <c r="BV28" s="46">
        <f t="shared" si="1"/>
        <v>5.992351601670598E-2</v>
      </c>
      <c r="BW28" s="44">
        <v>4260826</v>
      </c>
      <c r="BX28" s="41">
        <v>0</v>
      </c>
      <c r="BY28" s="41">
        <v>0</v>
      </c>
      <c r="BZ28" s="42">
        <v>4260826</v>
      </c>
      <c r="CA28" s="40">
        <v>207</v>
      </c>
      <c r="CB28" s="41">
        <v>53480</v>
      </c>
      <c r="CC28" s="41">
        <v>60</v>
      </c>
      <c r="CD28" s="41">
        <v>615659</v>
      </c>
      <c r="CE28" s="41">
        <v>93880</v>
      </c>
      <c r="CF28" s="41">
        <v>49120</v>
      </c>
      <c r="CG28" s="43">
        <v>2435</v>
      </c>
      <c r="CH28" s="44">
        <v>7020</v>
      </c>
      <c r="CI28" s="41">
        <v>2700</v>
      </c>
      <c r="CJ28" s="42">
        <v>9720</v>
      </c>
      <c r="CK28" s="40">
        <v>5460</v>
      </c>
      <c r="CL28" s="41">
        <v>5400</v>
      </c>
      <c r="CM28" s="41">
        <v>0</v>
      </c>
      <c r="CN28" s="41">
        <v>35640</v>
      </c>
      <c r="CO28" s="41">
        <v>8740</v>
      </c>
      <c r="CP28" s="45">
        <v>44380</v>
      </c>
      <c r="CQ28" s="43">
        <v>12000</v>
      </c>
      <c r="CR28" s="44">
        <v>35640</v>
      </c>
      <c r="CS28" s="41">
        <v>18000</v>
      </c>
      <c r="CT28" s="41">
        <v>12160</v>
      </c>
      <c r="CU28" s="41">
        <v>12600</v>
      </c>
      <c r="CV28" s="45">
        <v>78400</v>
      </c>
      <c r="CW28" s="41">
        <v>690</v>
      </c>
      <c r="CX28" s="41">
        <v>742610</v>
      </c>
      <c r="CY28" s="42">
        <v>1713441</v>
      </c>
      <c r="CZ28" s="44">
        <v>2547385</v>
      </c>
      <c r="DA28" s="41">
        <v>0</v>
      </c>
      <c r="DB28" s="41">
        <v>0</v>
      </c>
      <c r="DC28" s="42">
        <v>2547385</v>
      </c>
      <c r="DD28" s="40">
        <v>152772</v>
      </c>
      <c r="DE28" s="41">
        <v>152772</v>
      </c>
      <c r="DF28" s="46">
        <f t="shared" si="2"/>
        <v>5.9972089024627216E-2</v>
      </c>
      <c r="DG28" s="44">
        <v>3699307</v>
      </c>
      <c r="DH28" s="41">
        <v>0</v>
      </c>
      <c r="DI28" s="41">
        <v>0</v>
      </c>
      <c r="DJ28" s="42">
        <v>3699307</v>
      </c>
      <c r="DK28" s="40">
        <v>0</v>
      </c>
      <c r="DL28" s="41">
        <v>31853</v>
      </c>
      <c r="DM28" s="41">
        <v>32</v>
      </c>
      <c r="DN28" s="41">
        <v>483652</v>
      </c>
      <c r="DO28" s="41">
        <v>86888</v>
      </c>
      <c r="DP28" s="41">
        <v>31095</v>
      </c>
      <c r="DQ28" s="43">
        <v>1631</v>
      </c>
      <c r="DR28" s="44">
        <v>1820</v>
      </c>
      <c r="DS28" s="41">
        <v>2400</v>
      </c>
      <c r="DT28" s="42">
        <v>4220</v>
      </c>
      <c r="DU28" s="40">
        <v>1820</v>
      </c>
      <c r="DV28" s="41">
        <v>2400</v>
      </c>
      <c r="DW28" s="41">
        <v>0</v>
      </c>
      <c r="DX28" s="41">
        <v>22770</v>
      </c>
      <c r="DY28" s="41">
        <v>7220</v>
      </c>
      <c r="DZ28" s="45">
        <v>29990</v>
      </c>
      <c r="EA28" s="43">
        <v>7870</v>
      </c>
      <c r="EB28" s="44">
        <v>15840</v>
      </c>
      <c r="EC28" s="41">
        <v>13050</v>
      </c>
      <c r="ED28" s="41">
        <v>4560</v>
      </c>
      <c r="EE28" s="41">
        <v>6300</v>
      </c>
      <c r="EF28" s="45">
        <v>39750</v>
      </c>
      <c r="EG28" s="41">
        <v>460</v>
      </c>
      <c r="EH28" s="41">
        <v>443760</v>
      </c>
      <c r="EI28" s="42">
        <v>1165389</v>
      </c>
      <c r="EJ28" s="44">
        <v>2533918</v>
      </c>
      <c r="EK28" s="41">
        <v>0</v>
      </c>
      <c r="EL28" s="41">
        <v>0</v>
      </c>
      <c r="EM28" s="42">
        <v>2533918</v>
      </c>
      <c r="EN28" s="40">
        <v>151993</v>
      </c>
      <c r="EO28" s="41">
        <v>151993</v>
      </c>
      <c r="EP28" s="46">
        <f t="shared" si="3"/>
        <v>5.9983393306334301E-2</v>
      </c>
      <c r="EQ28" s="44">
        <v>3031166</v>
      </c>
      <c r="ER28" s="41">
        <v>0</v>
      </c>
      <c r="ES28" s="41">
        <v>0</v>
      </c>
      <c r="ET28" s="42">
        <v>3031166</v>
      </c>
      <c r="EU28" s="40">
        <v>0</v>
      </c>
      <c r="EV28" s="41">
        <v>38478</v>
      </c>
      <c r="EW28" s="41">
        <v>40</v>
      </c>
      <c r="EX28" s="41">
        <v>349877</v>
      </c>
      <c r="EY28" s="41">
        <v>75987</v>
      </c>
      <c r="EZ28" s="41">
        <v>20718</v>
      </c>
      <c r="FA28" s="43">
        <v>1360</v>
      </c>
      <c r="FB28" s="44">
        <v>1040</v>
      </c>
      <c r="FC28" s="41">
        <v>900</v>
      </c>
      <c r="FD28" s="42">
        <v>1940</v>
      </c>
      <c r="FE28" s="40">
        <v>520</v>
      </c>
      <c r="FF28" s="41">
        <v>300</v>
      </c>
      <c r="FG28" s="41">
        <v>0</v>
      </c>
      <c r="FH28" s="41">
        <v>16170</v>
      </c>
      <c r="FI28" s="41">
        <v>2280</v>
      </c>
      <c r="FJ28" s="45">
        <v>18450</v>
      </c>
      <c r="FK28" s="43">
        <v>5030</v>
      </c>
      <c r="FL28" s="44">
        <v>12870</v>
      </c>
      <c r="FM28" s="41">
        <v>6750</v>
      </c>
      <c r="FN28" s="41">
        <v>6840</v>
      </c>
      <c r="FO28" s="41">
        <v>6300</v>
      </c>
      <c r="FP28" s="45">
        <v>32760</v>
      </c>
      <c r="FQ28" s="41">
        <v>460</v>
      </c>
      <c r="FR28" s="41">
        <v>274340</v>
      </c>
      <c r="FS28" s="42">
        <v>820220</v>
      </c>
      <c r="FT28" s="44">
        <v>2210946</v>
      </c>
      <c r="FU28" s="41">
        <v>0</v>
      </c>
      <c r="FV28" s="41">
        <v>0</v>
      </c>
      <c r="FW28" s="42">
        <v>2210946</v>
      </c>
      <c r="FX28" s="40">
        <v>132628</v>
      </c>
      <c r="FY28" s="41">
        <v>132628</v>
      </c>
      <c r="FZ28" s="46">
        <f t="shared" si="4"/>
        <v>5.9986991993472474E-2</v>
      </c>
      <c r="GA28" s="44">
        <v>3270491</v>
      </c>
      <c r="GB28" s="41">
        <v>0</v>
      </c>
      <c r="GC28" s="41">
        <v>0</v>
      </c>
      <c r="GD28" s="42">
        <v>3270491</v>
      </c>
      <c r="GE28" s="40">
        <v>0</v>
      </c>
      <c r="GF28" s="41">
        <v>28041</v>
      </c>
      <c r="GG28" s="41">
        <v>0</v>
      </c>
      <c r="GH28" s="41">
        <v>342512</v>
      </c>
      <c r="GI28" s="41">
        <v>98357</v>
      </c>
      <c r="GJ28" s="41">
        <v>18075</v>
      </c>
      <c r="GK28" s="43">
        <v>1193</v>
      </c>
      <c r="GL28" s="44">
        <v>1820</v>
      </c>
      <c r="GM28" s="41">
        <v>1500</v>
      </c>
      <c r="GN28" s="42">
        <v>3320</v>
      </c>
      <c r="GO28" s="40">
        <v>0</v>
      </c>
      <c r="GP28" s="41">
        <v>0</v>
      </c>
      <c r="GQ28" s="41">
        <v>0</v>
      </c>
      <c r="GR28" s="41">
        <v>17820</v>
      </c>
      <c r="GS28" s="41">
        <v>1140</v>
      </c>
      <c r="GT28" s="45">
        <v>18960</v>
      </c>
      <c r="GU28" s="43">
        <v>2970</v>
      </c>
      <c r="GV28" s="44">
        <v>18480</v>
      </c>
      <c r="GW28" s="41">
        <v>5400</v>
      </c>
      <c r="GX28" s="41">
        <v>4940</v>
      </c>
      <c r="GY28" s="41">
        <v>3150</v>
      </c>
      <c r="GZ28" s="45">
        <v>31970</v>
      </c>
      <c r="HA28" s="41">
        <v>690</v>
      </c>
      <c r="HB28" s="41">
        <v>230910</v>
      </c>
      <c r="HC28" s="42">
        <v>776998</v>
      </c>
      <c r="HD28" s="44">
        <v>2493493</v>
      </c>
      <c r="HE28" s="41">
        <v>0</v>
      </c>
      <c r="HF28" s="41">
        <v>0</v>
      </c>
      <c r="HG28" s="42">
        <v>2493493</v>
      </c>
      <c r="HH28" s="40">
        <v>149588</v>
      </c>
      <c r="HI28" s="41">
        <v>149588</v>
      </c>
      <c r="HJ28" s="46">
        <f t="shared" si="5"/>
        <v>5.999134547399973E-2</v>
      </c>
    </row>
    <row r="29" spans="1:218" s="19" customFormat="1" ht="12.6" customHeight="1" x14ac:dyDescent="0.2">
      <c r="A29" s="17">
        <v>17</v>
      </c>
      <c r="B29" s="18" t="s">
        <v>102</v>
      </c>
      <c r="C29" s="47">
        <v>301787</v>
      </c>
      <c r="D29" s="48">
        <v>0</v>
      </c>
      <c r="E29" s="48">
        <v>0</v>
      </c>
      <c r="F29" s="49">
        <v>301787</v>
      </c>
      <c r="G29" s="47">
        <v>0</v>
      </c>
      <c r="H29" s="48">
        <v>9929</v>
      </c>
      <c r="I29" s="48">
        <v>0</v>
      </c>
      <c r="J29" s="48">
        <v>81856</v>
      </c>
      <c r="K29" s="48">
        <v>15358</v>
      </c>
      <c r="L29" s="48">
        <v>9977</v>
      </c>
      <c r="M29" s="50">
        <v>458</v>
      </c>
      <c r="N29" s="51">
        <v>1300</v>
      </c>
      <c r="O29" s="48">
        <v>600</v>
      </c>
      <c r="P29" s="49">
        <v>1900</v>
      </c>
      <c r="Q29" s="47">
        <v>1040</v>
      </c>
      <c r="R29" s="48">
        <v>1200</v>
      </c>
      <c r="S29" s="48">
        <v>0</v>
      </c>
      <c r="T29" s="48">
        <v>5280</v>
      </c>
      <c r="U29" s="48">
        <v>2280</v>
      </c>
      <c r="V29" s="52">
        <v>7560</v>
      </c>
      <c r="W29" s="50">
        <v>2050</v>
      </c>
      <c r="X29" s="51">
        <v>4950</v>
      </c>
      <c r="Y29" s="48">
        <v>3600</v>
      </c>
      <c r="Z29" s="48">
        <v>380</v>
      </c>
      <c r="AA29" s="48">
        <v>2700</v>
      </c>
      <c r="AB29" s="52">
        <v>11630</v>
      </c>
      <c r="AC29" s="48">
        <v>460</v>
      </c>
      <c r="AD29" s="48">
        <v>141900</v>
      </c>
      <c r="AE29" s="49">
        <v>285318</v>
      </c>
      <c r="AF29" s="51">
        <v>16469</v>
      </c>
      <c r="AG29" s="48">
        <v>0</v>
      </c>
      <c r="AH29" s="48">
        <v>0</v>
      </c>
      <c r="AI29" s="49">
        <v>16469</v>
      </c>
      <c r="AJ29" s="47">
        <v>973</v>
      </c>
      <c r="AK29" s="48">
        <v>973</v>
      </c>
      <c r="AL29" s="53">
        <f t="shared" si="0"/>
        <v>5.9080697067217199E-2</v>
      </c>
      <c r="AM29" s="51">
        <v>3364933</v>
      </c>
      <c r="AN29" s="48">
        <v>0</v>
      </c>
      <c r="AO29" s="48">
        <v>0</v>
      </c>
      <c r="AP29" s="49">
        <v>3364933</v>
      </c>
      <c r="AQ29" s="47">
        <v>20</v>
      </c>
      <c r="AR29" s="48">
        <v>72110</v>
      </c>
      <c r="AS29" s="48">
        <v>1</v>
      </c>
      <c r="AT29" s="48">
        <v>644053</v>
      </c>
      <c r="AU29" s="48">
        <v>114474</v>
      </c>
      <c r="AV29" s="48">
        <v>68643</v>
      </c>
      <c r="AW29" s="50">
        <v>3331</v>
      </c>
      <c r="AX29" s="51">
        <v>13520</v>
      </c>
      <c r="AY29" s="48">
        <v>10800</v>
      </c>
      <c r="AZ29" s="49">
        <v>24320</v>
      </c>
      <c r="BA29" s="47">
        <v>7280</v>
      </c>
      <c r="BB29" s="48">
        <v>12900</v>
      </c>
      <c r="BC29" s="48">
        <v>0</v>
      </c>
      <c r="BD29" s="48">
        <v>59070</v>
      </c>
      <c r="BE29" s="48">
        <v>27360</v>
      </c>
      <c r="BF29" s="52">
        <v>86430</v>
      </c>
      <c r="BG29" s="50">
        <v>18360</v>
      </c>
      <c r="BH29" s="51">
        <v>64350</v>
      </c>
      <c r="BI29" s="48">
        <v>39150</v>
      </c>
      <c r="BJ29" s="48">
        <v>26220</v>
      </c>
      <c r="BK29" s="48">
        <v>25650</v>
      </c>
      <c r="BL29" s="52">
        <v>155370</v>
      </c>
      <c r="BM29" s="48">
        <v>5060</v>
      </c>
      <c r="BN29" s="48">
        <v>968360</v>
      </c>
      <c r="BO29" s="49">
        <v>2180711</v>
      </c>
      <c r="BP29" s="51">
        <v>1184222</v>
      </c>
      <c r="BQ29" s="48">
        <v>0</v>
      </c>
      <c r="BR29" s="48">
        <v>0</v>
      </c>
      <c r="BS29" s="49">
        <v>1184222</v>
      </c>
      <c r="BT29" s="47">
        <v>70963</v>
      </c>
      <c r="BU29" s="48">
        <v>70963</v>
      </c>
      <c r="BV29" s="53">
        <f t="shared" si="1"/>
        <v>5.9923730516744329E-2</v>
      </c>
      <c r="BW29" s="51">
        <v>4258791</v>
      </c>
      <c r="BX29" s="48">
        <v>0</v>
      </c>
      <c r="BY29" s="48">
        <v>0</v>
      </c>
      <c r="BZ29" s="49">
        <v>4258791</v>
      </c>
      <c r="CA29" s="47">
        <v>2753</v>
      </c>
      <c r="CB29" s="48">
        <v>45106</v>
      </c>
      <c r="CC29" s="48">
        <v>0</v>
      </c>
      <c r="CD29" s="48">
        <v>642622</v>
      </c>
      <c r="CE29" s="48">
        <v>100552</v>
      </c>
      <c r="CF29" s="48">
        <v>54037</v>
      </c>
      <c r="CG29" s="50">
        <v>3051</v>
      </c>
      <c r="CH29" s="51">
        <v>8060</v>
      </c>
      <c r="CI29" s="48">
        <v>5100</v>
      </c>
      <c r="CJ29" s="49">
        <v>13160</v>
      </c>
      <c r="CK29" s="47">
        <v>5200</v>
      </c>
      <c r="CL29" s="48">
        <v>5400</v>
      </c>
      <c r="CM29" s="48">
        <v>0</v>
      </c>
      <c r="CN29" s="48">
        <v>60060</v>
      </c>
      <c r="CO29" s="48">
        <v>16720</v>
      </c>
      <c r="CP29" s="52">
        <v>76780</v>
      </c>
      <c r="CQ29" s="50">
        <v>16750</v>
      </c>
      <c r="CR29" s="51">
        <v>50820</v>
      </c>
      <c r="CS29" s="48">
        <v>21600</v>
      </c>
      <c r="CT29" s="48">
        <v>19000</v>
      </c>
      <c r="CU29" s="48">
        <v>19800</v>
      </c>
      <c r="CV29" s="52">
        <v>111220</v>
      </c>
      <c r="CW29" s="48">
        <v>2070</v>
      </c>
      <c r="CX29" s="48">
        <v>725410</v>
      </c>
      <c r="CY29" s="49">
        <v>1804111</v>
      </c>
      <c r="CZ29" s="51">
        <v>2454680</v>
      </c>
      <c r="DA29" s="48">
        <v>0</v>
      </c>
      <c r="DB29" s="48">
        <v>0</v>
      </c>
      <c r="DC29" s="49">
        <v>2454680</v>
      </c>
      <c r="DD29" s="47">
        <v>147211</v>
      </c>
      <c r="DE29" s="48">
        <v>147211</v>
      </c>
      <c r="DF29" s="53">
        <f t="shared" si="2"/>
        <v>5.9971564521648445E-2</v>
      </c>
      <c r="DG29" s="51">
        <v>3912171</v>
      </c>
      <c r="DH29" s="48">
        <v>0</v>
      </c>
      <c r="DI29" s="48">
        <v>0</v>
      </c>
      <c r="DJ29" s="49">
        <v>3912171</v>
      </c>
      <c r="DK29" s="47">
        <v>1666</v>
      </c>
      <c r="DL29" s="48">
        <v>38635</v>
      </c>
      <c r="DM29" s="48">
        <v>73</v>
      </c>
      <c r="DN29" s="48">
        <v>512503</v>
      </c>
      <c r="DO29" s="48">
        <v>93097</v>
      </c>
      <c r="DP29" s="48">
        <v>35443</v>
      </c>
      <c r="DQ29" s="50">
        <v>2277</v>
      </c>
      <c r="DR29" s="51">
        <v>4680</v>
      </c>
      <c r="DS29" s="48">
        <v>5100</v>
      </c>
      <c r="DT29" s="49">
        <v>9780</v>
      </c>
      <c r="DU29" s="47">
        <v>780</v>
      </c>
      <c r="DV29" s="48">
        <v>3600</v>
      </c>
      <c r="DW29" s="48">
        <v>0</v>
      </c>
      <c r="DX29" s="48">
        <v>34650</v>
      </c>
      <c r="DY29" s="48">
        <v>6460</v>
      </c>
      <c r="DZ29" s="52">
        <v>41110</v>
      </c>
      <c r="EA29" s="50">
        <v>13630</v>
      </c>
      <c r="EB29" s="51">
        <v>43890</v>
      </c>
      <c r="EC29" s="48">
        <v>17100</v>
      </c>
      <c r="ED29" s="48">
        <v>11400</v>
      </c>
      <c r="EE29" s="48">
        <v>10800</v>
      </c>
      <c r="EF29" s="52">
        <v>83190</v>
      </c>
      <c r="EG29" s="48">
        <v>2990</v>
      </c>
      <c r="EH29" s="48">
        <v>458380</v>
      </c>
      <c r="EI29" s="49">
        <v>1297081</v>
      </c>
      <c r="EJ29" s="51">
        <v>2615090</v>
      </c>
      <c r="EK29" s="48">
        <v>0</v>
      </c>
      <c r="EL29" s="48">
        <v>0</v>
      </c>
      <c r="EM29" s="49">
        <v>2615090</v>
      </c>
      <c r="EN29" s="47">
        <v>156862</v>
      </c>
      <c r="EO29" s="48">
        <v>156862</v>
      </c>
      <c r="EP29" s="53">
        <f t="shared" si="3"/>
        <v>5.9983404012863804E-2</v>
      </c>
      <c r="EQ29" s="51">
        <v>3027865</v>
      </c>
      <c r="ER29" s="48">
        <v>0</v>
      </c>
      <c r="ES29" s="48">
        <v>0</v>
      </c>
      <c r="ET29" s="49">
        <v>3027865</v>
      </c>
      <c r="EU29" s="47">
        <v>361</v>
      </c>
      <c r="EV29" s="48">
        <v>23007</v>
      </c>
      <c r="EW29" s="48">
        <v>0</v>
      </c>
      <c r="EX29" s="48">
        <v>356349</v>
      </c>
      <c r="EY29" s="48">
        <v>77232</v>
      </c>
      <c r="EZ29" s="48">
        <v>22051</v>
      </c>
      <c r="FA29" s="50">
        <v>1547</v>
      </c>
      <c r="FB29" s="51">
        <v>2600</v>
      </c>
      <c r="FC29" s="48">
        <v>3000</v>
      </c>
      <c r="FD29" s="49">
        <v>5600</v>
      </c>
      <c r="FE29" s="47">
        <v>0</v>
      </c>
      <c r="FF29" s="48">
        <v>300</v>
      </c>
      <c r="FG29" s="48">
        <v>0</v>
      </c>
      <c r="FH29" s="48">
        <v>22770</v>
      </c>
      <c r="FI29" s="48">
        <v>3040</v>
      </c>
      <c r="FJ29" s="52">
        <v>25810</v>
      </c>
      <c r="FK29" s="50">
        <v>7120</v>
      </c>
      <c r="FL29" s="51">
        <v>29700</v>
      </c>
      <c r="FM29" s="48">
        <v>12150</v>
      </c>
      <c r="FN29" s="48">
        <v>12160</v>
      </c>
      <c r="FO29" s="48">
        <v>8550</v>
      </c>
      <c r="FP29" s="52">
        <v>62560</v>
      </c>
      <c r="FQ29" s="48">
        <v>690</v>
      </c>
      <c r="FR29" s="48">
        <v>270470</v>
      </c>
      <c r="FS29" s="49">
        <v>853097</v>
      </c>
      <c r="FT29" s="51">
        <v>2174768</v>
      </c>
      <c r="FU29" s="48">
        <v>0</v>
      </c>
      <c r="FV29" s="48">
        <v>0</v>
      </c>
      <c r="FW29" s="49">
        <v>2174768</v>
      </c>
      <c r="FX29" s="47">
        <v>130459</v>
      </c>
      <c r="FY29" s="48">
        <v>130459</v>
      </c>
      <c r="FZ29" s="53">
        <f t="shared" si="4"/>
        <v>5.9987548097084377E-2</v>
      </c>
      <c r="GA29" s="51">
        <v>3151986</v>
      </c>
      <c r="GB29" s="48">
        <v>0</v>
      </c>
      <c r="GC29" s="48">
        <v>0</v>
      </c>
      <c r="GD29" s="49">
        <v>3151986</v>
      </c>
      <c r="GE29" s="47">
        <v>0</v>
      </c>
      <c r="GF29" s="48">
        <v>33042</v>
      </c>
      <c r="GG29" s="48">
        <v>27</v>
      </c>
      <c r="GH29" s="48">
        <v>347235</v>
      </c>
      <c r="GI29" s="48">
        <v>79429</v>
      </c>
      <c r="GJ29" s="48">
        <v>19967</v>
      </c>
      <c r="GK29" s="50">
        <v>1393</v>
      </c>
      <c r="GL29" s="51">
        <v>2860</v>
      </c>
      <c r="GM29" s="48">
        <v>900</v>
      </c>
      <c r="GN29" s="49">
        <v>3760</v>
      </c>
      <c r="GO29" s="47">
        <v>0</v>
      </c>
      <c r="GP29" s="48">
        <v>0</v>
      </c>
      <c r="GQ29" s="48">
        <v>0</v>
      </c>
      <c r="GR29" s="48">
        <v>24640</v>
      </c>
      <c r="GS29" s="48">
        <v>1900</v>
      </c>
      <c r="GT29" s="52">
        <v>26540</v>
      </c>
      <c r="GU29" s="50">
        <v>5260</v>
      </c>
      <c r="GV29" s="51">
        <v>24750</v>
      </c>
      <c r="GW29" s="48">
        <v>7650</v>
      </c>
      <c r="GX29" s="48">
        <v>9500</v>
      </c>
      <c r="GY29" s="48">
        <v>3150</v>
      </c>
      <c r="GZ29" s="52">
        <v>45050</v>
      </c>
      <c r="HA29" s="48">
        <v>0</v>
      </c>
      <c r="HB29" s="48">
        <v>219300</v>
      </c>
      <c r="HC29" s="49">
        <v>780976</v>
      </c>
      <c r="HD29" s="51">
        <v>2371010</v>
      </c>
      <c r="HE29" s="48">
        <v>0</v>
      </c>
      <c r="HF29" s="48">
        <v>0</v>
      </c>
      <c r="HG29" s="49">
        <v>2371010</v>
      </c>
      <c r="HH29" s="47">
        <v>142239</v>
      </c>
      <c r="HI29" s="48">
        <v>142239</v>
      </c>
      <c r="HJ29" s="53">
        <f t="shared" si="5"/>
        <v>5.9990889958287816E-2</v>
      </c>
    </row>
    <row r="30" spans="1:218" s="19" customFormat="1" ht="12.6" customHeight="1" x14ac:dyDescent="0.2">
      <c r="A30" s="20">
        <v>18</v>
      </c>
      <c r="B30" s="21" t="s">
        <v>103</v>
      </c>
      <c r="C30" s="40">
        <v>196633</v>
      </c>
      <c r="D30" s="41">
        <v>0</v>
      </c>
      <c r="E30" s="41">
        <v>0</v>
      </c>
      <c r="F30" s="42">
        <v>196633</v>
      </c>
      <c r="G30" s="40">
        <v>0</v>
      </c>
      <c r="H30" s="41">
        <v>7002</v>
      </c>
      <c r="I30" s="41">
        <v>0</v>
      </c>
      <c r="J30" s="41">
        <v>47752</v>
      </c>
      <c r="K30" s="41">
        <v>10375</v>
      </c>
      <c r="L30" s="41">
        <v>5809</v>
      </c>
      <c r="M30" s="43">
        <v>235</v>
      </c>
      <c r="N30" s="44">
        <v>520</v>
      </c>
      <c r="O30" s="41">
        <v>600</v>
      </c>
      <c r="P30" s="42">
        <v>1120</v>
      </c>
      <c r="Q30" s="40">
        <v>0</v>
      </c>
      <c r="R30" s="41">
        <v>600</v>
      </c>
      <c r="S30" s="41">
        <v>0</v>
      </c>
      <c r="T30" s="41">
        <v>3630</v>
      </c>
      <c r="U30" s="41">
        <v>1900</v>
      </c>
      <c r="V30" s="45">
        <v>5530</v>
      </c>
      <c r="W30" s="43">
        <v>2140</v>
      </c>
      <c r="X30" s="44">
        <v>990</v>
      </c>
      <c r="Y30" s="41">
        <v>900</v>
      </c>
      <c r="Z30" s="41">
        <v>2280</v>
      </c>
      <c r="AA30" s="41">
        <v>3150</v>
      </c>
      <c r="AB30" s="45">
        <v>7320</v>
      </c>
      <c r="AC30" s="41">
        <v>0</v>
      </c>
      <c r="AD30" s="41">
        <v>96320</v>
      </c>
      <c r="AE30" s="42">
        <v>184203</v>
      </c>
      <c r="AF30" s="44">
        <v>12430</v>
      </c>
      <c r="AG30" s="41">
        <v>0</v>
      </c>
      <c r="AH30" s="41">
        <v>0</v>
      </c>
      <c r="AI30" s="42">
        <v>12430</v>
      </c>
      <c r="AJ30" s="40">
        <v>735</v>
      </c>
      <c r="AK30" s="41">
        <v>735</v>
      </c>
      <c r="AL30" s="46">
        <f t="shared" si="0"/>
        <v>5.9131134352373292E-2</v>
      </c>
      <c r="AM30" s="44">
        <v>2558312</v>
      </c>
      <c r="AN30" s="41">
        <v>0</v>
      </c>
      <c r="AO30" s="41">
        <v>0</v>
      </c>
      <c r="AP30" s="42">
        <v>2558312</v>
      </c>
      <c r="AQ30" s="40">
        <v>1468</v>
      </c>
      <c r="AR30" s="41">
        <v>72153</v>
      </c>
      <c r="AS30" s="41">
        <v>0</v>
      </c>
      <c r="AT30" s="41">
        <v>493004</v>
      </c>
      <c r="AU30" s="41">
        <v>98854</v>
      </c>
      <c r="AV30" s="41">
        <v>52916</v>
      </c>
      <c r="AW30" s="43">
        <v>3368</v>
      </c>
      <c r="AX30" s="44">
        <v>6760</v>
      </c>
      <c r="AY30" s="41">
        <v>7200</v>
      </c>
      <c r="AZ30" s="42">
        <v>13960</v>
      </c>
      <c r="BA30" s="40">
        <v>5720</v>
      </c>
      <c r="BB30" s="41">
        <v>7200</v>
      </c>
      <c r="BC30" s="41">
        <v>0</v>
      </c>
      <c r="BD30" s="41">
        <v>47520</v>
      </c>
      <c r="BE30" s="41">
        <v>23180</v>
      </c>
      <c r="BF30" s="45">
        <v>70700</v>
      </c>
      <c r="BG30" s="43">
        <v>20790</v>
      </c>
      <c r="BH30" s="44">
        <v>34320</v>
      </c>
      <c r="BI30" s="41">
        <v>22500</v>
      </c>
      <c r="BJ30" s="41">
        <v>20140</v>
      </c>
      <c r="BK30" s="41">
        <v>32400</v>
      </c>
      <c r="BL30" s="45">
        <v>109360</v>
      </c>
      <c r="BM30" s="41">
        <v>2070</v>
      </c>
      <c r="BN30" s="41">
        <v>714230</v>
      </c>
      <c r="BO30" s="42">
        <v>1665793</v>
      </c>
      <c r="BP30" s="44">
        <v>892519</v>
      </c>
      <c r="BQ30" s="41">
        <v>0</v>
      </c>
      <c r="BR30" s="41">
        <v>0</v>
      </c>
      <c r="BS30" s="42">
        <v>892519</v>
      </c>
      <c r="BT30" s="40">
        <v>53483</v>
      </c>
      <c r="BU30" s="41">
        <v>53483</v>
      </c>
      <c r="BV30" s="46">
        <f t="shared" si="1"/>
        <v>5.9923654286351324E-2</v>
      </c>
      <c r="BW30" s="44">
        <v>3191660</v>
      </c>
      <c r="BX30" s="41">
        <v>0</v>
      </c>
      <c r="BY30" s="41">
        <v>0</v>
      </c>
      <c r="BZ30" s="42">
        <v>3191660</v>
      </c>
      <c r="CA30" s="40">
        <v>0</v>
      </c>
      <c r="CB30" s="41">
        <v>45455</v>
      </c>
      <c r="CC30" s="41">
        <v>134</v>
      </c>
      <c r="CD30" s="41">
        <v>488963</v>
      </c>
      <c r="CE30" s="41">
        <v>84992</v>
      </c>
      <c r="CF30" s="41">
        <v>41544</v>
      </c>
      <c r="CG30" s="43">
        <v>2436</v>
      </c>
      <c r="CH30" s="44">
        <v>4420</v>
      </c>
      <c r="CI30" s="41">
        <v>3000</v>
      </c>
      <c r="CJ30" s="42">
        <v>7420</v>
      </c>
      <c r="CK30" s="40">
        <v>6760</v>
      </c>
      <c r="CL30" s="41">
        <v>3900</v>
      </c>
      <c r="CM30" s="41">
        <v>0</v>
      </c>
      <c r="CN30" s="41">
        <v>37620</v>
      </c>
      <c r="CO30" s="41">
        <v>8740</v>
      </c>
      <c r="CP30" s="45">
        <v>46360</v>
      </c>
      <c r="CQ30" s="43">
        <v>13300</v>
      </c>
      <c r="CR30" s="44">
        <v>30360</v>
      </c>
      <c r="CS30" s="41">
        <v>17100</v>
      </c>
      <c r="CT30" s="41">
        <v>11400</v>
      </c>
      <c r="CU30" s="41">
        <v>20700</v>
      </c>
      <c r="CV30" s="45">
        <v>79560</v>
      </c>
      <c r="CW30" s="41">
        <v>1380</v>
      </c>
      <c r="CX30" s="41">
        <v>535350</v>
      </c>
      <c r="CY30" s="42">
        <v>1357420</v>
      </c>
      <c r="CZ30" s="44">
        <v>1834240</v>
      </c>
      <c r="DA30" s="41">
        <v>0</v>
      </c>
      <c r="DB30" s="41">
        <v>0</v>
      </c>
      <c r="DC30" s="42">
        <v>1834240</v>
      </c>
      <c r="DD30" s="40">
        <v>110004</v>
      </c>
      <c r="DE30" s="41">
        <v>110004</v>
      </c>
      <c r="DF30" s="46">
        <f t="shared" si="2"/>
        <v>5.9972522679692955E-2</v>
      </c>
      <c r="DG30" s="44">
        <v>2633152</v>
      </c>
      <c r="DH30" s="41">
        <v>0</v>
      </c>
      <c r="DI30" s="41">
        <v>0</v>
      </c>
      <c r="DJ30" s="42">
        <v>2633152</v>
      </c>
      <c r="DK30" s="40">
        <v>0</v>
      </c>
      <c r="DL30" s="41">
        <v>27231</v>
      </c>
      <c r="DM30" s="41">
        <v>8</v>
      </c>
      <c r="DN30" s="41">
        <v>341445</v>
      </c>
      <c r="DO30" s="41">
        <v>69487</v>
      </c>
      <c r="DP30" s="41">
        <v>24734</v>
      </c>
      <c r="DQ30" s="43">
        <v>1785</v>
      </c>
      <c r="DR30" s="44">
        <v>3380</v>
      </c>
      <c r="DS30" s="41">
        <v>2700</v>
      </c>
      <c r="DT30" s="42">
        <v>6080</v>
      </c>
      <c r="DU30" s="40">
        <v>520</v>
      </c>
      <c r="DV30" s="41">
        <v>2700</v>
      </c>
      <c r="DW30" s="41">
        <v>0</v>
      </c>
      <c r="DX30" s="41">
        <v>26400</v>
      </c>
      <c r="DY30" s="41">
        <v>3040</v>
      </c>
      <c r="DZ30" s="45">
        <v>29440</v>
      </c>
      <c r="EA30" s="43">
        <v>8890</v>
      </c>
      <c r="EB30" s="44">
        <v>29040</v>
      </c>
      <c r="EC30" s="41">
        <v>12600</v>
      </c>
      <c r="ED30" s="41">
        <v>10260</v>
      </c>
      <c r="EE30" s="41">
        <v>12600</v>
      </c>
      <c r="EF30" s="45">
        <v>64500</v>
      </c>
      <c r="EG30" s="41">
        <v>1610</v>
      </c>
      <c r="EH30" s="41">
        <v>304440</v>
      </c>
      <c r="EI30" s="42">
        <v>882862</v>
      </c>
      <c r="EJ30" s="44">
        <v>1750290</v>
      </c>
      <c r="EK30" s="41">
        <v>0</v>
      </c>
      <c r="EL30" s="41">
        <v>0</v>
      </c>
      <c r="EM30" s="42">
        <v>1750290</v>
      </c>
      <c r="EN30" s="40">
        <v>104988</v>
      </c>
      <c r="EO30" s="41">
        <v>104988</v>
      </c>
      <c r="EP30" s="46">
        <f t="shared" si="3"/>
        <v>5.9983202783538726E-2</v>
      </c>
      <c r="EQ30" s="44">
        <v>1880505</v>
      </c>
      <c r="ER30" s="41">
        <v>0</v>
      </c>
      <c r="ES30" s="41">
        <v>0</v>
      </c>
      <c r="ET30" s="42">
        <v>1880505</v>
      </c>
      <c r="EU30" s="40">
        <v>0</v>
      </c>
      <c r="EV30" s="41">
        <v>17715</v>
      </c>
      <c r="EW30" s="41">
        <v>0</v>
      </c>
      <c r="EX30" s="41">
        <v>232438</v>
      </c>
      <c r="EY30" s="41">
        <v>40841</v>
      </c>
      <c r="EZ30" s="41">
        <v>14457</v>
      </c>
      <c r="FA30" s="43">
        <v>1160</v>
      </c>
      <c r="FB30" s="44">
        <v>1300</v>
      </c>
      <c r="FC30" s="41">
        <v>1800</v>
      </c>
      <c r="FD30" s="42">
        <v>3100</v>
      </c>
      <c r="FE30" s="40">
        <v>520</v>
      </c>
      <c r="FF30" s="41">
        <v>0</v>
      </c>
      <c r="FG30" s="41">
        <v>0</v>
      </c>
      <c r="FH30" s="41">
        <v>16830</v>
      </c>
      <c r="FI30" s="41">
        <v>760</v>
      </c>
      <c r="FJ30" s="45">
        <v>17590</v>
      </c>
      <c r="FK30" s="43">
        <v>7440</v>
      </c>
      <c r="FL30" s="44">
        <v>16170</v>
      </c>
      <c r="FM30" s="41">
        <v>10350</v>
      </c>
      <c r="FN30" s="41">
        <v>8740</v>
      </c>
      <c r="FO30" s="41">
        <v>10800</v>
      </c>
      <c r="FP30" s="45">
        <v>46060</v>
      </c>
      <c r="FQ30" s="41">
        <v>920</v>
      </c>
      <c r="FR30" s="41">
        <v>165980</v>
      </c>
      <c r="FS30" s="42">
        <v>548221</v>
      </c>
      <c r="FT30" s="44">
        <v>1332284</v>
      </c>
      <c r="FU30" s="41">
        <v>0</v>
      </c>
      <c r="FV30" s="41">
        <v>0</v>
      </c>
      <c r="FW30" s="42">
        <v>1332284</v>
      </c>
      <c r="FX30" s="40">
        <v>79920</v>
      </c>
      <c r="FY30" s="41">
        <v>79920</v>
      </c>
      <c r="FZ30" s="46">
        <f t="shared" si="4"/>
        <v>5.998720993421823E-2</v>
      </c>
      <c r="GA30" s="44">
        <v>1929896</v>
      </c>
      <c r="GB30" s="41">
        <v>0</v>
      </c>
      <c r="GC30" s="41">
        <v>0</v>
      </c>
      <c r="GD30" s="42">
        <v>1929896</v>
      </c>
      <c r="GE30" s="40">
        <v>0</v>
      </c>
      <c r="GF30" s="41">
        <v>17379</v>
      </c>
      <c r="GG30" s="41">
        <v>0</v>
      </c>
      <c r="GH30" s="41">
        <v>226110</v>
      </c>
      <c r="GI30" s="41">
        <v>59410</v>
      </c>
      <c r="GJ30" s="41">
        <v>12589</v>
      </c>
      <c r="GK30" s="43">
        <v>893</v>
      </c>
      <c r="GL30" s="44">
        <v>260</v>
      </c>
      <c r="GM30" s="41">
        <v>1500</v>
      </c>
      <c r="GN30" s="42">
        <v>1760</v>
      </c>
      <c r="GO30" s="40">
        <v>0</v>
      </c>
      <c r="GP30" s="41">
        <v>0</v>
      </c>
      <c r="GQ30" s="41">
        <v>0</v>
      </c>
      <c r="GR30" s="41">
        <v>10780</v>
      </c>
      <c r="GS30" s="41">
        <v>380</v>
      </c>
      <c r="GT30" s="45">
        <v>11160</v>
      </c>
      <c r="GU30" s="43">
        <v>2940</v>
      </c>
      <c r="GV30" s="44">
        <v>12540</v>
      </c>
      <c r="GW30" s="41">
        <v>9450</v>
      </c>
      <c r="GX30" s="41">
        <v>5700</v>
      </c>
      <c r="GY30" s="41">
        <v>3150</v>
      </c>
      <c r="GZ30" s="45">
        <v>30840</v>
      </c>
      <c r="HA30" s="41">
        <v>690</v>
      </c>
      <c r="HB30" s="41">
        <v>133300</v>
      </c>
      <c r="HC30" s="42">
        <v>497071</v>
      </c>
      <c r="HD30" s="44">
        <v>1432825</v>
      </c>
      <c r="HE30" s="41">
        <v>0</v>
      </c>
      <c r="HF30" s="41">
        <v>0</v>
      </c>
      <c r="HG30" s="42">
        <v>1432825</v>
      </c>
      <c r="HH30" s="40">
        <v>85956</v>
      </c>
      <c r="HI30" s="41">
        <v>85956</v>
      </c>
      <c r="HJ30" s="46">
        <f t="shared" si="5"/>
        <v>5.9990578053844675E-2</v>
      </c>
    </row>
    <row r="31" spans="1:218" s="19" customFormat="1" ht="12.6" customHeight="1" x14ac:dyDescent="0.2">
      <c r="A31" s="17">
        <v>19</v>
      </c>
      <c r="B31" s="18" t="s">
        <v>104</v>
      </c>
      <c r="C31" s="47">
        <v>498223</v>
      </c>
      <c r="D31" s="48">
        <v>0</v>
      </c>
      <c r="E31" s="48">
        <v>0</v>
      </c>
      <c r="F31" s="49">
        <v>498223</v>
      </c>
      <c r="G31" s="47">
        <v>397</v>
      </c>
      <c r="H31" s="48">
        <v>16330</v>
      </c>
      <c r="I31" s="48">
        <v>0</v>
      </c>
      <c r="J31" s="48">
        <v>126042</v>
      </c>
      <c r="K31" s="48">
        <v>22250</v>
      </c>
      <c r="L31" s="48">
        <v>15222</v>
      </c>
      <c r="M31" s="50">
        <v>523</v>
      </c>
      <c r="N31" s="51">
        <v>1300</v>
      </c>
      <c r="O31" s="48">
        <v>900</v>
      </c>
      <c r="P31" s="49">
        <v>2200</v>
      </c>
      <c r="Q31" s="47">
        <v>780</v>
      </c>
      <c r="R31" s="48">
        <v>900</v>
      </c>
      <c r="S31" s="48">
        <v>0</v>
      </c>
      <c r="T31" s="48">
        <v>10890</v>
      </c>
      <c r="U31" s="48">
        <v>3800</v>
      </c>
      <c r="V31" s="52">
        <v>14690</v>
      </c>
      <c r="W31" s="50">
        <v>6980</v>
      </c>
      <c r="X31" s="51">
        <v>5940</v>
      </c>
      <c r="Y31" s="48">
        <v>8100</v>
      </c>
      <c r="Z31" s="48">
        <v>2660</v>
      </c>
      <c r="AA31" s="48">
        <v>4050</v>
      </c>
      <c r="AB31" s="52">
        <v>20750</v>
      </c>
      <c r="AC31" s="48">
        <v>460</v>
      </c>
      <c r="AD31" s="48">
        <v>241230</v>
      </c>
      <c r="AE31" s="49">
        <v>468754</v>
      </c>
      <c r="AF31" s="51">
        <v>29469</v>
      </c>
      <c r="AG31" s="48">
        <v>0</v>
      </c>
      <c r="AH31" s="48">
        <v>0</v>
      </c>
      <c r="AI31" s="49">
        <v>29469</v>
      </c>
      <c r="AJ31" s="47">
        <v>1745</v>
      </c>
      <c r="AK31" s="48">
        <v>1745</v>
      </c>
      <c r="AL31" s="53">
        <f t="shared" si="0"/>
        <v>5.9214768061352605E-2</v>
      </c>
      <c r="AM31" s="51">
        <v>5858869</v>
      </c>
      <c r="AN31" s="48">
        <v>0</v>
      </c>
      <c r="AO31" s="48">
        <v>0</v>
      </c>
      <c r="AP31" s="49">
        <v>5858869</v>
      </c>
      <c r="AQ31" s="47">
        <v>50</v>
      </c>
      <c r="AR31" s="48">
        <v>123597</v>
      </c>
      <c r="AS31" s="48">
        <v>199</v>
      </c>
      <c r="AT31" s="48">
        <v>1167000</v>
      </c>
      <c r="AU31" s="48">
        <v>163382</v>
      </c>
      <c r="AV31" s="48">
        <v>121735</v>
      </c>
      <c r="AW31" s="50">
        <v>5870</v>
      </c>
      <c r="AX31" s="51">
        <v>21840</v>
      </c>
      <c r="AY31" s="48">
        <v>13200</v>
      </c>
      <c r="AZ31" s="49">
        <v>35040</v>
      </c>
      <c r="BA31" s="47">
        <v>13260</v>
      </c>
      <c r="BB31" s="48">
        <v>15300</v>
      </c>
      <c r="BC31" s="48">
        <v>0</v>
      </c>
      <c r="BD31" s="48">
        <v>106260</v>
      </c>
      <c r="BE31" s="48">
        <v>52820</v>
      </c>
      <c r="BF31" s="52">
        <v>159080</v>
      </c>
      <c r="BG31" s="50">
        <v>47540</v>
      </c>
      <c r="BH31" s="51">
        <v>95700</v>
      </c>
      <c r="BI31" s="48">
        <v>67500</v>
      </c>
      <c r="BJ31" s="48">
        <v>22800</v>
      </c>
      <c r="BK31" s="48">
        <v>50400</v>
      </c>
      <c r="BL31" s="52">
        <v>236400</v>
      </c>
      <c r="BM31" s="48">
        <v>6210</v>
      </c>
      <c r="BN31" s="48">
        <v>1680440</v>
      </c>
      <c r="BO31" s="49">
        <v>3774904</v>
      </c>
      <c r="BP31" s="51">
        <v>2083965</v>
      </c>
      <c r="BQ31" s="48">
        <v>0</v>
      </c>
      <c r="BR31" s="48">
        <v>0</v>
      </c>
      <c r="BS31" s="49">
        <v>2083965</v>
      </c>
      <c r="BT31" s="47">
        <v>124881</v>
      </c>
      <c r="BU31" s="48">
        <v>124881</v>
      </c>
      <c r="BV31" s="53">
        <f t="shared" si="1"/>
        <v>5.9924710827677051E-2</v>
      </c>
      <c r="BW31" s="51">
        <v>7850491</v>
      </c>
      <c r="BX31" s="48">
        <v>0</v>
      </c>
      <c r="BY31" s="48">
        <v>0</v>
      </c>
      <c r="BZ31" s="49">
        <v>7850491</v>
      </c>
      <c r="CA31" s="47">
        <v>451</v>
      </c>
      <c r="CB31" s="48">
        <v>95423</v>
      </c>
      <c r="CC31" s="48">
        <v>88</v>
      </c>
      <c r="CD31" s="48">
        <v>1219333</v>
      </c>
      <c r="CE31" s="48">
        <v>172175</v>
      </c>
      <c r="CF31" s="48">
        <v>101659</v>
      </c>
      <c r="CG31" s="50">
        <v>5557</v>
      </c>
      <c r="CH31" s="51">
        <v>15600</v>
      </c>
      <c r="CI31" s="48">
        <v>12000</v>
      </c>
      <c r="CJ31" s="49">
        <v>27600</v>
      </c>
      <c r="CK31" s="47">
        <v>5720</v>
      </c>
      <c r="CL31" s="48">
        <v>9900</v>
      </c>
      <c r="CM31" s="48">
        <v>0</v>
      </c>
      <c r="CN31" s="48">
        <v>113850</v>
      </c>
      <c r="CO31" s="48">
        <v>23560</v>
      </c>
      <c r="CP31" s="52">
        <v>137410</v>
      </c>
      <c r="CQ31" s="50">
        <v>40270</v>
      </c>
      <c r="CR31" s="51">
        <v>89100</v>
      </c>
      <c r="CS31" s="48">
        <v>54450</v>
      </c>
      <c r="CT31" s="48">
        <v>20140</v>
      </c>
      <c r="CU31" s="48">
        <v>31500</v>
      </c>
      <c r="CV31" s="52">
        <v>195190</v>
      </c>
      <c r="CW31" s="48">
        <v>4140</v>
      </c>
      <c r="CX31" s="48">
        <v>1326120</v>
      </c>
      <c r="CY31" s="49">
        <v>3340948</v>
      </c>
      <c r="CZ31" s="51">
        <v>4509543</v>
      </c>
      <c r="DA31" s="48">
        <v>0</v>
      </c>
      <c r="DB31" s="48">
        <v>0</v>
      </c>
      <c r="DC31" s="49">
        <v>4509543</v>
      </c>
      <c r="DD31" s="47">
        <v>270446</v>
      </c>
      <c r="DE31" s="48">
        <v>270446</v>
      </c>
      <c r="DF31" s="53">
        <f t="shared" si="2"/>
        <v>5.9971930636873845E-2</v>
      </c>
      <c r="DG31" s="51">
        <v>6719281</v>
      </c>
      <c r="DH31" s="48">
        <v>0</v>
      </c>
      <c r="DI31" s="48">
        <v>0</v>
      </c>
      <c r="DJ31" s="49">
        <v>6719281</v>
      </c>
      <c r="DK31" s="47">
        <v>0</v>
      </c>
      <c r="DL31" s="48">
        <v>62783</v>
      </c>
      <c r="DM31" s="48">
        <v>0</v>
      </c>
      <c r="DN31" s="48">
        <v>919218</v>
      </c>
      <c r="DO31" s="48">
        <v>136468</v>
      </c>
      <c r="DP31" s="48">
        <v>64152</v>
      </c>
      <c r="DQ31" s="50">
        <v>3948</v>
      </c>
      <c r="DR31" s="51">
        <v>5980</v>
      </c>
      <c r="DS31" s="48">
        <v>4200</v>
      </c>
      <c r="DT31" s="49">
        <v>10180</v>
      </c>
      <c r="DU31" s="47">
        <v>2340</v>
      </c>
      <c r="DV31" s="48">
        <v>2400</v>
      </c>
      <c r="DW31" s="48">
        <v>0</v>
      </c>
      <c r="DX31" s="48">
        <v>78210</v>
      </c>
      <c r="DY31" s="48">
        <v>13680</v>
      </c>
      <c r="DZ31" s="52">
        <v>91890</v>
      </c>
      <c r="EA31" s="50">
        <v>25470</v>
      </c>
      <c r="EB31" s="51">
        <v>54450</v>
      </c>
      <c r="EC31" s="48">
        <v>38700</v>
      </c>
      <c r="ED31" s="48">
        <v>14820</v>
      </c>
      <c r="EE31" s="48">
        <v>19800</v>
      </c>
      <c r="EF31" s="52">
        <v>127770</v>
      </c>
      <c r="EG31" s="48">
        <v>1150</v>
      </c>
      <c r="EH31" s="48">
        <v>786470</v>
      </c>
      <c r="EI31" s="49">
        <v>2234239</v>
      </c>
      <c r="EJ31" s="51">
        <v>4485042</v>
      </c>
      <c r="EK31" s="48">
        <v>0</v>
      </c>
      <c r="EL31" s="48">
        <v>0</v>
      </c>
      <c r="EM31" s="49">
        <v>4485042</v>
      </c>
      <c r="EN31" s="47">
        <v>269024</v>
      </c>
      <c r="EO31" s="48">
        <v>269024</v>
      </c>
      <c r="EP31" s="53">
        <f t="shared" si="3"/>
        <v>5.9982492917569109E-2</v>
      </c>
      <c r="EQ31" s="51">
        <v>5246449</v>
      </c>
      <c r="ER31" s="48">
        <v>0</v>
      </c>
      <c r="ES31" s="48">
        <v>0</v>
      </c>
      <c r="ET31" s="49">
        <v>5246449</v>
      </c>
      <c r="EU31" s="47">
        <v>0</v>
      </c>
      <c r="EV31" s="48">
        <v>49486</v>
      </c>
      <c r="EW31" s="48">
        <v>0</v>
      </c>
      <c r="EX31" s="48">
        <v>665891</v>
      </c>
      <c r="EY31" s="48">
        <v>125102</v>
      </c>
      <c r="EZ31" s="48">
        <v>41360</v>
      </c>
      <c r="FA31" s="50">
        <v>2692</v>
      </c>
      <c r="FB31" s="51">
        <v>4680</v>
      </c>
      <c r="FC31" s="48">
        <v>4800</v>
      </c>
      <c r="FD31" s="49">
        <v>9480</v>
      </c>
      <c r="FE31" s="47">
        <v>1040</v>
      </c>
      <c r="FF31" s="48">
        <v>300</v>
      </c>
      <c r="FG31" s="48">
        <v>0</v>
      </c>
      <c r="FH31" s="48">
        <v>44550</v>
      </c>
      <c r="FI31" s="48">
        <v>5700</v>
      </c>
      <c r="FJ31" s="52">
        <v>50250</v>
      </c>
      <c r="FK31" s="50">
        <v>15240</v>
      </c>
      <c r="FL31" s="51">
        <v>33660</v>
      </c>
      <c r="FM31" s="48">
        <v>16650</v>
      </c>
      <c r="FN31" s="48">
        <v>17100</v>
      </c>
      <c r="FO31" s="48">
        <v>15300</v>
      </c>
      <c r="FP31" s="52">
        <v>82710</v>
      </c>
      <c r="FQ31" s="48">
        <v>2070</v>
      </c>
      <c r="FR31" s="48">
        <v>466550</v>
      </c>
      <c r="FS31" s="49">
        <v>1512171</v>
      </c>
      <c r="FT31" s="51">
        <v>3734278</v>
      </c>
      <c r="FU31" s="48">
        <v>0</v>
      </c>
      <c r="FV31" s="48">
        <v>0</v>
      </c>
      <c r="FW31" s="49">
        <v>3734278</v>
      </c>
      <c r="FX31" s="47">
        <v>224010</v>
      </c>
      <c r="FY31" s="48">
        <v>224010</v>
      </c>
      <c r="FZ31" s="53">
        <f t="shared" si="4"/>
        <v>5.9987499591621189E-2</v>
      </c>
      <c r="GA31" s="51">
        <v>4868747</v>
      </c>
      <c r="GB31" s="48">
        <v>0</v>
      </c>
      <c r="GC31" s="48">
        <v>0</v>
      </c>
      <c r="GD31" s="49">
        <v>4868747</v>
      </c>
      <c r="GE31" s="47">
        <v>0</v>
      </c>
      <c r="GF31" s="48">
        <v>38940</v>
      </c>
      <c r="GG31" s="48">
        <v>0</v>
      </c>
      <c r="GH31" s="48">
        <v>541995</v>
      </c>
      <c r="GI31" s="48">
        <v>121019</v>
      </c>
      <c r="GJ31" s="48">
        <v>30574</v>
      </c>
      <c r="GK31" s="50">
        <v>2305</v>
      </c>
      <c r="GL31" s="51">
        <v>3640</v>
      </c>
      <c r="GM31" s="48">
        <v>3000</v>
      </c>
      <c r="GN31" s="49">
        <v>6640</v>
      </c>
      <c r="GO31" s="47">
        <v>0</v>
      </c>
      <c r="GP31" s="48">
        <v>0</v>
      </c>
      <c r="GQ31" s="48">
        <v>0</v>
      </c>
      <c r="GR31" s="48">
        <v>36960</v>
      </c>
      <c r="GS31" s="48">
        <v>2790</v>
      </c>
      <c r="GT31" s="52">
        <v>39750</v>
      </c>
      <c r="GU31" s="50">
        <v>9720</v>
      </c>
      <c r="GV31" s="51">
        <v>27390</v>
      </c>
      <c r="GW31" s="48">
        <v>17100</v>
      </c>
      <c r="GX31" s="48">
        <v>12160</v>
      </c>
      <c r="GY31" s="48">
        <v>9900</v>
      </c>
      <c r="GZ31" s="52">
        <v>66550</v>
      </c>
      <c r="HA31" s="48">
        <v>460</v>
      </c>
      <c r="HB31" s="48">
        <v>339270</v>
      </c>
      <c r="HC31" s="49">
        <v>1197223</v>
      </c>
      <c r="HD31" s="51">
        <v>3671524</v>
      </c>
      <c r="HE31" s="48">
        <v>0</v>
      </c>
      <c r="HF31" s="48">
        <v>0</v>
      </c>
      <c r="HG31" s="49">
        <v>3671524</v>
      </c>
      <c r="HH31" s="47">
        <v>220258</v>
      </c>
      <c r="HI31" s="48">
        <v>220258</v>
      </c>
      <c r="HJ31" s="53">
        <f t="shared" si="5"/>
        <v>5.999089206552919E-2</v>
      </c>
    </row>
    <row r="32" spans="1:218" s="19" customFormat="1" ht="12.6" customHeight="1" x14ac:dyDescent="0.2">
      <c r="A32" s="20">
        <v>20</v>
      </c>
      <c r="B32" s="21" t="s">
        <v>105</v>
      </c>
      <c r="C32" s="40">
        <v>696928</v>
      </c>
      <c r="D32" s="41">
        <v>0</v>
      </c>
      <c r="E32" s="41">
        <v>0</v>
      </c>
      <c r="F32" s="42">
        <v>696928</v>
      </c>
      <c r="G32" s="40">
        <v>0</v>
      </c>
      <c r="H32" s="41">
        <v>24120</v>
      </c>
      <c r="I32" s="41">
        <v>0</v>
      </c>
      <c r="J32" s="41">
        <v>177345</v>
      </c>
      <c r="K32" s="41">
        <v>24722</v>
      </c>
      <c r="L32" s="41">
        <v>20970</v>
      </c>
      <c r="M32" s="43">
        <v>983</v>
      </c>
      <c r="N32" s="44">
        <v>3900</v>
      </c>
      <c r="O32" s="41">
        <v>3600</v>
      </c>
      <c r="P32" s="42">
        <v>7500</v>
      </c>
      <c r="Q32" s="40">
        <v>780</v>
      </c>
      <c r="R32" s="41">
        <v>2700</v>
      </c>
      <c r="S32" s="41">
        <v>0</v>
      </c>
      <c r="T32" s="41">
        <v>14190</v>
      </c>
      <c r="U32" s="41">
        <v>6840</v>
      </c>
      <c r="V32" s="45">
        <v>21030</v>
      </c>
      <c r="W32" s="43">
        <v>7060</v>
      </c>
      <c r="X32" s="44">
        <v>10560</v>
      </c>
      <c r="Y32" s="41">
        <v>5400</v>
      </c>
      <c r="Z32" s="41">
        <v>1520</v>
      </c>
      <c r="AA32" s="41">
        <v>7200</v>
      </c>
      <c r="AB32" s="45">
        <v>24680</v>
      </c>
      <c r="AC32" s="41">
        <v>1150</v>
      </c>
      <c r="AD32" s="41">
        <v>342280</v>
      </c>
      <c r="AE32" s="42">
        <v>655320</v>
      </c>
      <c r="AF32" s="44">
        <v>41608</v>
      </c>
      <c r="AG32" s="41">
        <v>0</v>
      </c>
      <c r="AH32" s="41">
        <v>0</v>
      </c>
      <c r="AI32" s="42">
        <v>41608</v>
      </c>
      <c r="AJ32" s="40">
        <v>2463</v>
      </c>
      <c r="AK32" s="41">
        <v>2463</v>
      </c>
      <c r="AL32" s="46">
        <f t="shared" si="0"/>
        <v>5.9195347048644494E-2</v>
      </c>
      <c r="AM32" s="44">
        <v>8477765</v>
      </c>
      <c r="AN32" s="41">
        <v>0</v>
      </c>
      <c r="AO32" s="41">
        <v>0</v>
      </c>
      <c r="AP32" s="42">
        <v>8477765</v>
      </c>
      <c r="AQ32" s="40">
        <v>565</v>
      </c>
      <c r="AR32" s="41">
        <v>171728</v>
      </c>
      <c r="AS32" s="41">
        <v>139</v>
      </c>
      <c r="AT32" s="41">
        <v>1739175</v>
      </c>
      <c r="AU32" s="41">
        <v>258235</v>
      </c>
      <c r="AV32" s="41">
        <v>171260</v>
      </c>
      <c r="AW32" s="43">
        <v>8470</v>
      </c>
      <c r="AX32" s="44">
        <v>22360</v>
      </c>
      <c r="AY32" s="41">
        <v>24300</v>
      </c>
      <c r="AZ32" s="42">
        <v>46660</v>
      </c>
      <c r="BA32" s="40">
        <v>11960</v>
      </c>
      <c r="BB32" s="41">
        <v>20400</v>
      </c>
      <c r="BC32" s="41">
        <v>0</v>
      </c>
      <c r="BD32" s="41">
        <v>172590</v>
      </c>
      <c r="BE32" s="41">
        <v>68020</v>
      </c>
      <c r="BF32" s="45">
        <v>240610</v>
      </c>
      <c r="BG32" s="43">
        <v>58410</v>
      </c>
      <c r="BH32" s="44">
        <v>120450</v>
      </c>
      <c r="BI32" s="41">
        <v>90000</v>
      </c>
      <c r="BJ32" s="41">
        <v>34200</v>
      </c>
      <c r="BK32" s="41">
        <v>83700</v>
      </c>
      <c r="BL32" s="45">
        <v>328350</v>
      </c>
      <c r="BM32" s="41">
        <v>11040</v>
      </c>
      <c r="BN32" s="41">
        <v>2432510</v>
      </c>
      <c r="BO32" s="42">
        <v>5499373</v>
      </c>
      <c r="BP32" s="44">
        <v>2978392</v>
      </c>
      <c r="BQ32" s="41">
        <v>0</v>
      </c>
      <c r="BR32" s="41">
        <v>0</v>
      </c>
      <c r="BS32" s="42">
        <v>2978392</v>
      </c>
      <c r="BT32" s="40">
        <v>178474</v>
      </c>
      <c r="BU32" s="41">
        <v>178474</v>
      </c>
      <c r="BV32" s="46">
        <f t="shared" si="1"/>
        <v>5.9922938283476453E-2</v>
      </c>
      <c r="BW32" s="44">
        <v>10876178</v>
      </c>
      <c r="BX32" s="41">
        <v>0</v>
      </c>
      <c r="BY32" s="41">
        <v>0</v>
      </c>
      <c r="BZ32" s="42">
        <v>10876178</v>
      </c>
      <c r="CA32" s="40">
        <v>52</v>
      </c>
      <c r="CB32" s="41">
        <v>122095</v>
      </c>
      <c r="CC32" s="41">
        <v>18</v>
      </c>
      <c r="CD32" s="41">
        <v>1742323</v>
      </c>
      <c r="CE32" s="41">
        <v>257480</v>
      </c>
      <c r="CF32" s="41">
        <v>138075</v>
      </c>
      <c r="CG32" s="43">
        <v>7745</v>
      </c>
      <c r="CH32" s="44">
        <v>15080</v>
      </c>
      <c r="CI32" s="41">
        <v>15900</v>
      </c>
      <c r="CJ32" s="42">
        <v>30980</v>
      </c>
      <c r="CK32" s="40">
        <v>8060</v>
      </c>
      <c r="CL32" s="41">
        <v>11400</v>
      </c>
      <c r="CM32" s="41">
        <v>0</v>
      </c>
      <c r="CN32" s="41">
        <v>154770</v>
      </c>
      <c r="CO32" s="41">
        <v>32680</v>
      </c>
      <c r="CP32" s="45">
        <v>187450</v>
      </c>
      <c r="CQ32" s="43">
        <v>46580</v>
      </c>
      <c r="CR32" s="44">
        <v>95040</v>
      </c>
      <c r="CS32" s="41">
        <v>85950</v>
      </c>
      <c r="CT32" s="41">
        <v>28500</v>
      </c>
      <c r="CU32" s="41">
        <v>51750</v>
      </c>
      <c r="CV32" s="45">
        <v>261240</v>
      </c>
      <c r="CW32" s="41">
        <v>4830</v>
      </c>
      <c r="CX32" s="41">
        <v>1825780</v>
      </c>
      <c r="CY32" s="42">
        <v>4644090</v>
      </c>
      <c r="CZ32" s="44">
        <v>6232088</v>
      </c>
      <c r="DA32" s="41">
        <v>0</v>
      </c>
      <c r="DB32" s="41">
        <v>0</v>
      </c>
      <c r="DC32" s="42">
        <v>6232088</v>
      </c>
      <c r="DD32" s="40">
        <v>373748</v>
      </c>
      <c r="DE32" s="41">
        <v>373748</v>
      </c>
      <c r="DF32" s="46">
        <f t="shared" si="2"/>
        <v>5.997155367510857E-2</v>
      </c>
      <c r="DG32" s="44">
        <v>9865122</v>
      </c>
      <c r="DH32" s="41">
        <v>0</v>
      </c>
      <c r="DI32" s="41">
        <v>0</v>
      </c>
      <c r="DJ32" s="42">
        <v>9865122</v>
      </c>
      <c r="DK32" s="40">
        <v>0</v>
      </c>
      <c r="DL32" s="41">
        <v>93218</v>
      </c>
      <c r="DM32" s="41">
        <v>272</v>
      </c>
      <c r="DN32" s="41">
        <v>1399390</v>
      </c>
      <c r="DO32" s="41">
        <v>200779</v>
      </c>
      <c r="DP32" s="41">
        <v>93782</v>
      </c>
      <c r="DQ32" s="43">
        <v>6164</v>
      </c>
      <c r="DR32" s="44">
        <v>12220</v>
      </c>
      <c r="DS32" s="41">
        <v>10500</v>
      </c>
      <c r="DT32" s="42">
        <v>22720</v>
      </c>
      <c r="DU32" s="40">
        <v>2340</v>
      </c>
      <c r="DV32" s="41">
        <v>6600</v>
      </c>
      <c r="DW32" s="41">
        <v>0</v>
      </c>
      <c r="DX32" s="41">
        <v>131670</v>
      </c>
      <c r="DY32" s="41">
        <v>14440</v>
      </c>
      <c r="DZ32" s="45">
        <v>146110</v>
      </c>
      <c r="EA32" s="43">
        <v>37230</v>
      </c>
      <c r="EB32" s="44">
        <v>74910</v>
      </c>
      <c r="EC32" s="41">
        <v>63450</v>
      </c>
      <c r="ED32" s="41">
        <v>23560</v>
      </c>
      <c r="EE32" s="41">
        <v>31950</v>
      </c>
      <c r="EF32" s="45">
        <v>193870</v>
      </c>
      <c r="EG32" s="41">
        <v>4140</v>
      </c>
      <c r="EH32" s="41">
        <v>1143800</v>
      </c>
      <c r="EI32" s="42">
        <v>3350143</v>
      </c>
      <c r="EJ32" s="44">
        <v>6514979</v>
      </c>
      <c r="EK32" s="41">
        <v>0</v>
      </c>
      <c r="EL32" s="41">
        <v>0</v>
      </c>
      <c r="EM32" s="42">
        <v>6514979</v>
      </c>
      <c r="EN32" s="40">
        <v>390790</v>
      </c>
      <c r="EO32" s="41">
        <v>390790</v>
      </c>
      <c r="EP32" s="46">
        <f t="shared" si="3"/>
        <v>5.9983309232462603E-2</v>
      </c>
      <c r="EQ32" s="44">
        <v>7511865</v>
      </c>
      <c r="ER32" s="41">
        <v>0</v>
      </c>
      <c r="ES32" s="41">
        <v>0</v>
      </c>
      <c r="ET32" s="42">
        <v>7511865</v>
      </c>
      <c r="EU32" s="40">
        <v>445</v>
      </c>
      <c r="EV32" s="41">
        <v>71135</v>
      </c>
      <c r="EW32" s="41">
        <v>28</v>
      </c>
      <c r="EX32" s="41">
        <v>945072</v>
      </c>
      <c r="EY32" s="41">
        <v>185137</v>
      </c>
      <c r="EZ32" s="41">
        <v>55659</v>
      </c>
      <c r="FA32" s="43">
        <v>4139</v>
      </c>
      <c r="FB32" s="44">
        <v>4420</v>
      </c>
      <c r="FC32" s="41">
        <v>3900</v>
      </c>
      <c r="FD32" s="42">
        <v>8320</v>
      </c>
      <c r="FE32" s="40">
        <v>520</v>
      </c>
      <c r="FF32" s="41">
        <v>1800</v>
      </c>
      <c r="FG32" s="41">
        <v>0</v>
      </c>
      <c r="FH32" s="41">
        <v>69300</v>
      </c>
      <c r="FI32" s="41">
        <v>5320</v>
      </c>
      <c r="FJ32" s="45">
        <v>74620</v>
      </c>
      <c r="FK32" s="43">
        <v>14420</v>
      </c>
      <c r="FL32" s="44">
        <v>48180</v>
      </c>
      <c r="FM32" s="41">
        <v>31950</v>
      </c>
      <c r="FN32" s="41">
        <v>14060</v>
      </c>
      <c r="FO32" s="41">
        <v>13500</v>
      </c>
      <c r="FP32" s="45">
        <v>107690</v>
      </c>
      <c r="FQ32" s="41">
        <v>920</v>
      </c>
      <c r="FR32" s="41">
        <v>667790</v>
      </c>
      <c r="FS32" s="42">
        <v>2137667</v>
      </c>
      <c r="FT32" s="44">
        <v>5374198</v>
      </c>
      <c r="FU32" s="41">
        <v>0</v>
      </c>
      <c r="FV32" s="41">
        <v>0</v>
      </c>
      <c r="FW32" s="42">
        <v>5374198</v>
      </c>
      <c r="FX32" s="40">
        <v>322388</v>
      </c>
      <c r="FY32" s="41">
        <v>322388</v>
      </c>
      <c r="FZ32" s="46">
        <f t="shared" si="4"/>
        <v>5.9988113575272069E-2</v>
      </c>
      <c r="GA32" s="44">
        <v>7272831</v>
      </c>
      <c r="GB32" s="41">
        <v>0</v>
      </c>
      <c r="GC32" s="41">
        <v>0</v>
      </c>
      <c r="GD32" s="42">
        <v>7272831</v>
      </c>
      <c r="GE32" s="40">
        <v>982</v>
      </c>
      <c r="GF32" s="41">
        <v>53118</v>
      </c>
      <c r="GG32" s="41">
        <v>16</v>
      </c>
      <c r="GH32" s="41">
        <v>812982</v>
      </c>
      <c r="GI32" s="41">
        <v>176001</v>
      </c>
      <c r="GJ32" s="41">
        <v>46121</v>
      </c>
      <c r="GK32" s="43">
        <v>3480</v>
      </c>
      <c r="GL32" s="44">
        <v>4940</v>
      </c>
      <c r="GM32" s="41">
        <v>2700</v>
      </c>
      <c r="GN32" s="42">
        <v>7640</v>
      </c>
      <c r="GO32" s="40">
        <v>0</v>
      </c>
      <c r="GP32" s="41">
        <v>0</v>
      </c>
      <c r="GQ32" s="41">
        <v>0</v>
      </c>
      <c r="GR32" s="41">
        <v>52360</v>
      </c>
      <c r="GS32" s="41">
        <v>4940</v>
      </c>
      <c r="GT32" s="45">
        <v>57300</v>
      </c>
      <c r="GU32" s="43">
        <v>15290</v>
      </c>
      <c r="GV32" s="44">
        <v>34320</v>
      </c>
      <c r="GW32" s="41">
        <v>32850</v>
      </c>
      <c r="GX32" s="41">
        <v>11780</v>
      </c>
      <c r="GY32" s="41">
        <v>9900</v>
      </c>
      <c r="GZ32" s="45">
        <v>88850</v>
      </c>
      <c r="HA32" s="41">
        <v>1150</v>
      </c>
      <c r="HB32" s="41">
        <v>506970</v>
      </c>
      <c r="HC32" s="42">
        <v>1769884</v>
      </c>
      <c r="HD32" s="44">
        <v>5502947</v>
      </c>
      <c r="HE32" s="41">
        <v>0</v>
      </c>
      <c r="HF32" s="41">
        <v>0</v>
      </c>
      <c r="HG32" s="42">
        <v>5502947</v>
      </c>
      <c r="HH32" s="40">
        <v>330125</v>
      </c>
      <c r="HI32" s="41">
        <v>330125</v>
      </c>
      <c r="HJ32" s="46">
        <f t="shared" si="5"/>
        <v>5.9990583227496105E-2</v>
      </c>
    </row>
    <row r="33" spans="1:218" s="19" customFormat="1" ht="12.6" customHeight="1" x14ac:dyDescent="0.2">
      <c r="A33" s="17">
        <v>21</v>
      </c>
      <c r="B33" s="18" t="s">
        <v>106</v>
      </c>
      <c r="C33" s="47">
        <v>747276</v>
      </c>
      <c r="D33" s="48">
        <v>0</v>
      </c>
      <c r="E33" s="48">
        <v>0</v>
      </c>
      <c r="F33" s="49">
        <v>747276</v>
      </c>
      <c r="G33" s="47">
        <v>0</v>
      </c>
      <c r="H33" s="48">
        <v>25239</v>
      </c>
      <c r="I33" s="48">
        <v>0</v>
      </c>
      <c r="J33" s="48">
        <v>196899</v>
      </c>
      <c r="K33" s="48">
        <v>30706</v>
      </c>
      <c r="L33" s="48">
        <v>25117</v>
      </c>
      <c r="M33" s="50">
        <v>1517</v>
      </c>
      <c r="N33" s="51">
        <v>3380</v>
      </c>
      <c r="O33" s="48">
        <v>3000</v>
      </c>
      <c r="P33" s="49">
        <v>6380</v>
      </c>
      <c r="Q33" s="47">
        <v>780</v>
      </c>
      <c r="R33" s="48">
        <v>1500</v>
      </c>
      <c r="S33" s="48">
        <v>0</v>
      </c>
      <c r="T33" s="48">
        <v>15510</v>
      </c>
      <c r="U33" s="48">
        <v>7980</v>
      </c>
      <c r="V33" s="52">
        <v>23490</v>
      </c>
      <c r="W33" s="50">
        <v>8390</v>
      </c>
      <c r="X33" s="51">
        <v>11550</v>
      </c>
      <c r="Y33" s="48">
        <v>6750</v>
      </c>
      <c r="Z33" s="48">
        <v>2280</v>
      </c>
      <c r="AA33" s="48">
        <v>10800</v>
      </c>
      <c r="AB33" s="52">
        <v>31380</v>
      </c>
      <c r="AC33" s="48">
        <v>1610</v>
      </c>
      <c r="AD33" s="48">
        <v>350020</v>
      </c>
      <c r="AE33" s="49">
        <v>703028</v>
      </c>
      <c r="AF33" s="51">
        <v>44248</v>
      </c>
      <c r="AG33" s="48">
        <v>0</v>
      </c>
      <c r="AH33" s="48">
        <v>0</v>
      </c>
      <c r="AI33" s="49">
        <v>44248</v>
      </c>
      <c r="AJ33" s="47">
        <v>2621</v>
      </c>
      <c r="AK33" s="48">
        <v>2621</v>
      </c>
      <c r="AL33" s="53">
        <f t="shared" si="0"/>
        <v>5.9234315675284761E-2</v>
      </c>
      <c r="AM33" s="51">
        <v>8605816</v>
      </c>
      <c r="AN33" s="48">
        <v>0</v>
      </c>
      <c r="AO33" s="48">
        <v>0</v>
      </c>
      <c r="AP33" s="49">
        <v>8605816</v>
      </c>
      <c r="AQ33" s="47">
        <v>1782</v>
      </c>
      <c r="AR33" s="48">
        <v>161576</v>
      </c>
      <c r="AS33" s="48">
        <v>88</v>
      </c>
      <c r="AT33" s="48">
        <v>1752013</v>
      </c>
      <c r="AU33" s="48">
        <v>320307</v>
      </c>
      <c r="AV33" s="48">
        <v>181473</v>
      </c>
      <c r="AW33" s="50">
        <v>11461</v>
      </c>
      <c r="AX33" s="51">
        <v>31200</v>
      </c>
      <c r="AY33" s="48">
        <v>27900</v>
      </c>
      <c r="AZ33" s="49">
        <v>59100</v>
      </c>
      <c r="BA33" s="47">
        <v>10140</v>
      </c>
      <c r="BB33" s="48">
        <v>22200</v>
      </c>
      <c r="BC33" s="48">
        <v>0</v>
      </c>
      <c r="BD33" s="48">
        <v>220110</v>
      </c>
      <c r="BE33" s="48">
        <v>91200</v>
      </c>
      <c r="BF33" s="52">
        <v>311310</v>
      </c>
      <c r="BG33" s="50">
        <v>68740</v>
      </c>
      <c r="BH33" s="51">
        <v>157410</v>
      </c>
      <c r="BI33" s="48">
        <v>96750</v>
      </c>
      <c r="BJ33" s="48">
        <v>39140</v>
      </c>
      <c r="BK33" s="48">
        <v>112950</v>
      </c>
      <c r="BL33" s="52">
        <v>406250</v>
      </c>
      <c r="BM33" s="48">
        <v>11730</v>
      </c>
      <c r="BN33" s="48">
        <v>2361130</v>
      </c>
      <c r="BO33" s="49">
        <v>5679212</v>
      </c>
      <c r="BP33" s="51">
        <v>2926604</v>
      </c>
      <c r="BQ33" s="48">
        <v>0</v>
      </c>
      <c r="BR33" s="48">
        <v>0</v>
      </c>
      <c r="BS33" s="49">
        <v>2926604</v>
      </c>
      <c r="BT33" s="47">
        <v>175373</v>
      </c>
      <c r="BU33" s="48">
        <v>175373</v>
      </c>
      <c r="BV33" s="53">
        <f t="shared" si="1"/>
        <v>5.9923720462351587E-2</v>
      </c>
      <c r="BW33" s="51">
        <v>11047815</v>
      </c>
      <c r="BX33" s="48">
        <v>0</v>
      </c>
      <c r="BY33" s="48">
        <v>0</v>
      </c>
      <c r="BZ33" s="49">
        <v>11047815</v>
      </c>
      <c r="CA33" s="47">
        <v>0</v>
      </c>
      <c r="CB33" s="48">
        <v>126453</v>
      </c>
      <c r="CC33" s="48">
        <v>23</v>
      </c>
      <c r="CD33" s="48">
        <v>1738347</v>
      </c>
      <c r="CE33" s="48">
        <v>287214</v>
      </c>
      <c r="CF33" s="48">
        <v>150844</v>
      </c>
      <c r="CG33" s="50">
        <v>10765</v>
      </c>
      <c r="CH33" s="51">
        <v>25480</v>
      </c>
      <c r="CI33" s="48">
        <v>18600</v>
      </c>
      <c r="CJ33" s="49">
        <v>44080</v>
      </c>
      <c r="CK33" s="47">
        <v>10920</v>
      </c>
      <c r="CL33" s="48">
        <v>17700</v>
      </c>
      <c r="CM33" s="48">
        <v>0</v>
      </c>
      <c r="CN33" s="48">
        <v>206470</v>
      </c>
      <c r="CO33" s="48">
        <v>42180</v>
      </c>
      <c r="CP33" s="52">
        <v>248650</v>
      </c>
      <c r="CQ33" s="50">
        <v>70240</v>
      </c>
      <c r="CR33" s="51">
        <v>141570</v>
      </c>
      <c r="CS33" s="48">
        <v>85050</v>
      </c>
      <c r="CT33" s="48">
        <v>37620</v>
      </c>
      <c r="CU33" s="48">
        <v>89550</v>
      </c>
      <c r="CV33" s="52">
        <v>353790</v>
      </c>
      <c r="CW33" s="48">
        <v>6900</v>
      </c>
      <c r="CX33" s="48">
        <v>1815460</v>
      </c>
      <c r="CY33" s="49">
        <v>4881363</v>
      </c>
      <c r="CZ33" s="51">
        <v>6166452</v>
      </c>
      <c r="DA33" s="48">
        <v>0</v>
      </c>
      <c r="DB33" s="48">
        <v>0</v>
      </c>
      <c r="DC33" s="49">
        <v>6166452</v>
      </c>
      <c r="DD33" s="47">
        <v>369817</v>
      </c>
      <c r="DE33" s="48">
        <v>369817</v>
      </c>
      <c r="DF33" s="53">
        <f t="shared" si="2"/>
        <v>5.9972412012612761E-2</v>
      </c>
      <c r="DG33" s="51">
        <v>9253516</v>
      </c>
      <c r="DH33" s="48">
        <v>0</v>
      </c>
      <c r="DI33" s="48">
        <v>0</v>
      </c>
      <c r="DJ33" s="49">
        <v>9253516</v>
      </c>
      <c r="DK33" s="47">
        <v>167</v>
      </c>
      <c r="DL33" s="48">
        <v>81396</v>
      </c>
      <c r="DM33" s="48">
        <v>87</v>
      </c>
      <c r="DN33" s="48">
        <v>1276426</v>
      </c>
      <c r="DO33" s="48">
        <v>209189</v>
      </c>
      <c r="DP33" s="48">
        <v>91657</v>
      </c>
      <c r="DQ33" s="50">
        <v>7162</v>
      </c>
      <c r="DR33" s="51">
        <v>10400</v>
      </c>
      <c r="DS33" s="48">
        <v>8400</v>
      </c>
      <c r="DT33" s="49">
        <v>18800</v>
      </c>
      <c r="DU33" s="47">
        <v>3380</v>
      </c>
      <c r="DV33" s="48">
        <v>10800</v>
      </c>
      <c r="DW33" s="48">
        <v>0</v>
      </c>
      <c r="DX33" s="48">
        <v>119790</v>
      </c>
      <c r="DY33" s="48">
        <v>12540</v>
      </c>
      <c r="DZ33" s="52">
        <v>132330</v>
      </c>
      <c r="EA33" s="50">
        <v>39940</v>
      </c>
      <c r="EB33" s="51">
        <v>100650</v>
      </c>
      <c r="EC33" s="48">
        <v>62100</v>
      </c>
      <c r="ED33" s="48">
        <v>29260</v>
      </c>
      <c r="EE33" s="48">
        <v>45000</v>
      </c>
      <c r="EF33" s="52">
        <v>237010</v>
      </c>
      <c r="EG33" s="48">
        <v>3910</v>
      </c>
      <c r="EH33" s="48">
        <v>1065970</v>
      </c>
      <c r="EI33" s="49">
        <v>3178137</v>
      </c>
      <c r="EJ33" s="51">
        <v>6075379</v>
      </c>
      <c r="EK33" s="48">
        <v>0</v>
      </c>
      <c r="EL33" s="48">
        <v>0</v>
      </c>
      <c r="EM33" s="49">
        <v>6075379</v>
      </c>
      <c r="EN33" s="47">
        <v>364417</v>
      </c>
      <c r="EO33" s="48">
        <v>364417</v>
      </c>
      <c r="EP33" s="53">
        <f t="shared" si="3"/>
        <v>5.9982595324505679E-2</v>
      </c>
      <c r="EQ33" s="51">
        <v>6371409</v>
      </c>
      <c r="ER33" s="48">
        <v>0</v>
      </c>
      <c r="ES33" s="48">
        <v>0</v>
      </c>
      <c r="ET33" s="49">
        <v>6371409</v>
      </c>
      <c r="EU33" s="47">
        <v>0</v>
      </c>
      <c r="EV33" s="48">
        <v>47839</v>
      </c>
      <c r="EW33" s="48">
        <v>4</v>
      </c>
      <c r="EX33" s="48">
        <v>797353</v>
      </c>
      <c r="EY33" s="48">
        <v>143008</v>
      </c>
      <c r="EZ33" s="48">
        <v>51434</v>
      </c>
      <c r="FA33" s="50">
        <v>3835</v>
      </c>
      <c r="FB33" s="51">
        <v>5980</v>
      </c>
      <c r="FC33" s="48">
        <v>4200</v>
      </c>
      <c r="FD33" s="49">
        <v>10180</v>
      </c>
      <c r="FE33" s="47">
        <v>780</v>
      </c>
      <c r="FF33" s="48">
        <v>2100</v>
      </c>
      <c r="FG33" s="48">
        <v>0</v>
      </c>
      <c r="FH33" s="48">
        <v>69960</v>
      </c>
      <c r="FI33" s="48">
        <v>3420</v>
      </c>
      <c r="FJ33" s="52">
        <v>73380</v>
      </c>
      <c r="FK33" s="50">
        <v>19280</v>
      </c>
      <c r="FL33" s="51">
        <v>56100</v>
      </c>
      <c r="FM33" s="48">
        <v>36450</v>
      </c>
      <c r="FN33" s="48">
        <v>20900</v>
      </c>
      <c r="FO33" s="48">
        <v>21600</v>
      </c>
      <c r="FP33" s="52">
        <v>135050</v>
      </c>
      <c r="FQ33" s="48">
        <v>1610</v>
      </c>
      <c r="FR33" s="48">
        <v>565450</v>
      </c>
      <c r="FS33" s="49">
        <v>1851299</v>
      </c>
      <c r="FT33" s="51">
        <v>4520110</v>
      </c>
      <c r="FU33" s="48">
        <v>0</v>
      </c>
      <c r="FV33" s="48">
        <v>0</v>
      </c>
      <c r="FW33" s="49">
        <v>4520110</v>
      </c>
      <c r="FX33" s="47">
        <v>271151</v>
      </c>
      <c r="FY33" s="48">
        <v>271151</v>
      </c>
      <c r="FZ33" s="53">
        <f t="shared" si="4"/>
        <v>5.9987699414394781E-2</v>
      </c>
      <c r="GA33" s="51">
        <v>5610681</v>
      </c>
      <c r="GB33" s="48">
        <v>0</v>
      </c>
      <c r="GC33" s="48">
        <v>0</v>
      </c>
      <c r="GD33" s="49">
        <v>5610681</v>
      </c>
      <c r="GE33" s="47">
        <v>120</v>
      </c>
      <c r="GF33" s="48">
        <v>44894</v>
      </c>
      <c r="GG33" s="48">
        <v>29</v>
      </c>
      <c r="GH33" s="48">
        <v>610233</v>
      </c>
      <c r="GI33" s="48">
        <v>134264</v>
      </c>
      <c r="GJ33" s="48">
        <v>37028</v>
      </c>
      <c r="GK33" s="50">
        <v>3301</v>
      </c>
      <c r="GL33" s="51">
        <v>4940</v>
      </c>
      <c r="GM33" s="48">
        <v>4800</v>
      </c>
      <c r="GN33" s="49">
        <v>9740</v>
      </c>
      <c r="GO33" s="47">
        <v>0</v>
      </c>
      <c r="GP33" s="48">
        <v>0</v>
      </c>
      <c r="GQ33" s="48">
        <v>0</v>
      </c>
      <c r="GR33" s="48">
        <v>38500</v>
      </c>
      <c r="GS33" s="48">
        <v>1520</v>
      </c>
      <c r="GT33" s="52">
        <v>40020</v>
      </c>
      <c r="GU33" s="50">
        <v>14560</v>
      </c>
      <c r="GV33" s="51">
        <v>37290</v>
      </c>
      <c r="GW33" s="48">
        <v>26100</v>
      </c>
      <c r="GX33" s="48">
        <v>12160</v>
      </c>
      <c r="GY33" s="48">
        <v>13050</v>
      </c>
      <c r="GZ33" s="52">
        <v>88600</v>
      </c>
      <c r="HA33" s="48">
        <v>1380</v>
      </c>
      <c r="HB33" s="48">
        <v>392160</v>
      </c>
      <c r="HC33" s="49">
        <v>1376300</v>
      </c>
      <c r="HD33" s="51">
        <v>4234381</v>
      </c>
      <c r="HE33" s="48">
        <v>0</v>
      </c>
      <c r="HF33" s="48">
        <v>0</v>
      </c>
      <c r="HG33" s="49">
        <v>4234381</v>
      </c>
      <c r="HH33" s="47">
        <v>254025</v>
      </c>
      <c r="HI33" s="48">
        <v>254025</v>
      </c>
      <c r="HJ33" s="53">
        <f t="shared" si="5"/>
        <v>5.9991058905658229E-2</v>
      </c>
    </row>
    <row r="34" spans="1:218" s="19" customFormat="1" ht="12.6" customHeight="1" x14ac:dyDescent="0.2">
      <c r="A34" s="20">
        <v>22</v>
      </c>
      <c r="B34" s="21" t="s">
        <v>107</v>
      </c>
      <c r="C34" s="40">
        <v>420201</v>
      </c>
      <c r="D34" s="41">
        <v>0</v>
      </c>
      <c r="E34" s="41">
        <v>0</v>
      </c>
      <c r="F34" s="42">
        <v>420201</v>
      </c>
      <c r="G34" s="40">
        <v>2</v>
      </c>
      <c r="H34" s="41">
        <v>17930</v>
      </c>
      <c r="I34" s="41">
        <v>0</v>
      </c>
      <c r="J34" s="41">
        <v>112818</v>
      </c>
      <c r="K34" s="41">
        <v>19999</v>
      </c>
      <c r="L34" s="41">
        <v>13350</v>
      </c>
      <c r="M34" s="43">
        <v>821</v>
      </c>
      <c r="N34" s="44">
        <v>1300</v>
      </c>
      <c r="O34" s="41">
        <v>1200</v>
      </c>
      <c r="P34" s="42">
        <v>2500</v>
      </c>
      <c r="Q34" s="40">
        <v>260</v>
      </c>
      <c r="R34" s="41">
        <v>1800</v>
      </c>
      <c r="S34" s="41">
        <v>0</v>
      </c>
      <c r="T34" s="41">
        <v>9900</v>
      </c>
      <c r="U34" s="41">
        <v>4560</v>
      </c>
      <c r="V34" s="45">
        <v>14460</v>
      </c>
      <c r="W34" s="43">
        <v>2360</v>
      </c>
      <c r="X34" s="44">
        <v>9900</v>
      </c>
      <c r="Y34" s="41">
        <v>9900</v>
      </c>
      <c r="Z34" s="41">
        <v>2280</v>
      </c>
      <c r="AA34" s="41">
        <v>9900</v>
      </c>
      <c r="AB34" s="45">
        <v>31980</v>
      </c>
      <c r="AC34" s="41">
        <v>230</v>
      </c>
      <c r="AD34" s="41">
        <v>181030</v>
      </c>
      <c r="AE34" s="42">
        <v>399540</v>
      </c>
      <c r="AF34" s="44">
        <v>20661</v>
      </c>
      <c r="AG34" s="41">
        <v>0</v>
      </c>
      <c r="AH34" s="41">
        <v>0</v>
      </c>
      <c r="AI34" s="42">
        <v>20661</v>
      </c>
      <c r="AJ34" s="40">
        <v>1221</v>
      </c>
      <c r="AK34" s="41">
        <v>1221</v>
      </c>
      <c r="AL34" s="46">
        <f t="shared" si="0"/>
        <v>5.9096849136053432E-2</v>
      </c>
      <c r="AM34" s="44">
        <v>4747858</v>
      </c>
      <c r="AN34" s="41">
        <v>0</v>
      </c>
      <c r="AO34" s="41">
        <v>0</v>
      </c>
      <c r="AP34" s="42">
        <v>4747858</v>
      </c>
      <c r="AQ34" s="40">
        <v>943</v>
      </c>
      <c r="AR34" s="41">
        <v>98322</v>
      </c>
      <c r="AS34" s="41">
        <v>13</v>
      </c>
      <c r="AT34" s="41">
        <v>986878</v>
      </c>
      <c r="AU34" s="41">
        <v>173672</v>
      </c>
      <c r="AV34" s="41">
        <v>103190</v>
      </c>
      <c r="AW34" s="43">
        <v>6796</v>
      </c>
      <c r="AX34" s="44">
        <v>11180</v>
      </c>
      <c r="AY34" s="41">
        <v>16200</v>
      </c>
      <c r="AZ34" s="42">
        <v>27380</v>
      </c>
      <c r="BA34" s="40">
        <v>6760</v>
      </c>
      <c r="BB34" s="41">
        <v>13500</v>
      </c>
      <c r="BC34" s="41">
        <v>0</v>
      </c>
      <c r="BD34" s="41">
        <v>97020</v>
      </c>
      <c r="BE34" s="41">
        <v>44840</v>
      </c>
      <c r="BF34" s="45">
        <v>141860</v>
      </c>
      <c r="BG34" s="43">
        <v>37080</v>
      </c>
      <c r="BH34" s="44">
        <v>87120</v>
      </c>
      <c r="BI34" s="41">
        <v>61650</v>
      </c>
      <c r="BJ34" s="41">
        <v>24700</v>
      </c>
      <c r="BK34" s="41">
        <v>63450</v>
      </c>
      <c r="BL34" s="45">
        <v>236920</v>
      </c>
      <c r="BM34" s="41">
        <v>8280</v>
      </c>
      <c r="BN34" s="41">
        <v>1308920</v>
      </c>
      <c r="BO34" s="42">
        <v>3150501</v>
      </c>
      <c r="BP34" s="44">
        <v>1597357</v>
      </c>
      <c r="BQ34" s="41">
        <v>0</v>
      </c>
      <c r="BR34" s="41">
        <v>0</v>
      </c>
      <c r="BS34" s="42">
        <v>1597357</v>
      </c>
      <c r="BT34" s="40">
        <v>95717</v>
      </c>
      <c r="BU34" s="41">
        <v>95717</v>
      </c>
      <c r="BV34" s="46">
        <f t="shared" si="1"/>
        <v>5.9922108833529386E-2</v>
      </c>
      <c r="BW34" s="44">
        <v>6114591</v>
      </c>
      <c r="BX34" s="41">
        <v>0</v>
      </c>
      <c r="BY34" s="41">
        <v>0</v>
      </c>
      <c r="BZ34" s="42">
        <v>6114591</v>
      </c>
      <c r="CA34" s="40">
        <v>179</v>
      </c>
      <c r="CB34" s="41">
        <v>76841</v>
      </c>
      <c r="CC34" s="41">
        <v>66</v>
      </c>
      <c r="CD34" s="41">
        <v>993438</v>
      </c>
      <c r="CE34" s="41">
        <v>161309</v>
      </c>
      <c r="CF34" s="41">
        <v>83089</v>
      </c>
      <c r="CG34" s="43">
        <v>5645</v>
      </c>
      <c r="CH34" s="44">
        <v>10660</v>
      </c>
      <c r="CI34" s="41">
        <v>7500</v>
      </c>
      <c r="CJ34" s="42">
        <v>18160</v>
      </c>
      <c r="CK34" s="40">
        <v>7020</v>
      </c>
      <c r="CL34" s="41">
        <v>9300</v>
      </c>
      <c r="CM34" s="41">
        <v>0</v>
      </c>
      <c r="CN34" s="41">
        <v>94710</v>
      </c>
      <c r="CO34" s="41">
        <v>17860</v>
      </c>
      <c r="CP34" s="45">
        <v>112570</v>
      </c>
      <c r="CQ34" s="43">
        <v>31730</v>
      </c>
      <c r="CR34" s="44">
        <v>73260</v>
      </c>
      <c r="CS34" s="41">
        <v>50850</v>
      </c>
      <c r="CT34" s="41">
        <v>19380</v>
      </c>
      <c r="CU34" s="41">
        <v>54900</v>
      </c>
      <c r="CV34" s="45">
        <v>198390</v>
      </c>
      <c r="CW34" s="41">
        <v>3450</v>
      </c>
      <c r="CX34" s="41">
        <v>1005340</v>
      </c>
      <c r="CY34" s="42">
        <v>2706461</v>
      </c>
      <c r="CZ34" s="44">
        <v>3408130</v>
      </c>
      <c r="DA34" s="41">
        <v>0</v>
      </c>
      <c r="DB34" s="41">
        <v>0</v>
      </c>
      <c r="DC34" s="42">
        <v>3408130</v>
      </c>
      <c r="DD34" s="40">
        <v>204394</v>
      </c>
      <c r="DE34" s="41">
        <v>204394</v>
      </c>
      <c r="DF34" s="46">
        <f t="shared" si="2"/>
        <v>5.9972477575679334E-2</v>
      </c>
      <c r="DG34" s="44">
        <v>5242921</v>
      </c>
      <c r="DH34" s="41">
        <v>0</v>
      </c>
      <c r="DI34" s="41">
        <v>0</v>
      </c>
      <c r="DJ34" s="42">
        <v>5242921</v>
      </c>
      <c r="DK34" s="40">
        <v>105</v>
      </c>
      <c r="DL34" s="41">
        <v>49869</v>
      </c>
      <c r="DM34" s="41">
        <v>62</v>
      </c>
      <c r="DN34" s="41">
        <v>736495</v>
      </c>
      <c r="DO34" s="41">
        <v>116955</v>
      </c>
      <c r="DP34" s="41">
        <v>52137</v>
      </c>
      <c r="DQ34" s="43">
        <v>4022</v>
      </c>
      <c r="DR34" s="44">
        <v>7800</v>
      </c>
      <c r="DS34" s="41">
        <v>3900</v>
      </c>
      <c r="DT34" s="42">
        <v>11700</v>
      </c>
      <c r="DU34" s="40">
        <v>1560</v>
      </c>
      <c r="DV34" s="41">
        <v>2700</v>
      </c>
      <c r="DW34" s="41">
        <v>0</v>
      </c>
      <c r="DX34" s="41">
        <v>56430</v>
      </c>
      <c r="DY34" s="41">
        <v>9880</v>
      </c>
      <c r="DZ34" s="45">
        <v>66310</v>
      </c>
      <c r="EA34" s="43">
        <v>25770</v>
      </c>
      <c r="EB34" s="44">
        <v>60060</v>
      </c>
      <c r="EC34" s="41">
        <v>28800</v>
      </c>
      <c r="ED34" s="41">
        <v>13680</v>
      </c>
      <c r="EE34" s="41">
        <v>27450</v>
      </c>
      <c r="EF34" s="45">
        <v>129990</v>
      </c>
      <c r="EG34" s="41">
        <v>2530</v>
      </c>
      <c r="EH34" s="41">
        <v>604580</v>
      </c>
      <c r="EI34" s="42">
        <v>1804723</v>
      </c>
      <c r="EJ34" s="44">
        <v>3438198</v>
      </c>
      <c r="EK34" s="41">
        <v>0</v>
      </c>
      <c r="EL34" s="41">
        <v>0</v>
      </c>
      <c r="EM34" s="42">
        <v>3438198</v>
      </c>
      <c r="EN34" s="40">
        <v>206235</v>
      </c>
      <c r="EO34" s="41">
        <v>206235</v>
      </c>
      <c r="EP34" s="46">
        <f t="shared" si="3"/>
        <v>5.9983456450152087E-2</v>
      </c>
      <c r="EQ34" s="44">
        <v>3572186</v>
      </c>
      <c r="ER34" s="41">
        <v>0</v>
      </c>
      <c r="ES34" s="41">
        <v>0</v>
      </c>
      <c r="ET34" s="42">
        <v>3572186</v>
      </c>
      <c r="EU34" s="40">
        <v>0</v>
      </c>
      <c r="EV34" s="41">
        <v>31905</v>
      </c>
      <c r="EW34" s="41">
        <v>25</v>
      </c>
      <c r="EX34" s="41">
        <v>464572</v>
      </c>
      <c r="EY34" s="41">
        <v>74350</v>
      </c>
      <c r="EZ34" s="41">
        <v>28691</v>
      </c>
      <c r="FA34" s="43">
        <v>2426</v>
      </c>
      <c r="FB34" s="44">
        <v>3900</v>
      </c>
      <c r="FC34" s="41">
        <v>1800</v>
      </c>
      <c r="FD34" s="42">
        <v>5700</v>
      </c>
      <c r="FE34" s="40">
        <v>520</v>
      </c>
      <c r="FF34" s="41">
        <v>900</v>
      </c>
      <c r="FG34" s="41">
        <v>0</v>
      </c>
      <c r="FH34" s="41">
        <v>32670</v>
      </c>
      <c r="FI34" s="41">
        <v>4180</v>
      </c>
      <c r="FJ34" s="45">
        <v>36850</v>
      </c>
      <c r="FK34" s="43">
        <v>11940</v>
      </c>
      <c r="FL34" s="44">
        <v>35310</v>
      </c>
      <c r="FM34" s="41">
        <v>12150</v>
      </c>
      <c r="FN34" s="41">
        <v>13300</v>
      </c>
      <c r="FO34" s="41">
        <v>16200</v>
      </c>
      <c r="FP34" s="45">
        <v>76960</v>
      </c>
      <c r="FQ34" s="41">
        <v>920</v>
      </c>
      <c r="FR34" s="41">
        <v>314330</v>
      </c>
      <c r="FS34" s="42">
        <v>1050064</v>
      </c>
      <c r="FT34" s="44">
        <v>2522122</v>
      </c>
      <c r="FU34" s="41">
        <v>0</v>
      </c>
      <c r="FV34" s="41">
        <v>0</v>
      </c>
      <c r="FW34" s="42">
        <v>2522122</v>
      </c>
      <c r="FX34" s="40">
        <v>151297</v>
      </c>
      <c r="FY34" s="41">
        <v>151297</v>
      </c>
      <c r="FZ34" s="46">
        <f t="shared" si="4"/>
        <v>5.9987978376938152E-2</v>
      </c>
      <c r="GA34" s="44">
        <v>3154399</v>
      </c>
      <c r="GB34" s="41">
        <v>0</v>
      </c>
      <c r="GC34" s="41">
        <v>0</v>
      </c>
      <c r="GD34" s="42">
        <v>3154399</v>
      </c>
      <c r="GE34" s="40">
        <v>0</v>
      </c>
      <c r="GF34" s="41">
        <v>26679</v>
      </c>
      <c r="GG34" s="41">
        <v>1</v>
      </c>
      <c r="GH34" s="41">
        <v>351190</v>
      </c>
      <c r="GI34" s="41">
        <v>81157</v>
      </c>
      <c r="GJ34" s="41">
        <v>21397</v>
      </c>
      <c r="GK34" s="43">
        <v>1893</v>
      </c>
      <c r="GL34" s="44">
        <v>780</v>
      </c>
      <c r="GM34" s="41">
        <v>1800</v>
      </c>
      <c r="GN34" s="42">
        <v>2580</v>
      </c>
      <c r="GO34" s="40">
        <v>0</v>
      </c>
      <c r="GP34" s="41">
        <v>0</v>
      </c>
      <c r="GQ34" s="41">
        <v>0</v>
      </c>
      <c r="GR34" s="41">
        <v>25740</v>
      </c>
      <c r="GS34" s="41">
        <v>2280</v>
      </c>
      <c r="GT34" s="45">
        <v>28020</v>
      </c>
      <c r="GU34" s="43">
        <v>5170</v>
      </c>
      <c r="GV34" s="44">
        <v>20130</v>
      </c>
      <c r="GW34" s="41">
        <v>14400</v>
      </c>
      <c r="GX34" s="41">
        <v>9880</v>
      </c>
      <c r="GY34" s="41">
        <v>7200</v>
      </c>
      <c r="GZ34" s="45">
        <v>51610</v>
      </c>
      <c r="HA34" s="41">
        <v>460</v>
      </c>
      <c r="HB34" s="41">
        <v>218440</v>
      </c>
      <c r="HC34" s="42">
        <v>788596</v>
      </c>
      <c r="HD34" s="44">
        <v>2365803</v>
      </c>
      <c r="HE34" s="41">
        <v>0</v>
      </c>
      <c r="HF34" s="41">
        <v>0</v>
      </c>
      <c r="HG34" s="42">
        <v>2365803</v>
      </c>
      <c r="HH34" s="40">
        <v>141926</v>
      </c>
      <c r="HI34" s="41">
        <v>141926</v>
      </c>
      <c r="HJ34" s="46">
        <f t="shared" si="5"/>
        <v>5.9990624747707229E-2</v>
      </c>
    </row>
    <row r="35" spans="1:218" s="19" customFormat="1" ht="12.6" customHeight="1" x14ac:dyDescent="0.2">
      <c r="A35" s="17">
        <v>23</v>
      </c>
      <c r="B35" s="18" t="s">
        <v>108</v>
      </c>
      <c r="C35" s="47">
        <v>636784</v>
      </c>
      <c r="D35" s="48">
        <v>0</v>
      </c>
      <c r="E35" s="48">
        <v>0</v>
      </c>
      <c r="F35" s="49">
        <v>636784</v>
      </c>
      <c r="G35" s="47">
        <v>0</v>
      </c>
      <c r="H35" s="48">
        <v>21842</v>
      </c>
      <c r="I35" s="48">
        <v>0</v>
      </c>
      <c r="J35" s="48">
        <v>169619</v>
      </c>
      <c r="K35" s="48">
        <v>25896</v>
      </c>
      <c r="L35" s="48">
        <v>20123</v>
      </c>
      <c r="M35" s="50">
        <v>1021</v>
      </c>
      <c r="N35" s="51">
        <v>2600</v>
      </c>
      <c r="O35" s="48">
        <v>1500</v>
      </c>
      <c r="P35" s="49">
        <v>4100</v>
      </c>
      <c r="Q35" s="47">
        <v>260</v>
      </c>
      <c r="R35" s="48">
        <v>4800</v>
      </c>
      <c r="S35" s="48">
        <v>0</v>
      </c>
      <c r="T35" s="48">
        <v>9900</v>
      </c>
      <c r="U35" s="48">
        <v>10640</v>
      </c>
      <c r="V35" s="52">
        <v>20540</v>
      </c>
      <c r="W35" s="50">
        <v>5270</v>
      </c>
      <c r="X35" s="51">
        <v>13860</v>
      </c>
      <c r="Y35" s="48">
        <v>7200</v>
      </c>
      <c r="Z35" s="48">
        <v>3800</v>
      </c>
      <c r="AA35" s="48">
        <v>7650</v>
      </c>
      <c r="AB35" s="52">
        <v>32510</v>
      </c>
      <c r="AC35" s="48">
        <v>920</v>
      </c>
      <c r="AD35" s="48">
        <v>294120</v>
      </c>
      <c r="AE35" s="49">
        <v>601021</v>
      </c>
      <c r="AF35" s="51">
        <v>35763</v>
      </c>
      <c r="AG35" s="48">
        <v>0</v>
      </c>
      <c r="AH35" s="48">
        <v>0</v>
      </c>
      <c r="AI35" s="49">
        <v>35763</v>
      </c>
      <c r="AJ35" s="47">
        <v>2116</v>
      </c>
      <c r="AK35" s="48">
        <v>2116</v>
      </c>
      <c r="AL35" s="53">
        <f t="shared" si="0"/>
        <v>5.9167295808517185E-2</v>
      </c>
      <c r="AM35" s="51">
        <v>7660800</v>
      </c>
      <c r="AN35" s="48">
        <v>0</v>
      </c>
      <c r="AO35" s="48">
        <v>0</v>
      </c>
      <c r="AP35" s="49">
        <v>7660800</v>
      </c>
      <c r="AQ35" s="47">
        <v>4568</v>
      </c>
      <c r="AR35" s="48">
        <v>161379</v>
      </c>
      <c r="AS35" s="48">
        <v>47</v>
      </c>
      <c r="AT35" s="48">
        <v>1554835</v>
      </c>
      <c r="AU35" s="48">
        <v>221340</v>
      </c>
      <c r="AV35" s="48">
        <v>163810</v>
      </c>
      <c r="AW35" s="50">
        <v>9561</v>
      </c>
      <c r="AX35" s="51">
        <v>27040</v>
      </c>
      <c r="AY35" s="48">
        <v>29700</v>
      </c>
      <c r="AZ35" s="49">
        <v>56740</v>
      </c>
      <c r="BA35" s="47">
        <v>14040</v>
      </c>
      <c r="BB35" s="48">
        <v>27600</v>
      </c>
      <c r="BC35" s="48">
        <v>0</v>
      </c>
      <c r="BD35" s="48">
        <v>175890</v>
      </c>
      <c r="BE35" s="48">
        <v>73340</v>
      </c>
      <c r="BF35" s="52">
        <v>249230</v>
      </c>
      <c r="BG35" s="50">
        <v>61960</v>
      </c>
      <c r="BH35" s="51">
        <v>149490</v>
      </c>
      <c r="BI35" s="48">
        <v>85050</v>
      </c>
      <c r="BJ35" s="48">
        <v>31160</v>
      </c>
      <c r="BK35" s="48">
        <v>82800</v>
      </c>
      <c r="BL35" s="52">
        <v>348500</v>
      </c>
      <c r="BM35" s="48">
        <v>13110</v>
      </c>
      <c r="BN35" s="48">
        <v>2134950</v>
      </c>
      <c r="BO35" s="49">
        <v>5021623</v>
      </c>
      <c r="BP35" s="51">
        <v>2639177</v>
      </c>
      <c r="BQ35" s="48">
        <v>0</v>
      </c>
      <c r="BR35" s="48">
        <v>0</v>
      </c>
      <c r="BS35" s="49">
        <v>2639177</v>
      </c>
      <c r="BT35" s="47">
        <v>158155</v>
      </c>
      <c r="BU35" s="48">
        <v>158155</v>
      </c>
      <c r="BV35" s="53">
        <f t="shared" si="1"/>
        <v>5.9925878408306835E-2</v>
      </c>
      <c r="BW35" s="51">
        <v>9991461</v>
      </c>
      <c r="BX35" s="48">
        <v>0</v>
      </c>
      <c r="BY35" s="48">
        <v>0</v>
      </c>
      <c r="BZ35" s="49">
        <v>9991461</v>
      </c>
      <c r="CA35" s="47">
        <v>0</v>
      </c>
      <c r="CB35" s="48">
        <v>119749</v>
      </c>
      <c r="CC35" s="48">
        <v>28</v>
      </c>
      <c r="CD35" s="48">
        <v>1642002</v>
      </c>
      <c r="CE35" s="48">
        <v>224359</v>
      </c>
      <c r="CF35" s="48">
        <v>131347</v>
      </c>
      <c r="CG35" s="50">
        <v>9072</v>
      </c>
      <c r="CH35" s="51">
        <v>21060</v>
      </c>
      <c r="CI35" s="48">
        <v>16800</v>
      </c>
      <c r="CJ35" s="49">
        <v>37860</v>
      </c>
      <c r="CK35" s="47">
        <v>7540</v>
      </c>
      <c r="CL35" s="48">
        <v>14100</v>
      </c>
      <c r="CM35" s="48">
        <v>0</v>
      </c>
      <c r="CN35" s="48">
        <v>166980</v>
      </c>
      <c r="CO35" s="48">
        <v>42180</v>
      </c>
      <c r="CP35" s="52">
        <v>209160</v>
      </c>
      <c r="CQ35" s="50">
        <v>59460</v>
      </c>
      <c r="CR35" s="51">
        <v>139920</v>
      </c>
      <c r="CS35" s="48">
        <v>90900</v>
      </c>
      <c r="CT35" s="48">
        <v>35340</v>
      </c>
      <c r="CU35" s="48">
        <v>75150</v>
      </c>
      <c r="CV35" s="52">
        <v>341310</v>
      </c>
      <c r="CW35" s="48">
        <v>8280</v>
      </c>
      <c r="CX35" s="48">
        <v>1633570</v>
      </c>
      <c r="CY35" s="49">
        <v>4437809</v>
      </c>
      <c r="CZ35" s="51">
        <v>5553652</v>
      </c>
      <c r="DA35" s="48">
        <v>0</v>
      </c>
      <c r="DB35" s="48">
        <v>0</v>
      </c>
      <c r="DC35" s="49">
        <v>5553652</v>
      </c>
      <c r="DD35" s="47">
        <v>333063</v>
      </c>
      <c r="DE35" s="48">
        <v>333063</v>
      </c>
      <c r="DF35" s="53">
        <f t="shared" si="2"/>
        <v>5.9971888767967454E-2</v>
      </c>
      <c r="DG35" s="51">
        <v>8459067</v>
      </c>
      <c r="DH35" s="48">
        <v>0</v>
      </c>
      <c r="DI35" s="48">
        <v>0</v>
      </c>
      <c r="DJ35" s="49">
        <v>8459067</v>
      </c>
      <c r="DK35" s="47">
        <v>0</v>
      </c>
      <c r="DL35" s="48">
        <v>70408</v>
      </c>
      <c r="DM35" s="48">
        <v>188</v>
      </c>
      <c r="DN35" s="48">
        <v>1194470</v>
      </c>
      <c r="DO35" s="48">
        <v>167806</v>
      </c>
      <c r="DP35" s="48">
        <v>83778</v>
      </c>
      <c r="DQ35" s="50">
        <v>5857</v>
      </c>
      <c r="DR35" s="51">
        <v>8060</v>
      </c>
      <c r="DS35" s="48">
        <v>9600</v>
      </c>
      <c r="DT35" s="49">
        <v>17660</v>
      </c>
      <c r="DU35" s="47">
        <v>3120</v>
      </c>
      <c r="DV35" s="48">
        <v>6300</v>
      </c>
      <c r="DW35" s="48">
        <v>0</v>
      </c>
      <c r="DX35" s="48">
        <v>116490</v>
      </c>
      <c r="DY35" s="48">
        <v>15960</v>
      </c>
      <c r="DZ35" s="52">
        <v>132450</v>
      </c>
      <c r="EA35" s="50">
        <v>34030</v>
      </c>
      <c r="EB35" s="51">
        <v>101310</v>
      </c>
      <c r="EC35" s="48">
        <v>54000</v>
      </c>
      <c r="ED35" s="48">
        <v>23940</v>
      </c>
      <c r="EE35" s="48">
        <v>36450</v>
      </c>
      <c r="EF35" s="52">
        <v>215700</v>
      </c>
      <c r="EG35" s="48">
        <v>4370</v>
      </c>
      <c r="EH35" s="48">
        <v>973520</v>
      </c>
      <c r="EI35" s="49">
        <v>2909469</v>
      </c>
      <c r="EJ35" s="51">
        <v>5549598</v>
      </c>
      <c r="EK35" s="48">
        <v>0</v>
      </c>
      <c r="EL35" s="48">
        <v>0</v>
      </c>
      <c r="EM35" s="49">
        <v>5549598</v>
      </c>
      <c r="EN35" s="47">
        <v>332883</v>
      </c>
      <c r="EO35" s="48">
        <v>332883</v>
      </c>
      <c r="EP35" s="53">
        <f t="shared" si="3"/>
        <v>5.9983263652610516E-2</v>
      </c>
      <c r="EQ35" s="51">
        <v>6337998</v>
      </c>
      <c r="ER35" s="48">
        <v>0</v>
      </c>
      <c r="ES35" s="48">
        <v>0</v>
      </c>
      <c r="ET35" s="49">
        <v>6337998</v>
      </c>
      <c r="EU35" s="47">
        <v>0</v>
      </c>
      <c r="EV35" s="48">
        <v>45108</v>
      </c>
      <c r="EW35" s="48">
        <v>17</v>
      </c>
      <c r="EX35" s="48">
        <v>809098</v>
      </c>
      <c r="EY35" s="48">
        <v>131186</v>
      </c>
      <c r="EZ35" s="48">
        <v>50522</v>
      </c>
      <c r="FA35" s="50">
        <v>3791</v>
      </c>
      <c r="FB35" s="51">
        <v>5720</v>
      </c>
      <c r="FC35" s="48">
        <v>3000</v>
      </c>
      <c r="FD35" s="49">
        <v>8720</v>
      </c>
      <c r="FE35" s="47">
        <v>1560</v>
      </c>
      <c r="FF35" s="48">
        <v>1800</v>
      </c>
      <c r="FG35" s="48">
        <v>0</v>
      </c>
      <c r="FH35" s="48">
        <v>66330</v>
      </c>
      <c r="FI35" s="48">
        <v>6840</v>
      </c>
      <c r="FJ35" s="52">
        <v>73170</v>
      </c>
      <c r="FK35" s="50">
        <v>19360</v>
      </c>
      <c r="FL35" s="51">
        <v>56760</v>
      </c>
      <c r="FM35" s="48">
        <v>33300</v>
      </c>
      <c r="FN35" s="48">
        <v>19000</v>
      </c>
      <c r="FO35" s="48">
        <v>18450</v>
      </c>
      <c r="FP35" s="52">
        <v>127510</v>
      </c>
      <c r="FQ35" s="48">
        <v>2070</v>
      </c>
      <c r="FR35" s="48">
        <v>559430</v>
      </c>
      <c r="FS35" s="49">
        <v>1833325</v>
      </c>
      <c r="FT35" s="51">
        <v>4504673</v>
      </c>
      <c r="FU35" s="48">
        <v>0</v>
      </c>
      <c r="FV35" s="48">
        <v>0</v>
      </c>
      <c r="FW35" s="49">
        <v>4504673</v>
      </c>
      <c r="FX35" s="47">
        <v>270225</v>
      </c>
      <c r="FY35" s="48">
        <v>270225</v>
      </c>
      <c r="FZ35" s="53">
        <f t="shared" si="4"/>
        <v>5.9987706099865631E-2</v>
      </c>
      <c r="GA35" s="51">
        <v>5476625</v>
      </c>
      <c r="GB35" s="48">
        <v>0</v>
      </c>
      <c r="GC35" s="48">
        <v>0</v>
      </c>
      <c r="GD35" s="49">
        <v>5476625</v>
      </c>
      <c r="GE35" s="47">
        <v>0</v>
      </c>
      <c r="GF35" s="48">
        <v>35508</v>
      </c>
      <c r="GG35" s="48">
        <v>44</v>
      </c>
      <c r="GH35" s="48">
        <v>608317</v>
      </c>
      <c r="GI35" s="48">
        <v>131801</v>
      </c>
      <c r="GJ35" s="48">
        <v>35813</v>
      </c>
      <c r="GK35" s="50">
        <v>3149</v>
      </c>
      <c r="GL35" s="51">
        <v>4420</v>
      </c>
      <c r="GM35" s="48">
        <v>3600</v>
      </c>
      <c r="GN35" s="49">
        <v>8020</v>
      </c>
      <c r="GO35" s="47">
        <v>0</v>
      </c>
      <c r="GP35" s="48">
        <v>0</v>
      </c>
      <c r="GQ35" s="48">
        <v>0</v>
      </c>
      <c r="GR35" s="48">
        <v>41030</v>
      </c>
      <c r="GS35" s="48">
        <v>2660</v>
      </c>
      <c r="GT35" s="52">
        <v>43690</v>
      </c>
      <c r="GU35" s="50">
        <v>12490</v>
      </c>
      <c r="GV35" s="51">
        <v>58740</v>
      </c>
      <c r="GW35" s="48">
        <v>32400</v>
      </c>
      <c r="GX35" s="48">
        <v>22420</v>
      </c>
      <c r="GY35" s="48">
        <v>12600</v>
      </c>
      <c r="GZ35" s="52">
        <v>126160</v>
      </c>
      <c r="HA35" s="48">
        <v>1150</v>
      </c>
      <c r="HB35" s="48">
        <v>378400</v>
      </c>
      <c r="HC35" s="49">
        <v>1384498</v>
      </c>
      <c r="HD35" s="51">
        <v>4092127</v>
      </c>
      <c r="HE35" s="48">
        <v>0</v>
      </c>
      <c r="HF35" s="48">
        <v>0</v>
      </c>
      <c r="HG35" s="49">
        <v>4092127</v>
      </c>
      <c r="HH35" s="47">
        <v>245489</v>
      </c>
      <c r="HI35" s="48">
        <v>245489</v>
      </c>
      <c r="HJ35" s="53">
        <f t="shared" si="5"/>
        <v>5.9990562365244283E-2</v>
      </c>
    </row>
    <row r="36" spans="1:218" s="19" customFormat="1" ht="12.6" customHeight="1" x14ac:dyDescent="0.2">
      <c r="A36" s="20">
        <v>24</v>
      </c>
      <c r="B36" s="21" t="s">
        <v>109</v>
      </c>
      <c r="C36" s="40">
        <f>SUM(C13:C35)</f>
        <v>9086127</v>
      </c>
      <c r="D36" s="41">
        <f t="shared" ref="D36:AK36" si="6">SUM(D13:D35)</f>
        <v>0</v>
      </c>
      <c r="E36" s="41">
        <f t="shared" si="6"/>
        <v>0</v>
      </c>
      <c r="F36" s="42">
        <f t="shared" si="6"/>
        <v>9086127</v>
      </c>
      <c r="G36" s="40">
        <f t="shared" si="6"/>
        <v>1494</v>
      </c>
      <c r="H36" s="41">
        <f t="shared" si="6"/>
        <v>338395</v>
      </c>
      <c r="I36" s="41">
        <f t="shared" si="6"/>
        <v>260</v>
      </c>
      <c r="J36" s="41">
        <f t="shared" si="6"/>
        <v>2239572</v>
      </c>
      <c r="K36" s="41">
        <f t="shared" si="6"/>
        <v>390935</v>
      </c>
      <c r="L36" s="41">
        <f t="shared" si="6"/>
        <v>271883</v>
      </c>
      <c r="M36" s="43">
        <f t="shared" si="6"/>
        <v>12047</v>
      </c>
      <c r="N36" s="44">
        <f t="shared" si="6"/>
        <v>26260</v>
      </c>
      <c r="O36" s="41">
        <f t="shared" si="6"/>
        <v>25200</v>
      </c>
      <c r="P36" s="42">
        <f t="shared" si="6"/>
        <v>51460</v>
      </c>
      <c r="Q36" s="40">
        <f t="shared" si="6"/>
        <v>9620</v>
      </c>
      <c r="R36" s="41">
        <f>SUM(R13:R35)</f>
        <v>27900</v>
      </c>
      <c r="S36" s="41">
        <f>SUM(S13:S35)</f>
        <v>1300</v>
      </c>
      <c r="T36" s="41">
        <f t="shared" si="6"/>
        <v>131010</v>
      </c>
      <c r="U36" s="41">
        <f t="shared" si="6"/>
        <v>70680</v>
      </c>
      <c r="V36" s="45">
        <f t="shared" si="6"/>
        <v>201690</v>
      </c>
      <c r="W36" s="43">
        <f t="shared" si="6"/>
        <v>66810</v>
      </c>
      <c r="X36" s="44">
        <f t="shared" si="6"/>
        <v>111540</v>
      </c>
      <c r="Y36" s="41">
        <f t="shared" si="6"/>
        <v>86400</v>
      </c>
      <c r="Z36" s="41">
        <f t="shared" si="6"/>
        <v>39900</v>
      </c>
      <c r="AA36" s="41">
        <f t="shared" si="6"/>
        <v>86400</v>
      </c>
      <c r="AB36" s="45">
        <f t="shared" si="6"/>
        <v>324240</v>
      </c>
      <c r="AC36" s="41">
        <f t="shared" si="6"/>
        <v>11500</v>
      </c>
      <c r="AD36" s="41">
        <f t="shared" si="6"/>
        <v>4574340</v>
      </c>
      <c r="AE36" s="42">
        <f t="shared" si="6"/>
        <v>8523186</v>
      </c>
      <c r="AF36" s="44">
        <f t="shared" si="6"/>
        <v>562941</v>
      </c>
      <c r="AG36" s="43">
        <f t="shared" si="6"/>
        <v>0</v>
      </c>
      <c r="AH36" s="40">
        <f t="shared" si="6"/>
        <v>0</v>
      </c>
      <c r="AI36" s="42">
        <f t="shared" si="6"/>
        <v>562941</v>
      </c>
      <c r="AJ36" s="40">
        <f t="shared" si="6"/>
        <v>33346</v>
      </c>
      <c r="AK36" s="41">
        <f t="shared" si="6"/>
        <v>33346</v>
      </c>
      <c r="AL36" s="46">
        <f>AJ36/AI36</f>
        <v>5.9235337273355469E-2</v>
      </c>
      <c r="AM36" s="44">
        <f t="shared" ref="AM36:BU36" si="7">SUM(AM13:AM35)</f>
        <v>101018630</v>
      </c>
      <c r="AN36" s="41">
        <f t="shared" si="7"/>
        <v>698</v>
      </c>
      <c r="AO36" s="41">
        <f t="shared" si="7"/>
        <v>0</v>
      </c>
      <c r="AP36" s="42">
        <f t="shared" si="7"/>
        <v>101019328</v>
      </c>
      <c r="AQ36" s="40">
        <f t="shared" si="7"/>
        <v>16609</v>
      </c>
      <c r="AR36" s="41">
        <f t="shared" si="7"/>
        <v>2353736</v>
      </c>
      <c r="AS36" s="45">
        <f t="shared" si="7"/>
        <v>1215</v>
      </c>
      <c r="AT36" s="41">
        <f t="shared" si="7"/>
        <v>19755444</v>
      </c>
      <c r="AU36" s="41">
        <f t="shared" si="7"/>
        <v>3334940</v>
      </c>
      <c r="AV36" s="41">
        <f t="shared" si="7"/>
        <v>2033983</v>
      </c>
      <c r="AW36" s="43">
        <f t="shared" si="7"/>
        <v>101873</v>
      </c>
      <c r="AX36" s="44">
        <f t="shared" si="7"/>
        <v>275340</v>
      </c>
      <c r="AY36" s="41">
        <f t="shared" si="7"/>
        <v>270300</v>
      </c>
      <c r="AZ36" s="42">
        <f t="shared" si="7"/>
        <v>545640</v>
      </c>
      <c r="BA36" s="40">
        <f t="shared" si="7"/>
        <v>171600</v>
      </c>
      <c r="BB36" s="41">
        <f t="shared" si="7"/>
        <v>273600</v>
      </c>
      <c r="BC36" s="41">
        <f t="shared" si="7"/>
        <v>0</v>
      </c>
      <c r="BD36" s="41">
        <f t="shared" si="7"/>
        <v>1719300</v>
      </c>
      <c r="BE36" s="41">
        <f t="shared" si="7"/>
        <v>708700</v>
      </c>
      <c r="BF36" s="45">
        <f t="shared" si="7"/>
        <v>2428000</v>
      </c>
      <c r="BG36" s="43">
        <f t="shared" si="7"/>
        <v>561920</v>
      </c>
      <c r="BH36" s="44">
        <f t="shared" si="7"/>
        <v>1350360</v>
      </c>
      <c r="BI36" s="41">
        <f t="shared" si="7"/>
        <v>920250</v>
      </c>
      <c r="BJ36" s="41">
        <f t="shared" si="7"/>
        <v>475760</v>
      </c>
      <c r="BK36" s="41">
        <f t="shared" si="7"/>
        <v>848250</v>
      </c>
      <c r="BL36" s="45">
        <f t="shared" si="7"/>
        <v>3594620</v>
      </c>
      <c r="BM36" s="41">
        <f t="shared" si="7"/>
        <v>112470</v>
      </c>
      <c r="BN36" s="41">
        <f t="shared" si="7"/>
        <v>29608370</v>
      </c>
      <c r="BO36" s="42">
        <f t="shared" si="7"/>
        <v>64892805</v>
      </c>
      <c r="BP36" s="44">
        <f t="shared" si="7"/>
        <v>36125826</v>
      </c>
      <c r="BQ36" s="43">
        <f t="shared" si="7"/>
        <v>697</v>
      </c>
      <c r="BR36" s="40">
        <f t="shared" si="7"/>
        <v>0</v>
      </c>
      <c r="BS36" s="42">
        <f t="shared" si="7"/>
        <v>36126523</v>
      </c>
      <c r="BT36" s="40">
        <f t="shared" si="7"/>
        <v>2164841</v>
      </c>
      <c r="BU36" s="41">
        <f t="shared" si="7"/>
        <v>2164841</v>
      </c>
      <c r="BV36" s="46">
        <f>BT36/BS36</f>
        <v>5.9923868123151515E-2</v>
      </c>
      <c r="BW36" s="44">
        <f t="shared" ref="BW36:DE36" si="8">SUM(BW13:BW35)</f>
        <v>131776384</v>
      </c>
      <c r="BX36" s="41">
        <f t="shared" si="8"/>
        <v>0</v>
      </c>
      <c r="BY36" s="41">
        <f t="shared" si="8"/>
        <v>0</v>
      </c>
      <c r="BZ36" s="42">
        <f t="shared" si="8"/>
        <v>131776384</v>
      </c>
      <c r="CA36" s="40">
        <f t="shared" si="8"/>
        <v>5952</v>
      </c>
      <c r="CB36" s="41">
        <f t="shared" si="8"/>
        <v>1808486</v>
      </c>
      <c r="CC36" s="45">
        <f t="shared" si="8"/>
        <v>1267</v>
      </c>
      <c r="CD36" s="41">
        <f t="shared" si="8"/>
        <v>20310798</v>
      </c>
      <c r="CE36" s="41">
        <f t="shared" si="8"/>
        <v>3288568</v>
      </c>
      <c r="CF36" s="41">
        <f t="shared" si="8"/>
        <v>1673813</v>
      </c>
      <c r="CG36" s="43">
        <f t="shared" si="8"/>
        <v>91669</v>
      </c>
      <c r="CH36" s="44">
        <f t="shared" si="8"/>
        <v>219440</v>
      </c>
      <c r="CI36" s="41">
        <f t="shared" si="8"/>
        <v>162000</v>
      </c>
      <c r="CJ36" s="42">
        <f t="shared" si="8"/>
        <v>381440</v>
      </c>
      <c r="CK36" s="40">
        <f t="shared" si="8"/>
        <v>135460</v>
      </c>
      <c r="CL36" s="41">
        <f t="shared" si="8"/>
        <v>163500</v>
      </c>
      <c r="CM36" s="41">
        <f t="shared" si="8"/>
        <v>0</v>
      </c>
      <c r="CN36" s="41">
        <f t="shared" si="8"/>
        <v>1600830</v>
      </c>
      <c r="CO36" s="41">
        <f t="shared" si="8"/>
        <v>358340</v>
      </c>
      <c r="CP36" s="45">
        <f t="shared" si="8"/>
        <v>1959170</v>
      </c>
      <c r="CQ36" s="43">
        <f t="shared" si="8"/>
        <v>496380</v>
      </c>
      <c r="CR36" s="44">
        <f t="shared" si="8"/>
        <v>1180080</v>
      </c>
      <c r="CS36" s="41">
        <f t="shared" si="8"/>
        <v>762750</v>
      </c>
      <c r="CT36" s="41">
        <f t="shared" si="8"/>
        <v>417620</v>
      </c>
      <c r="CU36" s="41">
        <f t="shared" si="8"/>
        <v>609750</v>
      </c>
      <c r="CV36" s="45">
        <f t="shared" si="8"/>
        <v>2970200</v>
      </c>
      <c r="CW36" s="41">
        <f t="shared" si="8"/>
        <v>58880</v>
      </c>
      <c r="CX36" s="41">
        <f t="shared" si="8"/>
        <v>22327470</v>
      </c>
      <c r="CY36" s="42">
        <f t="shared" si="8"/>
        <v>55671786</v>
      </c>
      <c r="CZ36" s="44">
        <f t="shared" si="8"/>
        <v>76104598</v>
      </c>
      <c r="DA36" s="43">
        <f t="shared" si="8"/>
        <v>0</v>
      </c>
      <c r="DB36" s="40">
        <f t="shared" si="8"/>
        <v>0</v>
      </c>
      <c r="DC36" s="42">
        <f t="shared" si="8"/>
        <v>76104598</v>
      </c>
      <c r="DD36" s="40">
        <f t="shared" si="8"/>
        <v>4564132</v>
      </c>
      <c r="DE36" s="41">
        <f t="shared" si="8"/>
        <v>4564132</v>
      </c>
      <c r="DF36" s="46">
        <f>DD36/DC36</f>
        <v>5.9971829822949727E-2</v>
      </c>
      <c r="DG36" s="44">
        <f t="shared" ref="DG36:EO36" si="9">SUM(DG13:DG35)</f>
        <v>116680919</v>
      </c>
      <c r="DH36" s="41">
        <f t="shared" si="9"/>
        <v>0</v>
      </c>
      <c r="DI36" s="41">
        <f t="shared" si="9"/>
        <v>0</v>
      </c>
      <c r="DJ36" s="42">
        <f t="shared" si="9"/>
        <v>116680919</v>
      </c>
      <c r="DK36" s="40">
        <f t="shared" si="9"/>
        <v>4267</v>
      </c>
      <c r="DL36" s="41">
        <f t="shared" si="9"/>
        <v>1286407</v>
      </c>
      <c r="DM36" s="45">
        <f t="shared" si="9"/>
        <v>1424</v>
      </c>
      <c r="DN36" s="41">
        <f t="shared" si="9"/>
        <v>15659118</v>
      </c>
      <c r="DO36" s="41">
        <f t="shared" si="9"/>
        <v>2730298</v>
      </c>
      <c r="DP36" s="41">
        <f t="shared" si="9"/>
        <v>1076359</v>
      </c>
      <c r="DQ36" s="43">
        <f t="shared" si="9"/>
        <v>66619</v>
      </c>
      <c r="DR36" s="44">
        <f t="shared" si="9"/>
        <v>111280</v>
      </c>
      <c r="DS36" s="41">
        <f t="shared" si="9"/>
        <v>98700</v>
      </c>
      <c r="DT36" s="42">
        <f t="shared" si="9"/>
        <v>209980</v>
      </c>
      <c r="DU36" s="40">
        <f t="shared" si="9"/>
        <v>44720</v>
      </c>
      <c r="DV36" s="41">
        <f t="shared" si="9"/>
        <v>77700</v>
      </c>
      <c r="DW36" s="41">
        <f t="shared" si="9"/>
        <v>0</v>
      </c>
      <c r="DX36" s="41">
        <f t="shared" si="9"/>
        <v>1121010</v>
      </c>
      <c r="DY36" s="41">
        <f t="shared" si="9"/>
        <v>159980</v>
      </c>
      <c r="DZ36" s="45">
        <f t="shared" si="9"/>
        <v>1280990</v>
      </c>
      <c r="EA36" s="43">
        <f t="shared" si="9"/>
        <v>340140</v>
      </c>
      <c r="EB36" s="44">
        <f t="shared" si="9"/>
        <v>871860</v>
      </c>
      <c r="EC36" s="41">
        <f t="shared" si="9"/>
        <v>525150</v>
      </c>
      <c r="ED36" s="41">
        <f t="shared" si="9"/>
        <v>307800</v>
      </c>
      <c r="EE36" s="41">
        <f t="shared" si="9"/>
        <v>349200</v>
      </c>
      <c r="EF36" s="45">
        <f t="shared" si="9"/>
        <v>2054010</v>
      </c>
      <c r="EG36" s="41">
        <f t="shared" si="9"/>
        <v>39100</v>
      </c>
      <c r="EH36" s="41">
        <f t="shared" si="9"/>
        <v>13674860</v>
      </c>
      <c r="EI36" s="42">
        <f t="shared" si="9"/>
        <v>38544568</v>
      </c>
      <c r="EJ36" s="44">
        <f t="shared" si="9"/>
        <v>78136351</v>
      </c>
      <c r="EK36" s="43">
        <f t="shared" si="9"/>
        <v>0</v>
      </c>
      <c r="EL36" s="40">
        <f t="shared" si="9"/>
        <v>0</v>
      </c>
      <c r="EM36" s="42">
        <f t="shared" si="9"/>
        <v>78136351</v>
      </c>
      <c r="EN36" s="40">
        <f t="shared" si="9"/>
        <v>4686860</v>
      </c>
      <c r="EO36" s="41">
        <f t="shared" si="9"/>
        <v>4686860</v>
      </c>
      <c r="EP36" s="46">
        <f>EN36/EM36</f>
        <v>5.9983092888481575E-2</v>
      </c>
      <c r="EQ36" s="44">
        <f t="shared" ref="EQ36:FY36" si="10">SUM(EQ13:EQ35)</f>
        <v>92768483</v>
      </c>
      <c r="ER36" s="41">
        <f t="shared" si="10"/>
        <v>0</v>
      </c>
      <c r="ES36" s="41">
        <f t="shared" si="10"/>
        <v>0</v>
      </c>
      <c r="ET36" s="42">
        <f t="shared" si="10"/>
        <v>92768483</v>
      </c>
      <c r="EU36" s="40">
        <f t="shared" si="10"/>
        <v>1478</v>
      </c>
      <c r="EV36" s="41">
        <f t="shared" si="10"/>
        <v>1019549</v>
      </c>
      <c r="EW36" s="41">
        <f t="shared" si="10"/>
        <v>521</v>
      </c>
      <c r="EX36" s="41">
        <f t="shared" si="10"/>
        <v>11346779</v>
      </c>
      <c r="EY36" s="41">
        <f t="shared" si="10"/>
        <v>2286856</v>
      </c>
      <c r="EZ36" s="41">
        <f t="shared" si="10"/>
        <v>684161</v>
      </c>
      <c r="FA36" s="43">
        <f t="shared" si="10"/>
        <v>46627</v>
      </c>
      <c r="FB36" s="44">
        <f t="shared" si="10"/>
        <v>69420</v>
      </c>
      <c r="FC36" s="41">
        <f t="shared" si="10"/>
        <v>54900</v>
      </c>
      <c r="FD36" s="42">
        <f t="shared" si="10"/>
        <v>124320</v>
      </c>
      <c r="FE36" s="40">
        <f t="shared" si="10"/>
        <v>12480</v>
      </c>
      <c r="FF36" s="41">
        <f t="shared" si="10"/>
        <v>18000</v>
      </c>
      <c r="FG36" s="41">
        <f t="shared" si="10"/>
        <v>0</v>
      </c>
      <c r="FH36" s="41">
        <f t="shared" si="10"/>
        <v>693990</v>
      </c>
      <c r="FI36" s="41">
        <f t="shared" si="10"/>
        <v>74480</v>
      </c>
      <c r="FJ36" s="45">
        <f t="shared" si="10"/>
        <v>768470</v>
      </c>
      <c r="FK36" s="43">
        <f t="shared" si="10"/>
        <v>194830</v>
      </c>
      <c r="FL36" s="44">
        <f t="shared" si="10"/>
        <v>568590</v>
      </c>
      <c r="FM36" s="41">
        <f t="shared" si="10"/>
        <v>345150</v>
      </c>
      <c r="FN36" s="41">
        <f t="shared" si="10"/>
        <v>245860</v>
      </c>
      <c r="FO36" s="41">
        <f t="shared" si="10"/>
        <v>197100</v>
      </c>
      <c r="FP36" s="45">
        <f t="shared" si="10"/>
        <v>1356700</v>
      </c>
      <c r="FQ36" s="41">
        <f t="shared" si="10"/>
        <v>20240</v>
      </c>
      <c r="FR36" s="41">
        <f t="shared" si="10"/>
        <v>8287820</v>
      </c>
      <c r="FS36" s="42">
        <f t="shared" si="10"/>
        <v>26168310</v>
      </c>
      <c r="FT36" s="44">
        <f t="shared" si="10"/>
        <v>66600173</v>
      </c>
      <c r="FU36" s="43">
        <f t="shared" si="10"/>
        <v>0</v>
      </c>
      <c r="FV36" s="40">
        <f t="shared" si="10"/>
        <v>0</v>
      </c>
      <c r="FW36" s="42">
        <f t="shared" si="10"/>
        <v>66600173</v>
      </c>
      <c r="FX36" s="40">
        <f t="shared" si="10"/>
        <v>3995197</v>
      </c>
      <c r="FY36" s="41">
        <f t="shared" si="10"/>
        <v>3995197</v>
      </c>
      <c r="FZ36" s="46">
        <f>FX36/FW36</f>
        <v>5.9987787118811239E-2</v>
      </c>
      <c r="GA36" s="44">
        <f t="shared" ref="GA36:HI36" si="11">SUM(GA13:GA35)</f>
        <v>96882071</v>
      </c>
      <c r="GB36" s="41">
        <f t="shared" si="11"/>
        <v>0</v>
      </c>
      <c r="GC36" s="41">
        <f t="shared" si="11"/>
        <v>0</v>
      </c>
      <c r="GD36" s="42">
        <f t="shared" si="11"/>
        <v>96882071</v>
      </c>
      <c r="GE36" s="40">
        <f t="shared" si="11"/>
        <v>2908</v>
      </c>
      <c r="GF36" s="41">
        <f t="shared" si="11"/>
        <v>998275</v>
      </c>
      <c r="GG36" s="45">
        <f t="shared" si="11"/>
        <v>466</v>
      </c>
      <c r="GH36" s="41">
        <f t="shared" si="11"/>
        <v>10503450</v>
      </c>
      <c r="GI36" s="41">
        <f t="shared" si="11"/>
        <v>2593622</v>
      </c>
      <c r="GJ36" s="41">
        <f t="shared" si="11"/>
        <v>577051</v>
      </c>
      <c r="GK36" s="43">
        <f t="shared" si="11"/>
        <v>42174</v>
      </c>
      <c r="GL36" s="44">
        <f t="shared" si="11"/>
        <v>55120</v>
      </c>
      <c r="GM36" s="41">
        <f t="shared" si="11"/>
        <v>47400</v>
      </c>
      <c r="GN36" s="42">
        <f t="shared" si="11"/>
        <v>102520</v>
      </c>
      <c r="GO36" s="40">
        <f t="shared" si="11"/>
        <v>260</v>
      </c>
      <c r="GP36" s="41">
        <f t="shared" si="11"/>
        <v>0</v>
      </c>
      <c r="GQ36" s="41">
        <f t="shared" si="11"/>
        <v>0</v>
      </c>
      <c r="GR36" s="41">
        <f t="shared" si="11"/>
        <v>570240</v>
      </c>
      <c r="GS36" s="41">
        <f t="shared" si="11"/>
        <v>52190</v>
      </c>
      <c r="GT36" s="45">
        <f t="shared" si="11"/>
        <v>622430</v>
      </c>
      <c r="GU36" s="43">
        <f t="shared" si="11"/>
        <v>144640</v>
      </c>
      <c r="GV36" s="44">
        <f t="shared" si="11"/>
        <v>451440</v>
      </c>
      <c r="GW36" s="41">
        <f t="shared" si="11"/>
        <v>293400</v>
      </c>
      <c r="GX36" s="41">
        <f t="shared" si="11"/>
        <v>207860</v>
      </c>
      <c r="GY36" s="41">
        <f t="shared" si="11"/>
        <v>139950</v>
      </c>
      <c r="GZ36" s="45">
        <f t="shared" si="11"/>
        <v>1092650</v>
      </c>
      <c r="HA36" s="41">
        <f t="shared" si="11"/>
        <v>14030</v>
      </c>
      <c r="HB36" s="41">
        <f t="shared" si="11"/>
        <v>6766910</v>
      </c>
      <c r="HC36" s="42">
        <f t="shared" si="11"/>
        <v>23460920</v>
      </c>
      <c r="HD36" s="44">
        <f t="shared" si="11"/>
        <v>73421151</v>
      </c>
      <c r="HE36" s="43">
        <f t="shared" si="11"/>
        <v>0</v>
      </c>
      <c r="HF36" s="40">
        <f t="shared" si="11"/>
        <v>0</v>
      </c>
      <c r="HG36" s="42">
        <f t="shared" si="11"/>
        <v>73421151</v>
      </c>
      <c r="HH36" s="40">
        <f t="shared" si="11"/>
        <v>4404602</v>
      </c>
      <c r="HI36" s="41">
        <f t="shared" si="11"/>
        <v>4404602</v>
      </c>
      <c r="HJ36" s="46">
        <f>HH36/HG36</f>
        <v>5.9990914607154548E-2</v>
      </c>
    </row>
    <row r="37" spans="1:218" s="19" customFormat="1" ht="12.6" customHeight="1" x14ac:dyDescent="0.2">
      <c r="A37" s="17">
        <v>25</v>
      </c>
      <c r="B37" s="18" t="s">
        <v>110</v>
      </c>
      <c r="C37" s="47">
        <v>3141496</v>
      </c>
      <c r="D37" s="48">
        <v>0</v>
      </c>
      <c r="E37" s="48">
        <v>0</v>
      </c>
      <c r="F37" s="49">
        <v>3141496</v>
      </c>
      <c r="G37" s="47">
        <v>364</v>
      </c>
      <c r="H37" s="48">
        <v>102444</v>
      </c>
      <c r="I37" s="48">
        <v>88</v>
      </c>
      <c r="J37" s="48">
        <v>767303</v>
      </c>
      <c r="K37" s="48">
        <v>131436</v>
      </c>
      <c r="L37" s="48">
        <v>102650</v>
      </c>
      <c r="M37" s="50">
        <v>4350</v>
      </c>
      <c r="N37" s="51">
        <v>10920</v>
      </c>
      <c r="O37" s="48">
        <v>14100</v>
      </c>
      <c r="P37" s="49">
        <v>25020</v>
      </c>
      <c r="Q37" s="47">
        <v>1560</v>
      </c>
      <c r="R37" s="48">
        <v>10200</v>
      </c>
      <c r="S37" s="48">
        <v>1820</v>
      </c>
      <c r="T37" s="48">
        <v>51810</v>
      </c>
      <c r="U37" s="48">
        <v>23180</v>
      </c>
      <c r="V37" s="52">
        <v>74990</v>
      </c>
      <c r="W37" s="50">
        <v>28640</v>
      </c>
      <c r="X37" s="51">
        <v>51480</v>
      </c>
      <c r="Y37" s="48">
        <v>36000</v>
      </c>
      <c r="Z37" s="48">
        <v>11020</v>
      </c>
      <c r="AA37" s="48">
        <v>33750</v>
      </c>
      <c r="AB37" s="52">
        <v>132250</v>
      </c>
      <c r="AC37" s="48">
        <v>7820</v>
      </c>
      <c r="AD37" s="48">
        <v>1560470</v>
      </c>
      <c r="AE37" s="49">
        <v>2951317</v>
      </c>
      <c r="AF37" s="51">
        <v>190179</v>
      </c>
      <c r="AG37" s="50">
        <v>0</v>
      </c>
      <c r="AH37" s="47">
        <v>0</v>
      </c>
      <c r="AI37" s="49">
        <v>190179</v>
      </c>
      <c r="AJ37" s="47">
        <v>11264</v>
      </c>
      <c r="AK37" s="48">
        <v>11264</v>
      </c>
      <c r="AL37" s="54">
        <f>AJ37/AI37</f>
        <v>5.9228411128463186E-2</v>
      </c>
      <c r="AM37" s="51">
        <v>39223570</v>
      </c>
      <c r="AN37" s="48">
        <v>0</v>
      </c>
      <c r="AO37" s="48">
        <v>0</v>
      </c>
      <c r="AP37" s="49">
        <v>39223570</v>
      </c>
      <c r="AQ37" s="47">
        <v>8134</v>
      </c>
      <c r="AR37" s="48">
        <v>812501</v>
      </c>
      <c r="AS37" s="48">
        <v>764</v>
      </c>
      <c r="AT37" s="48">
        <v>7388397</v>
      </c>
      <c r="AU37" s="48">
        <v>1144115</v>
      </c>
      <c r="AV37" s="48">
        <v>834086</v>
      </c>
      <c r="AW37" s="50">
        <v>46372</v>
      </c>
      <c r="AX37" s="51">
        <v>143000</v>
      </c>
      <c r="AY37" s="48">
        <v>125400</v>
      </c>
      <c r="AZ37" s="49">
        <v>268400</v>
      </c>
      <c r="BA37" s="47">
        <v>62400</v>
      </c>
      <c r="BB37" s="48">
        <v>134700</v>
      </c>
      <c r="BC37" s="48">
        <v>0</v>
      </c>
      <c r="BD37" s="48">
        <v>803880</v>
      </c>
      <c r="BE37" s="48">
        <v>298680</v>
      </c>
      <c r="BF37" s="52">
        <v>1102560</v>
      </c>
      <c r="BG37" s="50">
        <v>301080</v>
      </c>
      <c r="BH37" s="51">
        <v>669240</v>
      </c>
      <c r="BI37" s="48">
        <v>486000</v>
      </c>
      <c r="BJ37" s="48">
        <v>141740</v>
      </c>
      <c r="BK37" s="48">
        <v>391950</v>
      </c>
      <c r="BL37" s="52">
        <v>1688930</v>
      </c>
      <c r="BM37" s="48">
        <v>51290</v>
      </c>
      <c r="BN37" s="48">
        <v>11326350</v>
      </c>
      <c r="BO37" s="49">
        <v>25169315</v>
      </c>
      <c r="BP37" s="51">
        <v>14054255</v>
      </c>
      <c r="BQ37" s="50">
        <v>0</v>
      </c>
      <c r="BR37" s="47">
        <v>0</v>
      </c>
      <c r="BS37" s="49">
        <v>14054255</v>
      </c>
      <c r="BT37" s="47">
        <v>842207</v>
      </c>
      <c r="BU37" s="48">
        <v>842207</v>
      </c>
      <c r="BV37" s="54">
        <f>BT37/BS37</f>
        <v>5.9925410489563478E-2</v>
      </c>
      <c r="BW37" s="51">
        <v>55320003</v>
      </c>
      <c r="BX37" s="48">
        <v>932</v>
      </c>
      <c r="BY37" s="48">
        <v>0</v>
      </c>
      <c r="BZ37" s="49">
        <v>55320935</v>
      </c>
      <c r="CA37" s="47">
        <v>2485</v>
      </c>
      <c r="CB37" s="48">
        <v>656261</v>
      </c>
      <c r="CC37" s="48">
        <v>574</v>
      </c>
      <c r="CD37" s="48">
        <v>8250876</v>
      </c>
      <c r="CE37" s="48">
        <v>1281171</v>
      </c>
      <c r="CF37" s="48">
        <v>761154</v>
      </c>
      <c r="CG37" s="50">
        <v>49153</v>
      </c>
      <c r="CH37" s="51">
        <v>112060</v>
      </c>
      <c r="CI37" s="48">
        <v>86400</v>
      </c>
      <c r="CJ37" s="49">
        <v>198460</v>
      </c>
      <c r="CK37" s="47">
        <v>54340</v>
      </c>
      <c r="CL37" s="48">
        <v>77700</v>
      </c>
      <c r="CM37" s="48">
        <v>0</v>
      </c>
      <c r="CN37" s="48">
        <v>888360</v>
      </c>
      <c r="CO37" s="48">
        <v>196840</v>
      </c>
      <c r="CP37" s="52">
        <v>1085200</v>
      </c>
      <c r="CQ37" s="50">
        <v>308770</v>
      </c>
      <c r="CR37" s="51">
        <v>624690</v>
      </c>
      <c r="CS37" s="48">
        <v>438750</v>
      </c>
      <c r="CT37" s="48">
        <v>123120</v>
      </c>
      <c r="CU37" s="48">
        <v>283500</v>
      </c>
      <c r="CV37" s="52">
        <v>1470060</v>
      </c>
      <c r="CW37" s="48">
        <v>38180</v>
      </c>
      <c r="CX37" s="48">
        <v>9299610</v>
      </c>
      <c r="CY37" s="49">
        <v>23533420</v>
      </c>
      <c r="CZ37" s="51">
        <v>31786583</v>
      </c>
      <c r="DA37" s="50">
        <v>932</v>
      </c>
      <c r="DB37" s="47">
        <v>0</v>
      </c>
      <c r="DC37" s="49">
        <v>31787515</v>
      </c>
      <c r="DD37" s="47">
        <v>1906370</v>
      </c>
      <c r="DE37" s="48">
        <v>1906370</v>
      </c>
      <c r="DF37" s="54">
        <f>DD37/DC37</f>
        <v>5.9972287862074154E-2</v>
      </c>
      <c r="DG37" s="51">
        <v>50203726</v>
      </c>
      <c r="DH37" s="48">
        <v>0</v>
      </c>
      <c r="DI37" s="48">
        <v>0</v>
      </c>
      <c r="DJ37" s="49">
        <v>50203726</v>
      </c>
      <c r="DK37" s="47">
        <v>0</v>
      </c>
      <c r="DL37" s="48">
        <v>493245</v>
      </c>
      <c r="DM37" s="48">
        <v>438</v>
      </c>
      <c r="DN37" s="48">
        <v>6531419</v>
      </c>
      <c r="DO37" s="48">
        <v>1128957</v>
      </c>
      <c r="DP37" s="48">
        <v>516876</v>
      </c>
      <c r="DQ37" s="50">
        <v>37331</v>
      </c>
      <c r="DR37" s="51">
        <v>73320</v>
      </c>
      <c r="DS37" s="48">
        <v>51000</v>
      </c>
      <c r="DT37" s="49">
        <v>124320</v>
      </c>
      <c r="DU37" s="47">
        <v>18200</v>
      </c>
      <c r="DV37" s="48">
        <v>36600</v>
      </c>
      <c r="DW37" s="48">
        <v>0</v>
      </c>
      <c r="DX37" s="48">
        <v>624690</v>
      </c>
      <c r="DY37" s="48">
        <v>96900</v>
      </c>
      <c r="DZ37" s="52">
        <v>721590</v>
      </c>
      <c r="EA37" s="50">
        <v>213930</v>
      </c>
      <c r="EB37" s="51">
        <v>438240</v>
      </c>
      <c r="EC37" s="48">
        <v>337500</v>
      </c>
      <c r="ED37" s="48">
        <v>122740</v>
      </c>
      <c r="EE37" s="48">
        <v>220050</v>
      </c>
      <c r="EF37" s="52">
        <v>1118530</v>
      </c>
      <c r="EG37" s="48">
        <v>23690</v>
      </c>
      <c r="EH37" s="48">
        <v>5845850</v>
      </c>
      <c r="EI37" s="49">
        <v>16810538</v>
      </c>
      <c r="EJ37" s="51">
        <v>33393188</v>
      </c>
      <c r="EK37" s="50">
        <v>0</v>
      </c>
      <c r="EL37" s="47">
        <v>0</v>
      </c>
      <c r="EM37" s="49">
        <v>33393188</v>
      </c>
      <c r="EN37" s="47">
        <v>2003039</v>
      </c>
      <c r="EO37" s="48">
        <v>2003039</v>
      </c>
      <c r="EP37" s="54">
        <f>EN37/EM37</f>
        <v>5.9983461297555656E-2</v>
      </c>
      <c r="EQ37" s="51">
        <v>38288902</v>
      </c>
      <c r="ER37" s="48">
        <v>0</v>
      </c>
      <c r="ES37" s="48">
        <v>0</v>
      </c>
      <c r="ET37" s="49">
        <v>38288902</v>
      </c>
      <c r="EU37" s="47">
        <v>5068</v>
      </c>
      <c r="EV37" s="48">
        <v>342913</v>
      </c>
      <c r="EW37" s="48">
        <v>309</v>
      </c>
      <c r="EX37" s="48">
        <v>4529810</v>
      </c>
      <c r="EY37" s="48">
        <v>917779</v>
      </c>
      <c r="EZ37" s="48">
        <v>321416</v>
      </c>
      <c r="FA37" s="50">
        <v>26589</v>
      </c>
      <c r="FB37" s="51">
        <v>36920</v>
      </c>
      <c r="FC37" s="48">
        <v>33000</v>
      </c>
      <c r="FD37" s="49">
        <v>69920</v>
      </c>
      <c r="FE37" s="47">
        <v>4940</v>
      </c>
      <c r="FF37" s="48">
        <v>6600</v>
      </c>
      <c r="FG37" s="48">
        <v>0</v>
      </c>
      <c r="FH37" s="48">
        <v>383240</v>
      </c>
      <c r="FI37" s="48">
        <v>44840</v>
      </c>
      <c r="FJ37" s="52">
        <v>428080</v>
      </c>
      <c r="FK37" s="50">
        <v>124540</v>
      </c>
      <c r="FL37" s="51">
        <v>270930</v>
      </c>
      <c r="FM37" s="48">
        <v>198900</v>
      </c>
      <c r="FN37" s="48">
        <v>72580</v>
      </c>
      <c r="FO37" s="48">
        <v>103500</v>
      </c>
      <c r="FP37" s="52">
        <v>645910</v>
      </c>
      <c r="FQ37" s="48">
        <v>12420</v>
      </c>
      <c r="FR37" s="48">
        <v>3419360</v>
      </c>
      <c r="FS37" s="49">
        <v>10855345</v>
      </c>
      <c r="FT37" s="51">
        <v>27433557</v>
      </c>
      <c r="FU37" s="50">
        <v>0</v>
      </c>
      <c r="FV37" s="47">
        <v>0</v>
      </c>
      <c r="FW37" s="49">
        <v>27433557</v>
      </c>
      <c r="FX37" s="47">
        <v>1645688</v>
      </c>
      <c r="FY37" s="48">
        <v>1645688</v>
      </c>
      <c r="FZ37" s="54">
        <f>FX37/FW37</f>
        <v>5.9988137885291358E-2</v>
      </c>
      <c r="GA37" s="51">
        <v>37501344</v>
      </c>
      <c r="GB37" s="48">
        <v>0</v>
      </c>
      <c r="GC37" s="48">
        <v>0</v>
      </c>
      <c r="GD37" s="49">
        <v>37501344</v>
      </c>
      <c r="GE37" s="47">
        <v>15</v>
      </c>
      <c r="GF37" s="48">
        <v>329019</v>
      </c>
      <c r="GG37" s="48">
        <v>357</v>
      </c>
      <c r="GH37" s="48">
        <v>4033732</v>
      </c>
      <c r="GI37" s="48">
        <v>944216</v>
      </c>
      <c r="GJ37" s="48">
        <v>257167</v>
      </c>
      <c r="GK37" s="50">
        <v>23936</v>
      </c>
      <c r="GL37" s="51">
        <v>27040</v>
      </c>
      <c r="GM37" s="48">
        <v>21300</v>
      </c>
      <c r="GN37" s="49">
        <v>48340</v>
      </c>
      <c r="GO37" s="47">
        <v>0</v>
      </c>
      <c r="GP37" s="48">
        <v>0</v>
      </c>
      <c r="GQ37" s="48">
        <v>0</v>
      </c>
      <c r="GR37" s="48">
        <v>319880</v>
      </c>
      <c r="GS37" s="48">
        <v>35720</v>
      </c>
      <c r="GT37" s="52">
        <v>355600</v>
      </c>
      <c r="GU37" s="50">
        <v>104250</v>
      </c>
      <c r="GV37" s="51">
        <v>227040</v>
      </c>
      <c r="GW37" s="48">
        <v>183150</v>
      </c>
      <c r="GX37" s="48">
        <v>55480</v>
      </c>
      <c r="GY37" s="48">
        <v>83700</v>
      </c>
      <c r="GZ37" s="52">
        <v>549370</v>
      </c>
      <c r="HA37" s="48">
        <v>8050</v>
      </c>
      <c r="HB37" s="48">
        <v>2610530</v>
      </c>
      <c r="HC37" s="49">
        <v>9264225</v>
      </c>
      <c r="HD37" s="51">
        <v>28237119</v>
      </c>
      <c r="HE37" s="50">
        <v>0</v>
      </c>
      <c r="HF37" s="47">
        <v>0</v>
      </c>
      <c r="HG37" s="49">
        <v>28237119</v>
      </c>
      <c r="HH37" s="47">
        <v>1693982</v>
      </c>
      <c r="HI37" s="48">
        <v>1693982</v>
      </c>
      <c r="HJ37" s="54">
        <f>HH37/HG37</f>
        <v>5.9991318519428273E-2</v>
      </c>
    </row>
    <row r="38" spans="1:218" s="19" customFormat="1" ht="12.6" customHeight="1" x14ac:dyDescent="0.2">
      <c r="A38" s="22">
        <v>26</v>
      </c>
      <c r="B38" s="23" t="s">
        <v>111</v>
      </c>
      <c r="C38" s="55">
        <f>C36+C37</f>
        <v>12227623</v>
      </c>
      <c r="D38" s="56">
        <f t="shared" ref="D38:AK38" si="12">D36+D37</f>
        <v>0</v>
      </c>
      <c r="E38" s="56">
        <f t="shared" si="12"/>
        <v>0</v>
      </c>
      <c r="F38" s="57">
        <f t="shared" si="12"/>
        <v>12227623</v>
      </c>
      <c r="G38" s="55">
        <f t="shared" si="12"/>
        <v>1858</v>
      </c>
      <c r="H38" s="56">
        <f t="shared" si="12"/>
        <v>440839</v>
      </c>
      <c r="I38" s="60">
        <f t="shared" si="12"/>
        <v>348</v>
      </c>
      <c r="J38" s="56">
        <f t="shared" si="12"/>
        <v>3006875</v>
      </c>
      <c r="K38" s="56">
        <f t="shared" si="12"/>
        <v>522371</v>
      </c>
      <c r="L38" s="56">
        <f t="shared" si="12"/>
        <v>374533</v>
      </c>
      <c r="M38" s="58">
        <f t="shared" si="12"/>
        <v>16397</v>
      </c>
      <c r="N38" s="59">
        <f t="shared" si="12"/>
        <v>37180</v>
      </c>
      <c r="O38" s="56">
        <f t="shared" si="12"/>
        <v>39300</v>
      </c>
      <c r="P38" s="57">
        <f t="shared" si="12"/>
        <v>76480</v>
      </c>
      <c r="Q38" s="55">
        <f t="shared" si="12"/>
        <v>11180</v>
      </c>
      <c r="R38" s="56">
        <f t="shared" si="12"/>
        <v>38100</v>
      </c>
      <c r="S38" s="56">
        <f t="shared" si="12"/>
        <v>3120</v>
      </c>
      <c r="T38" s="56">
        <f t="shared" si="12"/>
        <v>182820</v>
      </c>
      <c r="U38" s="56">
        <f t="shared" si="12"/>
        <v>93860</v>
      </c>
      <c r="V38" s="60">
        <f t="shared" si="12"/>
        <v>276680</v>
      </c>
      <c r="W38" s="58">
        <f t="shared" si="12"/>
        <v>95450</v>
      </c>
      <c r="X38" s="59">
        <f t="shared" si="12"/>
        <v>163020</v>
      </c>
      <c r="Y38" s="56">
        <f t="shared" si="12"/>
        <v>122400</v>
      </c>
      <c r="Z38" s="56">
        <f t="shared" si="12"/>
        <v>50920</v>
      </c>
      <c r="AA38" s="56">
        <f t="shared" si="12"/>
        <v>120150</v>
      </c>
      <c r="AB38" s="60">
        <f t="shared" si="12"/>
        <v>456490</v>
      </c>
      <c r="AC38" s="56">
        <f t="shared" si="12"/>
        <v>19320</v>
      </c>
      <c r="AD38" s="56">
        <f t="shared" si="12"/>
        <v>6134810</v>
      </c>
      <c r="AE38" s="57">
        <f t="shared" si="12"/>
        <v>11474503</v>
      </c>
      <c r="AF38" s="59">
        <f t="shared" si="12"/>
        <v>753120</v>
      </c>
      <c r="AG38" s="58">
        <f t="shared" si="12"/>
        <v>0</v>
      </c>
      <c r="AH38" s="55">
        <f t="shared" si="12"/>
        <v>0</v>
      </c>
      <c r="AI38" s="57">
        <f t="shared" si="12"/>
        <v>753120</v>
      </c>
      <c r="AJ38" s="55">
        <f t="shared" si="12"/>
        <v>44610</v>
      </c>
      <c r="AK38" s="56">
        <f t="shared" si="12"/>
        <v>44610</v>
      </c>
      <c r="AL38" s="61">
        <f>AJ38/AI38</f>
        <v>5.9233588272785215E-2</v>
      </c>
      <c r="AM38" s="59">
        <f t="shared" ref="AM38:BU38" si="13">AM36+AM37</f>
        <v>140242200</v>
      </c>
      <c r="AN38" s="56">
        <f t="shared" si="13"/>
        <v>698</v>
      </c>
      <c r="AO38" s="56">
        <f t="shared" si="13"/>
        <v>0</v>
      </c>
      <c r="AP38" s="57">
        <f t="shared" si="13"/>
        <v>140242898</v>
      </c>
      <c r="AQ38" s="55">
        <f t="shared" si="13"/>
        <v>24743</v>
      </c>
      <c r="AR38" s="56">
        <f t="shared" si="13"/>
        <v>3166237</v>
      </c>
      <c r="AS38" s="60">
        <f t="shared" si="13"/>
        <v>1979</v>
      </c>
      <c r="AT38" s="56">
        <f t="shared" si="13"/>
        <v>27143841</v>
      </c>
      <c r="AU38" s="56">
        <f t="shared" si="13"/>
        <v>4479055</v>
      </c>
      <c r="AV38" s="56">
        <f t="shared" si="13"/>
        <v>2868069</v>
      </c>
      <c r="AW38" s="58">
        <f t="shared" si="13"/>
        <v>148245</v>
      </c>
      <c r="AX38" s="59">
        <f t="shared" si="13"/>
        <v>418340</v>
      </c>
      <c r="AY38" s="56">
        <f t="shared" si="13"/>
        <v>395700</v>
      </c>
      <c r="AZ38" s="57">
        <f t="shared" si="13"/>
        <v>814040</v>
      </c>
      <c r="BA38" s="55">
        <f t="shared" si="13"/>
        <v>234000</v>
      </c>
      <c r="BB38" s="56">
        <f t="shared" si="13"/>
        <v>408300</v>
      </c>
      <c r="BC38" s="56">
        <f t="shared" si="13"/>
        <v>0</v>
      </c>
      <c r="BD38" s="56">
        <f t="shared" si="13"/>
        <v>2523180</v>
      </c>
      <c r="BE38" s="56">
        <f t="shared" si="13"/>
        <v>1007380</v>
      </c>
      <c r="BF38" s="60">
        <f t="shared" si="13"/>
        <v>3530560</v>
      </c>
      <c r="BG38" s="58">
        <f t="shared" si="13"/>
        <v>863000</v>
      </c>
      <c r="BH38" s="59">
        <f t="shared" si="13"/>
        <v>2019600</v>
      </c>
      <c r="BI38" s="56">
        <f t="shared" si="13"/>
        <v>1406250</v>
      </c>
      <c r="BJ38" s="56">
        <f t="shared" si="13"/>
        <v>617500</v>
      </c>
      <c r="BK38" s="56">
        <f t="shared" si="13"/>
        <v>1240200</v>
      </c>
      <c r="BL38" s="60">
        <f t="shared" si="13"/>
        <v>5283550</v>
      </c>
      <c r="BM38" s="56">
        <f t="shared" si="13"/>
        <v>163760</v>
      </c>
      <c r="BN38" s="56">
        <f t="shared" si="13"/>
        <v>40934720</v>
      </c>
      <c r="BO38" s="57">
        <f t="shared" si="13"/>
        <v>90062120</v>
      </c>
      <c r="BP38" s="59">
        <f t="shared" si="13"/>
        <v>50180081</v>
      </c>
      <c r="BQ38" s="58">
        <f t="shared" si="13"/>
        <v>697</v>
      </c>
      <c r="BR38" s="55">
        <f t="shared" si="13"/>
        <v>0</v>
      </c>
      <c r="BS38" s="57">
        <f t="shared" si="13"/>
        <v>50180778</v>
      </c>
      <c r="BT38" s="55">
        <f t="shared" si="13"/>
        <v>3007048</v>
      </c>
      <c r="BU38" s="56">
        <f t="shared" si="13"/>
        <v>3007048</v>
      </c>
      <c r="BV38" s="61">
        <f>BT38/BS38</f>
        <v>5.9924300097539338E-2</v>
      </c>
      <c r="BW38" s="59">
        <f t="shared" ref="BW38:DE38" si="14">BW36+BW37</f>
        <v>187096387</v>
      </c>
      <c r="BX38" s="56">
        <f t="shared" si="14"/>
        <v>932</v>
      </c>
      <c r="BY38" s="56">
        <f t="shared" si="14"/>
        <v>0</v>
      </c>
      <c r="BZ38" s="57">
        <f t="shared" si="14"/>
        <v>187097319</v>
      </c>
      <c r="CA38" s="55">
        <f t="shared" si="14"/>
        <v>8437</v>
      </c>
      <c r="CB38" s="56">
        <f t="shared" si="14"/>
        <v>2464747</v>
      </c>
      <c r="CC38" s="56">
        <f t="shared" si="14"/>
        <v>1841</v>
      </c>
      <c r="CD38" s="56">
        <f t="shared" si="14"/>
        <v>28561674</v>
      </c>
      <c r="CE38" s="56">
        <f t="shared" si="14"/>
        <v>4569739</v>
      </c>
      <c r="CF38" s="56">
        <f t="shared" si="14"/>
        <v>2434967</v>
      </c>
      <c r="CG38" s="58">
        <f t="shared" si="14"/>
        <v>140822</v>
      </c>
      <c r="CH38" s="59">
        <f t="shared" si="14"/>
        <v>331500</v>
      </c>
      <c r="CI38" s="56">
        <f t="shared" si="14"/>
        <v>248400</v>
      </c>
      <c r="CJ38" s="57">
        <f t="shared" si="14"/>
        <v>579900</v>
      </c>
      <c r="CK38" s="55">
        <f t="shared" si="14"/>
        <v>189800</v>
      </c>
      <c r="CL38" s="56">
        <f t="shared" si="14"/>
        <v>241200</v>
      </c>
      <c r="CM38" s="56">
        <f t="shared" si="14"/>
        <v>0</v>
      </c>
      <c r="CN38" s="56">
        <f t="shared" si="14"/>
        <v>2489190</v>
      </c>
      <c r="CO38" s="56">
        <f t="shared" si="14"/>
        <v>555180</v>
      </c>
      <c r="CP38" s="60">
        <f t="shared" si="14"/>
        <v>3044370</v>
      </c>
      <c r="CQ38" s="58">
        <f t="shared" si="14"/>
        <v>805150</v>
      </c>
      <c r="CR38" s="59">
        <f t="shared" si="14"/>
        <v>1804770</v>
      </c>
      <c r="CS38" s="56">
        <f t="shared" si="14"/>
        <v>1201500</v>
      </c>
      <c r="CT38" s="56">
        <f t="shared" si="14"/>
        <v>540740</v>
      </c>
      <c r="CU38" s="56">
        <f t="shared" si="14"/>
        <v>893250</v>
      </c>
      <c r="CV38" s="60">
        <f t="shared" si="14"/>
        <v>4440260</v>
      </c>
      <c r="CW38" s="56">
        <f t="shared" si="14"/>
        <v>97060</v>
      </c>
      <c r="CX38" s="56">
        <f t="shared" si="14"/>
        <v>31627080</v>
      </c>
      <c r="CY38" s="57">
        <f t="shared" si="14"/>
        <v>79205206</v>
      </c>
      <c r="CZ38" s="59">
        <f t="shared" si="14"/>
        <v>107891181</v>
      </c>
      <c r="DA38" s="58">
        <f t="shared" si="14"/>
        <v>932</v>
      </c>
      <c r="DB38" s="55">
        <f t="shared" si="14"/>
        <v>0</v>
      </c>
      <c r="DC38" s="57">
        <f t="shared" si="14"/>
        <v>107892113</v>
      </c>
      <c r="DD38" s="55">
        <f t="shared" si="14"/>
        <v>6470502</v>
      </c>
      <c r="DE38" s="56">
        <f t="shared" si="14"/>
        <v>6470502</v>
      </c>
      <c r="DF38" s="61">
        <f>DD38/DC38</f>
        <v>5.9971964771882817E-2</v>
      </c>
      <c r="DG38" s="59">
        <f t="shared" ref="DG38:EO38" si="15">DG36+DG37</f>
        <v>166884645</v>
      </c>
      <c r="DH38" s="56">
        <f t="shared" si="15"/>
        <v>0</v>
      </c>
      <c r="DI38" s="56">
        <f t="shared" si="15"/>
        <v>0</v>
      </c>
      <c r="DJ38" s="57">
        <f t="shared" si="15"/>
        <v>166884645</v>
      </c>
      <c r="DK38" s="55">
        <f t="shared" si="15"/>
        <v>4267</v>
      </c>
      <c r="DL38" s="56">
        <f t="shared" si="15"/>
        <v>1779652</v>
      </c>
      <c r="DM38" s="56">
        <f t="shared" si="15"/>
        <v>1862</v>
      </c>
      <c r="DN38" s="56">
        <f t="shared" si="15"/>
        <v>22190537</v>
      </c>
      <c r="DO38" s="56">
        <f t="shared" si="15"/>
        <v>3859255</v>
      </c>
      <c r="DP38" s="56">
        <f t="shared" si="15"/>
        <v>1593235</v>
      </c>
      <c r="DQ38" s="58">
        <f t="shared" si="15"/>
        <v>103950</v>
      </c>
      <c r="DR38" s="59">
        <f t="shared" si="15"/>
        <v>184600</v>
      </c>
      <c r="DS38" s="56">
        <f t="shared" si="15"/>
        <v>149700</v>
      </c>
      <c r="DT38" s="57">
        <f t="shared" si="15"/>
        <v>334300</v>
      </c>
      <c r="DU38" s="55">
        <f t="shared" si="15"/>
        <v>62920</v>
      </c>
      <c r="DV38" s="56">
        <f t="shared" si="15"/>
        <v>114300</v>
      </c>
      <c r="DW38" s="56">
        <f t="shared" si="15"/>
        <v>0</v>
      </c>
      <c r="DX38" s="56">
        <f t="shared" si="15"/>
        <v>1745700</v>
      </c>
      <c r="DY38" s="56">
        <f t="shared" si="15"/>
        <v>256880</v>
      </c>
      <c r="DZ38" s="60">
        <f t="shared" si="15"/>
        <v>2002580</v>
      </c>
      <c r="EA38" s="58">
        <f t="shared" si="15"/>
        <v>554070</v>
      </c>
      <c r="EB38" s="59">
        <f t="shared" si="15"/>
        <v>1310100</v>
      </c>
      <c r="EC38" s="56">
        <f t="shared" si="15"/>
        <v>862650</v>
      </c>
      <c r="ED38" s="56">
        <f t="shared" si="15"/>
        <v>430540</v>
      </c>
      <c r="EE38" s="56">
        <f t="shared" si="15"/>
        <v>569250</v>
      </c>
      <c r="EF38" s="60">
        <f t="shared" si="15"/>
        <v>3172540</v>
      </c>
      <c r="EG38" s="56">
        <f t="shared" si="15"/>
        <v>62790</v>
      </c>
      <c r="EH38" s="56">
        <f t="shared" si="15"/>
        <v>19520710</v>
      </c>
      <c r="EI38" s="57">
        <f t="shared" si="15"/>
        <v>55355106</v>
      </c>
      <c r="EJ38" s="59">
        <f t="shared" si="15"/>
        <v>111529539</v>
      </c>
      <c r="EK38" s="58">
        <f t="shared" si="15"/>
        <v>0</v>
      </c>
      <c r="EL38" s="55">
        <f t="shared" si="15"/>
        <v>0</v>
      </c>
      <c r="EM38" s="57">
        <f t="shared" si="15"/>
        <v>111529539</v>
      </c>
      <c r="EN38" s="55">
        <f t="shared" si="15"/>
        <v>6689899</v>
      </c>
      <c r="EO38" s="56">
        <f t="shared" si="15"/>
        <v>6689899</v>
      </c>
      <c r="EP38" s="61">
        <f>EN38/EM38</f>
        <v>5.9983203194267663E-2</v>
      </c>
      <c r="EQ38" s="59">
        <f t="shared" ref="EQ38:FY38" si="16">EQ36+EQ37</f>
        <v>131057385</v>
      </c>
      <c r="ER38" s="56">
        <f t="shared" si="16"/>
        <v>0</v>
      </c>
      <c r="ES38" s="56">
        <f t="shared" si="16"/>
        <v>0</v>
      </c>
      <c r="ET38" s="57">
        <f t="shared" si="16"/>
        <v>131057385</v>
      </c>
      <c r="EU38" s="55">
        <f t="shared" si="16"/>
        <v>6546</v>
      </c>
      <c r="EV38" s="56">
        <f t="shared" si="16"/>
        <v>1362462</v>
      </c>
      <c r="EW38" s="60">
        <f t="shared" si="16"/>
        <v>830</v>
      </c>
      <c r="EX38" s="56">
        <f t="shared" si="16"/>
        <v>15876589</v>
      </c>
      <c r="EY38" s="56">
        <f t="shared" si="16"/>
        <v>3204635</v>
      </c>
      <c r="EZ38" s="56">
        <f t="shared" si="16"/>
        <v>1005577</v>
      </c>
      <c r="FA38" s="58">
        <f t="shared" si="16"/>
        <v>73216</v>
      </c>
      <c r="FB38" s="59">
        <f t="shared" si="16"/>
        <v>106340</v>
      </c>
      <c r="FC38" s="56">
        <f t="shared" si="16"/>
        <v>87900</v>
      </c>
      <c r="FD38" s="57">
        <f t="shared" si="16"/>
        <v>194240</v>
      </c>
      <c r="FE38" s="55">
        <f t="shared" si="16"/>
        <v>17420</v>
      </c>
      <c r="FF38" s="56">
        <f t="shared" si="16"/>
        <v>24600</v>
      </c>
      <c r="FG38" s="56">
        <f t="shared" si="16"/>
        <v>0</v>
      </c>
      <c r="FH38" s="56">
        <f t="shared" si="16"/>
        <v>1077230</v>
      </c>
      <c r="FI38" s="56">
        <f t="shared" si="16"/>
        <v>119320</v>
      </c>
      <c r="FJ38" s="60">
        <f t="shared" si="16"/>
        <v>1196550</v>
      </c>
      <c r="FK38" s="58">
        <f t="shared" si="16"/>
        <v>319370</v>
      </c>
      <c r="FL38" s="59">
        <f t="shared" si="16"/>
        <v>839520</v>
      </c>
      <c r="FM38" s="56">
        <f t="shared" si="16"/>
        <v>544050</v>
      </c>
      <c r="FN38" s="56">
        <f t="shared" si="16"/>
        <v>318440</v>
      </c>
      <c r="FO38" s="56">
        <f t="shared" si="16"/>
        <v>300600</v>
      </c>
      <c r="FP38" s="60">
        <f t="shared" si="16"/>
        <v>2002610</v>
      </c>
      <c r="FQ38" s="56">
        <f t="shared" si="16"/>
        <v>32660</v>
      </c>
      <c r="FR38" s="56">
        <f t="shared" si="16"/>
        <v>11707180</v>
      </c>
      <c r="FS38" s="57">
        <f t="shared" si="16"/>
        <v>37023655</v>
      </c>
      <c r="FT38" s="59">
        <f t="shared" si="16"/>
        <v>94033730</v>
      </c>
      <c r="FU38" s="58">
        <f t="shared" si="16"/>
        <v>0</v>
      </c>
      <c r="FV38" s="55">
        <f t="shared" si="16"/>
        <v>0</v>
      </c>
      <c r="FW38" s="57">
        <f t="shared" si="16"/>
        <v>94033730</v>
      </c>
      <c r="FX38" s="55">
        <f t="shared" si="16"/>
        <v>5640885</v>
      </c>
      <c r="FY38" s="56">
        <f t="shared" si="16"/>
        <v>5640885</v>
      </c>
      <c r="FZ38" s="61">
        <f>FX38/FW38</f>
        <v>5.9987889452008336E-2</v>
      </c>
      <c r="GA38" s="59">
        <f t="shared" ref="GA38:HI38" si="17">GA36+GA37</f>
        <v>134383415</v>
      </c>
      <c r="GB38" s="56">
        <f t="shared" si="17"/>
        <v>0</v>
      </c>
      <c r="GC38" s="56">
        <f t="shared" si="17"/>
        <v>0</v>
      </c>
      <c r="GD38" s="57">
        <f t="shared" si="17"/>
        <v>134383415</v>
      </c>
      <c r="GE38" s="55">
        <f t="shared" si="17"/>
        <v>2923</v>
      </c>
      <c r="GF38" s="56">
        <f t="shared" si="17"/>
        <v>1327294</v>
      </c>
      <c r="GG38" s="60">
        <f t="shared" si="17"/>
        <v>823</v>
      </c>
      <c r="GH38" s="56">
        <f t="shared" si="17"/>
        <v>14537182</v>
      </c>
      <c r="GI38" s="56">
        <f t="shared" si="17"/>
        <v>3537838</v>
      </c>
      <c r="GJ38" s="56">
        <f t="shared" si="17"/>
        <v>834218</v>
      </c>
      <c r="GK38" s="58">
        <f t="shared" si="17"/>
        <v>66110</v>
      </c>
      <c r="GL38" s="59">
        <f t="shared" si="17"/>
        <v>82160</v>
      </c>
      <c r="GM38" s="56">
        <f t="shared" si="17"/>
        <v>68700</v>
      </c>
      <c r="GN38" s="57">
        <f t="shared" si="17"/>
        <v>150860</v>
      </c>
      <c r="GO38" s="55">
        <f t="shared" si="17"/>
        <v>260</v>
      </c>
      <c r="GP38" s="56">
        <f t="shared" si="17"/>
        <v>0</v>
      </c>
      <c r="GQ38" s="56">
        <f t="shared" si="17"/>
        <v>0</v>
      </c>
      <c r="GR38" s="56">
        <f t="shared" si="17"/>
        <v>890120</v>
      </c>
      <c r="GS38" s="56">
        <f t="shared" si="17"/>
        <v>87910</v>
      </c>
      <c r="GT38" s="60">
        <f t="shared" si="17"/>
        <v>978030</v>
      </c>
      <c r="GU38" s="58">
        <f t="shared" si="17"/>
        <v>248890</v>
      </c>
      <c r="GV38" s="59">
        <f t="shared" si="17"/>
        <v>678480</v>
      </c>
      <c r="GW38" s="56">
        <f t="shared" si="17"/>
        <v>476550</v>
      </c>
      <c r="GX38" s="56">
        <f t="shared" si="17"/>
        <v>263340</v>
      </c>
      <c r="GY38" s="56">
        <f t="shared" si="17"/>
        <v>223650</v>
      </c>
      <c r="GZ38" s="60">
        <f t="shared" si="17"/>
        <v>1642020</v>
      </c>
      <c r="HA38" s="56">
        <f t="shared" si="17"/>
        <v>22080</v>
      </c>
      <c r="HB38" s="56">
        <f t="shared" si="17"/>
        <v>9377440</v>
      </c>
      <c r="HC38" s="57">
        <f t="shared" si="17"/>
        <v>32725145</v>
      </c>
      <c r="HD38" s="59">
        <f t="shared" si="17"/>
        <v>101658270</v>
      </c>
      <c r="HE38" s="58">
        <f t="shared" si="17"/>
        <v>0</v>
      </c>
      <c r="HF38" s="55">
        <f t="shared" si="17"/>
        <v>0</v>
      </c>
      <c r="HG38" s="57">
        <f t="shared" si="17"/>
        <v>101658270</v>
      </c>
      <c r="HH38" s="55">
        <f t="shared" si="17"/>
        <v>6098584</v>
      </c>
      <c r="HI38" s="56">
        <f t="shared" si="17"/>
        <v>6098584</v>
      </c>
      <c r="HJ38" s="61">
        <f>HH38/HG38</f>
        <v>5.9991026799885536E-2</v>
      </c>
    </row>
  </sheetData>
  <mergeCells count="381">
    <mergeCell ref="CD7:CD11"/>
    <mergeCell ref="BV7:BV11"/>
    <mergeCell ref="BW7:BW11"/>
    <mergeCell ref="BX7:BX11"/>
    <mergeCell ref="CJ9:CJ11"/>
    <mergeCell ref="CE7:CE11"/>
    <mergeCell ref="CF7:CF11"/>
    <mergeCell ref="CG7:CG11"/>
    <mergeCell ref="CH7:CJ7"/>
    <mergeCell ref="CH8:CJ8"/>
    <mergeCell ref="CH9:CH11"/>
    <mergeCell ref="CI9:CI11"/>
    <mergeCell ref="GR7:GT7"/>
    <mergeCell ref="GU7:GU11"/>
    <mergeCell ref="GV7:GZ7"/>
    <mergeCell ref="GY8:GY11"/>
    <mergeCell ref="FM8:FM11"/>
    <mergeCell ref="FN8:FN11"/>
    <mergeCell ref="GR8:GR11"/>
    <mergeCell ref="GC7:GC11"/>
    <mergeCell ref="GA7:GA11"/>
    <mergeCell ref="GB7:GB11"/>
    <mergeCell ref="FY9:FY11"/>
    <mergeCell ref="GE7:GE11"/>
    <mergeCell ref="GD7:GD11"/>
    <mergeCell ref="FR7:FR11"/>
    <mergeCell ref="HI9:HI11"/>
    <mergeCell ref="HD7:HD11"/>
    <mergeCell ref="HE7:HE11"/>
    <mergeCell ref="HF7:HF11"/>
    <mergeCell ref="HG7:HG11"/>
    <mergeCell ref="HH7:HH11"/>
    <mergeCell ref="HI7:HI8"/>
    <mergeCell ref="FS7:FS11"/>
    <mergeCell ref="FW7:FW11"/>
    <mergeCell ref="FX7:FX11"/>
    <mergeCell ref="FY7:FY8"/>
    <mergeCell ref="FU7:FU11"/>
    <mergeCell ref="FV7:FV11"/>
    <mergeCell ref="FQ7:FQ11"/>
    <mergeCell ref="FL7:FP7"/>
    <mergeCell ref="FT7:FT11"/>
    <mergeCell ref="FZ7:FZ11"/>
    <mergeCell ref="FO8:FO11"/>
    <mergeCell ref="FP8:FP11"/>
    <mergeCell ref="FJ8:FJ11"/>
    <mergeCell ref="FL8:FL11"/>
    <mergeCell ref="HJ7:HJ11"/>
    <mergeCell ref="GS8:GS11"/>
    <mergeCell ref="GT8:GT11"/>
    <mergeCell ref="GV8:GV11"/>
    <mergeCell ref="GX8:GX11"/>
    <mergeCell ref="HB7:HB11"/>
    <mergeCell ref="HC7:HC11"/>
    <mergeCell ref="HA7:HA11"/>
    <mergeCell ref="GZ8:GZ11"/>
    <mergeCell ref="GW8:GW11"/>
    <mergeCell ref="GQ7:GQ11"/>
    <mergeCell ref="GL8:GN8"/>
    <mergeCell ref="GL9:GL11"/>
    <mergeCell ref="GM9:GM11"/>
    <mergeCell ref="GH7:GH11"/>
    <mergeCell ref="GI7:GI11"/>
    <mergeCell ref="GN9:GN11"/>
    <mergeCell ref="GJ7:GJ11"/>
    <mergeCell ref="GK7:GK11"/>
    <mergeCell ref="GL7:GN7"/>
    <mergeCell ref="EW9:EW11"/>
    <mergeCell ref="FE7:FE11"/>
    <mergeCell ref="ET7:ET11"/>
    <mergeCell ref="FG7:FG11"/>
    <mergeCell ref="EU7:EU11"/>
    <mergeCell ref="FH7:FJ7"/>
    <mergeCell ref="FK7:FK11"/>
    <mergeCell ref="FB8:FD8"/>
    <mergeCell ref="FH8:FH11"/>
    <mergeCell ref="FI8:FI11"/>
    <mergeCell ref="FD9:FD11"/>
    <mergeCell ref="EX7:EX11"/>
    <mergeCell ref="EY7:EY11"/>
    <mergeCell ref="EZ7:EZ11"/>
    <mergeCell ref="EA7:EA11"/>
    <mergeCell ref="EB7:EF7"/>
    <mergeCell ref="EG7:EG11"/>
    <mergeCell ref="EC8:EC11"/>
    <mergeCell ref="ED8:ED11"/>
    <mergeCell ref="ER7:ER11"/>
    <mergeCell ref="EO7:EO8"/>
    <mergeCell ref="EJ7:EJ11"/>
    <mergeCell ref="EK7:EK11"/>
    <mergeCell ref="EL7:EL11"/>
    <mergeCell ref="EM7:EM11"/>
    <mergeCell ref="EE8:EE11"/>
    <mergeCell ref="EP7:EP11"/>
    <mergeCell ref="EO9:EO11"/>
    <mergeCell ref="ES7:ES11"/>
    <mergeCell ref="FA7:FA11"/>
    <mergeCell ref="FB7:FD7"/>
    <mergeCell ref="FC9:FC11"/>
    <mergeCell ref="FB9:FB11"/>
    <mergeCell ref="EV7:EW8"/>
    <mergeCell ref="DP7:DP11"/>
    <mergeCell ref="DS9:DS11"/>
    <mergeCell ref="DT9:DT11"/>
    <mergeCell ref="EQ7:EQ11"/>
    <mergeCell ref="EF8:EF11"/>
    <mergeCell ref="EB8:EB11"/>
    <mergeCell ref="EI7:EI11"/>
    <mergeCell ref="EN7:EN11"/>
    <mergeCell ref="EH7:EH11"/>
    <mergeCell ref="DR7:DT7"/>
    <mergeCell ref="DZ8:DZ11"/>
    <mergeCell ref="DU7:DU11"/>
    <mergeCell ref="DV7:DV11"/>
    <mergeCell ref="DR9:DR11"/>
    <mergeCell ref="DE9:DE11"/>
    <mergeCell ref="DI7:DI11"/>
    <mergeCell ref="DA7:DA11"/>
    <mergeCell ref="DB7:DB11"/>
    <mergeCell ref="DJ7:DJ11"/>
    <mergeCell ref="DK7:DK11"/>
    <mergeCell ref="DE7:DE8"/>
    <mergeCell ref="DN7:DN11"/>
    <mergeCell ref="DO7:DO11"/>
    <mergeCell ref="DF7:DF11"/>
    <mergeCell ref="DG7:DG11"/>
    <mergeCell ref="DH7:DH11"/>
    <mergeCell ref="DL7:DM8"/>
    <mergeCell ref="CX7:CX11"/>
    <mergeCell ref="CY7:CY11"/>
    <mergeCell ref="CZ7:CZ11"/>
    <mergeCell ref="CS8:CS11"/>
    <mergeCell ref="CT8:CT11"/>
    <mergeCell ref="CU8:CU11"/>
    <mergeCell ref="CV8:CV11"/>
    <mergeCell ref="DC7:DC11"/>
    <mergeCell ref="DD7:DD11"/>
    <mergeCell ref="CM7:CM11"/>
    <mergeCell ref="CN7:CP7"/>
    <mergeCell ref="CP8:CP11"/>
    <mergeCell ref="CN8:CN11"/>
    <mergeCell ref="CO8:CO11"/>
    <mergeCell ref="CR8:CR11"/>
    <mergeCell ref="CQ7:CQ11"/>
    <mergeCell ref="CR7:CV7"/>
    <mergeCell ref="CW7:CW11"/>
    <mergeCell ref="BY7:BY11"/>
    <mergeCell ref="BZ7:BZ11"/>
    <mergeCell ref="CA7:CA11"/>
    <mergeCell ref="BT7:BT11"/>
    <mergeCell ref="BU7:BU8"/>
    <mergeCell ref="BD7:BF7"/>
    <mergeCell ref="BG7:BG11"/>
    <mergeCell ref="BH7:BL7"/>
    <mergeCell ref="BM7:BM11"/>
    <mergeCell ref="BK8:BK11"/>
    <mergeCell ref="BU9:BU11"/>
    <mergeCell ref="BO7:BO11"/>
    <mergeCell ref="BD8:BD11"/>
    <mergeCell ref="BE8:BE11"/>
    <mergeCell ref="BP7:BP11"/>
    <mergeCell ref="BQ7:BQ11"/>
    <mergeCell ref="BF8:BF11"/>
    <mergeCell ref="BH8:BH11"/>
    <mergeCell ref="BI8:BI11"/>
    <mergeCell ref="BR7:BR11"/>
    <mergeCell ref="AP7:AP11"/>
    <mergeCell ref="BS7:BS11"/>
    <mergeCell ref="BC7:BC11"/>
    <mergeCell ref="AX8:AZ8"/>
    <mergeCell ref="AZ9:AZ11"/>
    <mergeCell ref="BL8:BL11"/>
    <mergeCell ref="AX9:AX11"/>
    <mergeCell ref="AY9:AY11"/>
    <mergeCell ref="BN7:BN11"/>
    <mergeCell ref="BJ8:BJ11"/>
    <mergeCell ref="A7:B12"/>
    <mergeCell ref="C7:C11"/>
    <mergeCell ref="D7:D11"/>
    <mergeCell ref="E7:E11"/>
    <mergeCell ref="F7:F11"/>
    <mergeCell ref="G7:G11"/>
    <mergeCell ref="X7:AB7"/>
    <mergeCell ref="Z8:Z11"/>
    <mergeCell ref="AA8:AA11"/>
    <mergeCell ref="AB8:AB11"/>
    <mergeCell ref="M7:M11"/>
    <mergeCell ref="N7:P7"/>
    <mergeCell ref="N9:N11"/>
    <mergeCell ref="O9:O11"/>
    <mergeCell ref="N8:P8"/>
    <mergeCell ref="P9:P11"/>
    <mergeCell ref="S7:S11"/>
    <mergeCell ref="T7:V7"/>
    <mergeCell ref="T8:T11"/>
    <mergeCell ref="U8:U11"/>
    <mergeCell ref="V8:V11"/>
    <mergeCell ref="X8:X11"/>
    <mergeCell ref="Y8:Y11"/>
    <mergeCell ref="GA6:GD6"/>
    <mergeCell ref="DD6:DF6"/>
    <mergeCell ref="DG6:DJ6"/>
    <mergeCell ref="DU6:EA6"/>
    <mergeCell ref="EB6:EI6"/>
    <mergeCell ref="DK6:DQ6"/>
    <mergeCell ref="DR6:DT6"/>
    <mergeCell ref="HD6:HG6"/>
    <mergeCell ref="HH6:HJ6"/>
    <mergeCell ref="FB6:FD6"/>
    <mergeCell ref="FE6:FK6"/>
    <mergeCell ref="FL6:FS6"/>
    <mergeCell ref="FT6:FW6"/>
    <mergeCell ref="GO6:GU6"/>
    <mergeCell ref="GV6:HC6"/>
    <mergeCell ref="GE6:GK6"/>
    <mergeCell ref="GL6:GN6"/>
    <mergeCell ref="BP6:BS6"/>
    <mergeCell ref="BT6:BV6"/>
    <mergeCell ref="CH6:CJ6"/>
    <mergeCell ref="CK6:CQ6"/>
    <mergeCell ref="EQ6:ET6"/>
    <mergeCell ref="EU6:FA6"/>
    <mergeCell ref="EJ6:EM6"/>
    <mergeCell ref="EN6:EP6"/>
    <mergeCell ref="FX6:FZ6"/>
    <mergeCell ref="BW6:BZ6"/>
    <mergeCell ref="CA6:CG6"/>
    <mergeCell ref="BA6:BG6"/>
    <mergeCell ref="BH6:BO6"/>
    <mergeCell ref="Q6:W6"/>
    <mergeCell ref="GO5:GU5"/>
    <mergeCell ref="GV5:HC5"/>
    <mergeCell ref="HD5:HG5"/>
    <mergeCell ref="DD5:DF5"/>
    <mergeCell ref="DG5:DJ5"/>
    <mergeCell ref="DK5:DQ5"/>
    <mergeCell ref="DR5:DT5"/>
    <mergeCell ref="DU5:EA5"/>
    <mergeCell ref="EB5:EI5"/>
    <mergeCell ref="CR6:CY6"/>
    <mergeCell ref="CZ6:DC6"/>
    <mergeCell ref="AX5:AZ5"/>
    <mergeCell ref="BA5:BG5"/>
    <mergeCell ref="CH5:CJ5"/>
    <mergeCell ref="CK5:CQ5"/>
    <mergeCell ref="AJ6:AL6"/>
    <mergeCell ref="AM6:AP6"/>
    <mergeCell ref="AQ6:AW6"/>
    <mergeCell ref="AX6:AZ6"/>
    <mergeCell ref="EJ5:EM5"/>
    <mergeCell ref="BH5:BO5"/>
    <mergeCell ref="BP5:BS5"/>
    <mergeCell ref="BT5:BV5"/>
    <mergeCell ref="CZ5:DC5"/>
    <mergeCell ref="CR5:CY5"/>
    <mergeCell ref="EU5:FA5"/>
    <mergeCell ref="FB5:FD5"/>
    <mergeCell ref="HH5:HJ5"/>
    <mergeCell ref="FL5:FS5"/>
    <mergeCell ref="FT5:FW5"/>
    <mergeCell ref="FX5:FZ5"/>
    <mergeCell ref="GA5:GD5"/>
    <mergeCell ref="GE5:GK5"/>
    <mergeCell ref="GL5:GN5"/>
    <mergeCell ref="FE5:FK5"/>
    <mergeCell ref="BW5:BZ5"/>
    <mergeCell ref="CA5:CG5"/>
    <mergeCell ref="EN5:EP5"/>
    <mergeCell ref="EQ5:ET5"/>
    <mergeCell ref="Q5:W5"/>
    <mergeCell ref="X5:AE5"/>
    <mergeCell ref="AF5:AI5"/>
    <mergeCell ref="AQ4:AW4"/>
    <mergeCell ref="Q4:W4"/>
    <mergeCell ref="AJ4:AK4"/>
    <mergeCell ref="AM4:AP4"/>
    <mergeCell ref="AQ5:AW5"/>
    <mergeCell ref="A5:B6"/>
    <mergeCell ref="C5:F5"/>
    <mergeCell ref="G5:M5"/>
    <mergeCell ref="N5:P5"/>
    <mergeCell ref="C6:F6"/>
    <mergeCell ref="G6:M6"/>
    <mergeCell ref="N6:P6"/>
    <mergeCell ref="X6:AE6"/>
    <mergeCell ref="AF6:AI6"/>
    <mergeCell ref="AJ5:AL5"/>
    <mergeCell ref="AM5:AP5"/>
    <mergeCell ref="HH4:HI4"/>
    <mergeCell ref="BT4:BU4"/>
    <mergeCell ref="BW4:BZ4"/>
    <mergeCell ref="CA4:CG4"/>
    <mergeCell ref="CH4:CJ4"/>
    <mergeCell ref="GE4:GK4"/>
    <mergeCell ref="GL4:GN4"/>
    <mergeCell ref="GO4:GU4"/>
    <mergeCell ref="GV4:HC4"/>
    <mergeCell ref="HD4:HG4"/>
    <mergeCell ref="FE4:FK4"/>
    <mergeCell ref="FL4:FS4"/>
    <mergeCell ref="FT4:FW4"/>
    <mergeCell ref="FX4:FY4"/>
    <mergeCell ref="EQ4:ET4"/>
    <mergeCell ref="A4:B4"/>
    <mergeCell ref="C4:F4"/>
    <mergeCell ref="G4:M4"/>
    <mergeCell ref="N4:P4"/>
    <mergeCell ref="BH4:BO4"/>
    <mergeCell ref="BP4:BS4"/>
    <mergeCell ref="AX4:AZ4"/>
    <mergeCell ref="BA4:BG4"/>
    <mergeCell ref="X4:AE4"/>
    <mergeCell ref="AF4:AI4"/>
    <mergeCell ref="EQ2:FA2"/>
    <mergeCell ref="GA2:GK2"/>
    <mergeCell ref="CK4:CQ4"/>
    <mergeCell ref="CR4:CY4"/>
    <mergeCell ref="CZ4:DC4"/>
    <mergeCell ref="DD4:DE4"/>
    <mergeCell ref="DG4:DJ4"/>
    <mergeCell ref="GA4:GD4"/>
    <mergeCell ref="EU4:FA4"/>
    <mergeCell ref="FB4:FD4"/>
    <mergeCell ref="DK4:DQ4"/>
    <mergeCell ref="EJ4:EM4"/>
    <mergeCell ref="EN4:EO4"/>
    <mergeCell ref="C2:M2"/>
    <mergeCell ref="AM2:AW2"/>
    <mergeCell ref="BW2:CG2"/>
    <mergeCell ref="DG2:DQ2"/>
    <mergeCell ref="DU4:EA4"/>
    <mergeCell ref="EB4:EI4"/>
    <mergeCell ref="DR4:DT4"/>
    <mergeCell ref="H7:I8"/>
    <mergeCell ref="I9:I11"/>
    <mergeCell ref="AR7:AS8"/>
    <mergeCell ref="AS9:AS11"/>
    <mergeCell ref="CB7:CC8"/>
    <mergeCell ref="CC9:CC11"/>
    <mergeCell ref="J7:J11"/>
    <mergeCell ref="K7:K11"/>
    <mergeCell ref="L7:L11"/>
    <mergeCell ref="W7:W11"/>
    <mergeCell ref="AG7:AG11"/>
    <mergeCell ref="AH7:AH11"/>
    <mergeCell ref="AC7:AC11"/>
    <mergeCell ref="AD7:AD11"/>
    <mergeCell ref="AE7:AE11"/>
    <mergeCell ref="AF7:AF11"/>
    <mergeCell ref="AI7:AI11"/>
    <mergeCell ref="AJ7:AJ11"/>
    <mergeCell ref="AK7:AK8"/>
    <mergeCell ref="AL7:AL11"/>
    <mergeCell ref="AM7:AM11"/>
    <mergeCell ref="AK9:AK11"/>
    <mergeCell ref="AN7:AN11"/>
    <mergeCell ref="AV7:AV11"/>
    <mergeCell ref="GO7:GO11"/>
    <mergeCell ref="GP7:GP11"/>
    <mergeCell ref="Q7:Q11"/>
    <mergeCell ref="R7:R11"/>
    <mergeCell ref="BA7:BA11"/>
    <mergeCell ref="BB7:BB11"/>
    <mergeCell ref="CK7:CK11"/>
    <mergeCell ref="CL7:CL11"/>
    <mergeCell ref="DM9:DM11"/>
    <mergeCell ref="GF7:GG8"/>
    <mergeCell ref="GG9:GG11"/>
    <mergeCell ref="DQ7:DQ11"/>
    <mergeCell ref="DW7:DW11"/>
    <mergeCell ref="DR8:DT8"/>
    <mergeCell ref="DX8:DX11"/>
    <mergeCell ref="DY8:DY11"/>
    <mergeCell ref="DX7:DZ7"/>
    <mergeCell ref="FF7:FF11"/>
    <mergeCell ref="AW7:AW11"/>
    <mergeCell ref="AX7:AZ7"/>
    <mergeCell ref="AT7:AT11"/>
    <mergeCell ref="AU7:AU11"/>
    <mergeCell ref="AO7:AO11"/>
    <mergeCell ref="AQ7:AQ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W13:W38 T13:U38 G13:G38 AD13:AD38 BT13:BU38 BG13:BG38 BD13:BE38 AQ13:AQ38 BN13:BN38 DD13:DE38 CQ13:CQ38 CN13:CO38 CA13:CA38 CX13:CX38 EN13:EO38 EA13:EA38 DX13:DY38 DK13:DK38 EH13:EH38 FX13:FY38 FK13:FK38 FH13:FI38 EU13:EU38 FR13:FR38 HH13:HI38 GU13:GU38 GR13:GS38 GE13:GE38 HB13:HB38 AJ13:A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R13:BR38 AO13:AO38 DB13:DB38 BY13:BY38 EL13:EL38 DI13:DI38 FV13:FV38 ES13:ES38 HF13:HF38 GC13:GC38 AH13:AH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BQ13:BQ38 H13:I38 AN13:AN38 DA13:DA38 AR13:AS38 BX13:BX38 EK13:EK38 CB13:CC38 DH13:DH38 FU13:FU38 DL13:DM38 ER13:ER38 HE13:HE38 EV13:EW38 GB13:GB38 GF13:GG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P13:BP38 AM13:AM38 CZ13:CZ38 BW13:BW38 EJ13:EJ38 DG13:DG38 FT13:FT38 EQ13:EQ38 HD13:HD38 GA13:GA38 AF13:AF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X13:AA38 Q13:R38 K13:K38 N13:O38 BM13:BM38 BH13:BK38 BA13:BB38 AU13:AU38 AX13:AY38 CW13:CW38 CR13:CU38 CK13:CL38 CE13:CE38 CH13:CI38 EG13:EG38 EB13:EE38 DU13:DV38 DO13:DO38 DR13:DS38 FQ13:FQ38 FL13:FO38 FE13:FF38 EY13:EY38 FB13:FC38 HA13:HA38 GV13:GY38 GO13:GP38 GI13:GI38 GL13:GM38 AC13:AC38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J13:J38 AV13:AW38 AT13:AT38 CF13:CG38 CD13:CD38 DP13:DQ38 DN13:DN38 EZ13:FA38 EX13:EX38 GJ13:GK38 GH13:GH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課税標準額段階別令和３年度分所得割額等に関する調
【営業等所得者】</oddHeader>
  </headerFooter>
  <colBreaks count="23" manualBreakCount="23">
    <brk id="13" max="1048575" man="1"/>
    <brk id="23" max="1048575" man="1"/>
    <brk id="31" max="37" man="1"/>
    <brk id="38" max="1048575" man="1"/>
    <brk id="49" max="1048575" man="1"/>
    <brk id="59" max="37" man="1"/>
    <brk id="67" max="1048575" man="1"/>
    <brk id="74" max="1048575" man="1"/>
    <brk id="85" max="37" man="1"/>
    <brk id="95" max="37" man="1"/>
    <brk id="103" max="37" man="1"/>
    <brk id="110" max="37" man="1"/>
    <brk id="121" max="37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C3:H3 I3:Q3 BV3:CB3 GG3:GN3 EW3:FB3 DM3:DR3 CC3:CJ3 FZ3:GF3 EP3:EV3 DF3:DL3 AL3:AR3 HI3:HJ3 R3:AK3 HK3:HL3 AS3:BU3 DS3:EO3 FC3:FY3 GO3:HH3 CK3:DE3" numberStoredAsText="1"/>
    <ignoredError sqref="I36:Q36 AT36:BB36 CD36:CL36 DN36:DV36 EW36:FF36 GH36:GP36 C36:H36 AM36:AR36 BW36:CB36 DG36:DL36 EQ36:EV36 GA36:GF36 J38:R38 C38:H38 AT38:BB38 AM38:AR38 CC38:CL38 BW38:CB38 DM38:DV38 DG38:DL38 EX38:FF38 EQ38:EV38 GH38:GP38 HJ37 GA38:GF38 T36:AK36 S38:AK38 BC36:BU36 BC38:BU38 CM36:DE36 CM38:DE38 DW36:EO36 DW38:EO38 FG36:FY36 FG38:FY38 GQ36:HJ36 GQ38:HJ38 R36:S36" unlockedFormula="1"/>
    <ignoredError sqref="AL36:AL38 BV36:BV38 DF36:DF38 EP36:EP38 FZ36:FZ38" formula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2:HJ38"/>
  <sheetViews>
    <sheetView showGridLines="0" topLeftCell="A10" zoomScale="80" zoomScaleNormal="80" zoomScaleSheetLayoutView="70" workbookViewId="0">
      <selection activeCell="E40" sqref="E40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42" width="15" style="1" customWidth="1"/>
    <col min="43" max="43" width="8" style="1" customWidth="1"/>
    <col min="44" max="44" width="7" style="19" customWidth="1"/>
    <col min="45" max="45" width="8.44140625" style="19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6" style="1" customWidth="1"/>
    <col min="75" max="78" width="15" style="1" customWidth="1"/>
    <col min="79" max="79" width="8" style="1" customWidth="1"/>
    <col min="80" max="80" width="7" style="19" customWidth="1"/>
    <col min="81" max="81" width="8.44140625" style="19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6" style="1" customWidth="1"/>
    <col min="111" max="114" width="15" style="1" customWidth="1"/>
    <col min="115" max="115" width="8" style="1" customWidth="1"/>
    <col min="116" max="116" width="7" style="19" customWidth="1"/>
    <col min="117" max="117" width="8.44140625" style="19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6" style="1" customWidth="1"/>
    <col min="147" max="150" width="15" style="1" customWidth="1"/>
    <col min="151" max="151" width="8" style="1" customWidth="1"/>
    <col min="152" max="152" width="7" style="19" customWidth="1"/>
    <col min="153" max="153" width="8.44140625" style="19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6" style="1" customWidth="1"/>
    <col min="183" max="186" width="15" style="1" customWidth="1"/>
    <col min="187" max="187" width="8" style="1" customWidth="1"/>
    <col min="188" max="188" width="7" style="19" customWidth="1"/>
    <col min="189" max="189" width="8.44140625" style="19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6" style="1" customWidth="1"/>
    <col min="219" max="16384" width="1" style="1"/>
  </cols>
  <sheetData>
    <row r="2" spans="1:218" ht="19.5" customHeight="1" x14ac:dyDescent="0.2"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EQ2" s="121"/>
      <c r="ER2" s="121"/>
      <c r="ES2" s="121"/>
      <c r="ET2" s="121"/>
      <c r="EU2" s="121"/>
      <c r="EV2" s="121"/>
      <c r="EW2" s="121"/>
      <c r="EX2" s="121"/>
      <c r="EY2" s="121"/>
      <c r="EZ2" s="121"/>
      <c r="FA2" s="121"/>
      <c r="GA2" s="121"/>
      <c r="GB2" s="121"/>
      <c r="GC2" s="121"/>
      <c r="GD2" s="121"/>
      <c r="GE2" s="121"/>
      <c r="GF2" s="121"/>
      <c r="GG2" s="121"/>
      <c r="GH2" s="121"/>
      <c r="GI2" s="121"/>
      <c r="GJ2" s="121"/>
      <c r="GK2" s="121"/>
    </row>
    <row r="3" spans="1:218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33</v>
      </c>
      <c r="H3" s="2" t="s">
        <v>34</v>
      </c>
      <c r="I3" s="2" t="s">
        <v>173</v>
      </c>
      <c r="J3" s="2" t="s">
        <v>174</v>
      </c>
      <c r="K3" s="2" t="s">
        <v>175</v>
      </c>
      <c r="L3" s="2" t="s">
        <v>176</v>
      </c>
      <c r="M3" s="3" t="s">
        <v>177</v>
      </c>
      <c r="N3" s="3" t="s">
        <v>11</v>
      </c>
      <c r="O3" s="3" t="s">
        <v>12</v>
      </c>
      <c r="P3" s="3" t="s">
        <v>178</v>
      </c>
      <c r="Q3" s="3" t="s">
        <v>14</v>
      </c>
      <c r="R3" s="3" t="s">
        <v>15</v>
      </c>
      <c r="S3" s="3" t="s">
        <v>16</v>
      </c>
      <c r="T3" s="3" t="s">
        <v>179</v>
      </c>
      <c r="U3" s="3" t="s">
        <v>17</v>
      </c>
      <c r="V3" s="3" t="s">
        <v>18</v>
      </c>
      <c r="W3" s="3" t="s">
        <v>19</v>
      </c>
      <c r="X3" s="3" t="s">
        <v>20</v>
      </c>
      <c r="Y3" s="3" t="s">
        <v>180</v>
      </c>
      <c r="Z3" s="3" t="s">
        <v>21</v>
      </c>
      <c r="AA3" s="3" t="s">
        <v>22</v>
      </c>
      <c r="AB3" s="3" t="s">
        <v>23</v>
      </c>
      <c r="AC3" s="3" t="s">
        <v>24</v>
      </c>
      <c r="AD3" s="3" t="s">
        <v>25</v>
      </c>
      <c r="AE3" s="3" t="s">
        <v>181</v>
      </c>
      <c r="AF3" s="3" t="s">
        <v>182</v>
      </c>
      <c r="AG3" s="3" t="s">
        <v>183</v>
      </c>
      <c r="AH3" s="3" t="s">
        <v>26</v>
      </c>
      <c r="AI3" s="3" t="s">
        <v>27</v>
      </c>
      <c r="AJ3" s="3" t="s">
        <v>28</v>
      </c>
      <c r="AK3" s="3" t="s">
        <v>184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33</v>
      </c>
      <c r="AR3" s="2" t="s">
        <v>186</v>
      </c>
      <c r="AS3" s="2" t="s">
        <v>173</v>
      </c>
      <c r="AT3" s="2" t="s">
        <v>174</v>
      </c>
      <c r="AU3" s="2" t="s">
        <v>175</v>
      </c>
      <c r="AV3" s="2" t="s">
        <v>176</v>
      </c>
      <c r="AW3" s="3" t="s">
        <v>177</v>
      </c>
      <c r="AX3" s="3" t="s">
        <v>11</v>
      </c>
      <c r="AY3" s="3" t="s">
        <v>12</v>
      </c>
      <c r="AZ3" s="3" t="s">
        <v>178</v>
      </c>
      <c r="BA3" s="3" t="s">
        <v>14</v>
      </c>
      <c r="BB3" s="3" t="s">
        <v>15</v>
      </c>
      <c r="BC3" s="3" t="s">
        <v>16</v>
      </c>
      <c r="BD3" s="3" t="s">
        <v>179</v>
      </c>
      <c r="BE3" s="3" t="s">
        <v>17</v>
      </c>
      <c r="BF3" s="3" t="s">
        <v>18</v>
      </c>
      <c r="BG3" s="3" t="s">
        <v>19</v>
      </c>
      <c r="BH3" s="3" t="s">
        <v>20</v>
      </c>
      <c r="BI3" s="3" t="s">
        <v>180</v>
      </c>
      <c r="BJ3" s="3" t="s">
        <v>21</v>
      </c>
      <c r="BK3" s="3" t="s">
        <v>22</v>
      </c>
      <c r="BL3" s="3" t="s">
        <v>23</v>
      </c>
      <c r="BM3" s="3" t="s">
        <v>24</v>
      </c>
      <c r="BN3" s="3" t="s">
        <v>25</v>
      </c>
      <c r="BO3" s="3" t="s">
        <v>181</v>
      </c>
      <c r="BP3" s="3" t="s">
        <v>182</v>
      </c>
      <c r="BQ3" s="3" t="s">
        <v>183</v>
      </c>
      <c r="BR3" s="3" t="s">
        <v>26</v>
      </c>
      <c r="BS3" s="3" t="s">
        <v>27</v>
      </c>
      <c r="BT3" s="3" t="s">
        <v>28</v>
      </c>
      <c r="BU3" s="3" t="s">
        <v>184</v>
      </c>
      <c r="BW3" s="2" t="s">
        <v>0</v>
      </c>
      <c r="BX3" s="2" t="s">
        <v>1</v>
      </c>
      <c r="BY3" s="2" t="s">
        <v>2</v>
      </c>
      <c r="BZ3" s="2" t="s">
        <v>3</v>
      </c>
      <c r="CA3" s="2" t="s">
        <v>33</v>
      </c>
      <c r="CB3" s="2" t="s">
        <v>34</v>
      </c>
      <c r="CC3" s="2" t="s">
        <v>186</v>
      </c>
      <c r="CD3" s="2" t="s">
        <v>173</v>
      </c>
      <c r="CE3" s="2" t="s">
        <v>174</v>
      </c>
      <c r="CF3" s="2" t="s">
        <v>175</v>
      </c>
      <c r="CG3" s="3" t="s">
        <v>176</v>
      </c>
      <c r="CH3" s="3" t="s">
        <v>177</v>
      </c>
      <c r="CI3" s="3" t="s">
        <v>11</v>
      </c>
      <c r="CJ3" s="3" t="s">
        <v>12</v>
      </c>
      <c r="CK3" s="3" t="s">
        <v>178</v>
      </c>
      <c r="CL3" s="3" t="s">
        <v>14</v>
      </c>
      <c r="CM3" s="3" t="s">
        <v>15</v>
      </c>
      <c r="CN3" s="3" t="s">
        <v>16</v>
      </c>
      <c r="CO3" s="3" t="s">
        <v>179</v>
      </c>
      <c r="CP3" s="3" t="s">
        <v>17</v>
      </c>
      <c r="CQ3" s="3" t="s">
        <v>18</v>
      </c>
      <c r="CR3" s="3" t="s">
        <v>19</v>
      </c>
      <c r="CS3" s="3" t="s">
        <v>20</v>
      </c>
      <c r="CT3" s="3" t="s">
        <v>180</v>
      </c>
      <c r="CU3" s="3" t="s">
        <v>21</v>
      </c>
      <c r="CV3" s="3" t="s">
        <v>22</v>
      </c>
      <c r="CW3" s="3" t="s">
        <v>23</v>
      </c>
      <c r="CX3" s="3" t="s">
        <v>24</v>
      </c>
      <c r="CY3" s="3" t="s">
        <v>25</v>
      </c>
      <c r="CZ3" s="3" t="s">
        <v>181</v>
      </c>
      <c r="DA3" s="3" t="s">
        <v>182</v>
      </c>
      <c r="DB3" s="3" t="s">
        <v>183</v>
      </c>
      <c r="DC3" s="3" t="s">
        <v>26</v>
      </c>
      <c r="DD3" s="3" t="s">
        <v>27</v>
      </c>
      <c r="DE3" s="3" t="s">
        <v>28</v>
      </c>
      <c r="DF3" s="3" t="s">
        <v>184</v>
      </c>
      <c r="DG3" s="2" t="s">
        <v>0</v>
      </c>
      <c r="DH3" s="2" t="s">
        <v>1</v>
      </c>
      <c r="DI3" s="2" t="s">
        <v>2</v>
      </c>
      <c r="DJ3" s="2" t="s">
        <v>3</v>
      </c>
      <c r="DK3" s="2" t="s">
        <v>33</v>
      </c>
      <c r="DL3" s="2" t="s">
        <v>186</v>
      </c>
      <c r="DM3" s="2" t="s">
        <v>173</v>
      </c>
      <c r="DN3" s="2" t="s">
        <v>174</v>
      </c>
      <c r="DO3" s="2" t="s">
        <v>175</v>
      </c>
      <c r="DP3" s="2" t="s">
        <v>176</v>
      </c>
      <c r="DQ3" s="3" t="s">
        <v>177</v>
      </c>
      <c r="DR3" s="3" t="s">
        <v>11</v>
      </c>
      <c r="DS3" s="3" t="s">
        <v>12</v>
      </c>
      <c r="DT3" s="3" t="s">
        <v>178</v>
      </c>
      <c r="DU3" s="2" t="s">
        <v>14</v>
      </c>
      <c r="DV3" s="2" t="s">
        <v>15</v>
      </c>
      <c r="DW3" s="2" t="s">
        <v>16</v>
      </c>
      <c r="DX3" s="2" t="s">
        <v>179</v>
      </c>
      <c r="DY3" s="2" t="s">
        <v>17</v>
      </c>
      <c r="DZ3" s="2" t="s">
        <v>18</v>
      </c>
      <c r="EA3" s="2" t="s">
        <v>19</v>
      </c>
      <c r="EB3" s="2" t="s">
        <v>20</v>
      </c>
      <c r="EC3" s="2" t="s">
        <v>180</v>
      </c>
      <c r="ED3" s="2" t="s">
        <v>21</v>
      </c>
      <c r="EE3" s="2" t="s">
        <v>22</v>
      </c>
      <c r="EF3" s="2" t="s">
        <v>23</v>
      </c>
      <c r="EG3" s="2" t="s">
        <v>24</v>
      </c>
      <c r="EH3" s="2" t="s">
        <v>25</v>
      </c>
      <c r="EI3" s="2" t="s">
        <v>181</v>
      </c>
      <c r="EJ3" s="2" t="s">
        <v>182</v>
      </c>
      <c r="EK3" s="2" t="s">
        <v>183</v>
      </c>
      <c r="EL3" s="2" t="s">
        <v>26</v>
      </c>
      <c r="EM3" s="2" t="s">
        <v>27</v>
      </c>
      <c r="EN3" s="2" t="s">
        <v>28</v>
      </c>
      <c r="EO3" s="2" t="s">
        <v>184</v>
      </c>
      <c r="EQ3" s="2" t="s">
        <v>0</v>
      </c>
      <c r="ER3" s="2" t="s">
        <v>1</v>
      </c>
      <c r="ES3" s="2" t="s">
        <v>2</v>
      </c>
      <c r="ET3" s="2" t="s">
        <v>3</v>
      </c>
      <c r="EU3" s="2" t="s">
        <v>33</v>
      </c>
      <c r="EV3" s="2" t="s">
        <v>186</v>
      </c>
      <c r="EW3" s="2" t="s">
        <v>173</v>
      </c>
      <c r="EX3" s="2" t="s">
        <v>174</v>
      </c>
      <c r="EY3" s="2" t="s">
        <v>175</v>
      </c>
      <c r="EZ3" s="2" t="s">
        <v>176</v>
      </c>
      <c r="FA3" s="3" t="s">
        <v>177</v>
      </c>
      <c r="FB3" s="3" t="s">
        <v>11</v>
      </c>
      <c r="FC3" s="3" t="s">
        <v>12</v>
      </c>
      <c r="FD3" s="3" t="s">
        <v>178</v>
      </c>
      <c r="FE3" s="3" t="s">
        <v>14</v>
      </c>
      <c r="FF3" s="3" t="s">
        <v>15</v>
      </c>
      <c r="FG3" s="3" t="s">
        <v>16</v>
      </c>
      <c r="FH3" s="3" t="s">
        <v>179</v>
      </c>
      <c r="FI3" s="3" t="s">
        <v>17</v>
      </c>
      <c r="FJ3" s="3" t="s">
        <v>18</v>
      </c>
      <c r="FK3" s="3" t="s">
        <v>19</v>
      </c>
      <c r="FL3" s="3" t="s">
        <v>20</v>
      </c>
      <c r="FM3" s="3" t="s">
        <v>180</v>
      </c>
      <c r="FN3" s="3" t="s">
        <v>21</v>
      </c>
      <c r="FO3" s="3" t="s">
        <v>22</v>
      </c>
      <c r="FP3" s="3" t="s">
        <v>23</v>
      </c>
      <c r="FQ3" s="3" t="s">
        <v>24</v>
      </c>
      <c r="FR3" s="3" t="s">
        <v>25</v>
      </c>
      <c r="FS3" s="3" t="s">
        <v>181</v>
      </c>
      <c r="FT3" s="3" t="s">
        <v>182</v>
      </c>
      <c r="FU3" s="3" t="s">
        <v>183</v>
      </c>
      <c r="FV3" s="3" t="s">
        <v>26</v>
      </c>
      <c r="FW3" s="3" t="s">
        <v>27</v>
      </c>
      <c r="FX3" s="3" t="s">
        <v>28</v>
      </c>
      <c r="FY3" s="3" t="s">
        <v>184</v>
      </c>
      <c r="GA3" s="2" t="s">
        <v>0</v>
      </c>
      <c r="GB3" s="2" t="s">
        <v>1</v>
      </c>
      <c r="GC3" s="2" t="s">
        <v>2</v>
      </c>
      <c r="GD3" s="2" t="s">
        <v>3</v>
      </c>
      <c r="GE3" s="2" t="s">
        <v>33</v>
      </c>
      <c r="GF3" s="2" t="s">
        <v>186</v>
      </c>
      <c r="GG3" s="2" t="s">
        <v>173</v>
      </c>
      <c r="GH3" s="2" t="s">
        <v>174</v>
      </c>
      <c r="GI3" s="2" t="s">
        <v>175</v>
      </c>
      <c r="GJ3" s="2" t="s">
        <v>176</v>
      </c>
      <c r="GK3" s="3" t="s">
        <v>177</v>
      </c>
      <c r="GL3" s="3" t="s">
        <v>11</v>
      </c>
      <c r="GM3" s="3" t="s">
        <v>12</v>
      </c>
      <c r="GN3" s="3" t="s">
        <v>178</v>
      </c>
      <c r="GO3" s="3" t="s">
        <v>14</v>
      </c>
      <c r="GP3" s="3" t="s">
        <v>15</v>
      </c>
      <c r="GQ3" s="3" t="s">
        <v>16</v>
      </c>
      <c r="GR3" s="3" t="s">
        <v>179</v>
      </c>
      <c r="GS3" s="3" t="s">
        <v>17</v>
      </c>
      <c r="GT3" s="3" t="s">
        <v>18</v>
      </c>
      <c r="GU3" s="3" t="s">
        <v>19</v>
      </c>
      <c r="GV3" s="3" t="s">
        <v>20</v>
      </c>
      <c r="GW3" s="3" t="s">
        <v>180</v>
      </c>
      <c r="GX3" s="3" t="s">
        <v>21</v>
      </c>
      <c r="GY3" s="3" t="s">
        <v>22</v>
      </c>
      <c r="GZ3" s="3" t="s">
        <v>23</v>
      </c>
      <c r="HA3" s="3" t="s">
        <v>24</v>
      </c>
      <c r="HB3" s="3" t="s">
        <v>25</v>
      </c>
      <c r="HC3" s="3" t="s">
        <v>181</v>
      </c>
      <c r="HD3" s="3" t="s">
        <v>182</v>
      </c>
      <c r="HE3" s="3" t="s">
        <v>183</v>
      </c>
      <c r="HF3" s="3" t="s">
        <v>26</v>
      </c>
      <c r="HG3" s="3" t="s">
        <v>27</v>
      </c>
      <c r="HH3" s="3" t="s">
        <v>28</v>
      </c>
      <c r="HI3" s="3" t="s">
        <v>184</v>
      </c>
    </row>
    <row r="4" spans="1:218" s="5" customFormat="1" ht="13.5" customHeight="1" x14ac:dyDescent="0.2">
      <c r="A4" s="122" t="s">
        <v>35</v>
      </c>
      <c r="B4" s="123"/>
      <c r="C4" s="120">
        <v>70</v>
      </c>
      <c r="D4" s="120"/>
      <c r="E4" s="120"/>
      <c r="F4" s="120"/>
      <c r="G4" s="118">
        <v>71</v>
      </c>
      <c r="H4" s="118"/>
      <c r="I4" s="118"/>
      <c r="J4" s="118"/>
      <c r="K4" s="118"/>
      <c r="L4" s="118"/>
      <c r="M4" s="119"/>
      <c r="N4" s="118">
        <v>71</v>
      </c>
      <c r="O4" s="118"/>
      <c r="P4" s="119"/>
      <c r="Q4" s="120">
        <v>72</v>
      </c>
      <c r="R4" s="120"/>
      <c r="S4" s="120"/>
      <c r="T4" s="120"/>
      <c r="U4" s="120"/>
      <c r="V4" s="120"/>
      <c r="W4" s="120"/>
      <c r="X4" s="120">
        <v>73</v>
      </c>
      <c r="Y4" s="120"/>
      <c r="Z4" s="120"/>
      <c r="AA4" s="120"/>
      <c r="AB4" s="120"/>
      <c r="AC4" s="120"/>
      <c r="AD4" s="120"/>
      <c r="AE4" s="120"/>
      <c r="AF4" s="120">
        <v>74</v>
      </c>
      <c r="AG4" s="120"/>
      <c r="AH4" s="120"/>
      <c r="AI4" s="120"/>
      <c r="AJ4" s="120">
        <v>75</v>
      </c>
      <c r="AK4" s="120"/>
      <c r="AL4" s="4"/>
      <c r="AM4" s="119">
        <v>80</v>
      </c>
      <c r="AN4" s="120"/>
      <c r="AO4" s="120"/>
      <c r="AP4" s="120"/>
      <c r="AQ4" s="118">
        <v>81</v>
      </c>
      <c r="AR4" s="118"/>
      <c r="AS4" s="118"/>
      <c r="AT4" s="118"/>
      <c r="AU4" s="118"/>
      <c r="AV4" s="118"/>
      <c r="AW4" s="119"/>
      <c r="AX4" s="118">
        <v>81</v>
      </c>
      <c r="AY4" s="118"/>
      <c r="AZ4" s="119"/>
      <c r="BA4" s="120">
        <v>82</v>
      </c>
      <c r="BB4" s="120"/>
      <c r="BC4" s="120"/>
      <c r="BD4" s="120"/>
      <c r="BE4" s="120"/>
      <c r="BF4" s="120"/>
      <c r="BG4" s="120"/>
      <c r="BH4" s="120">
        <v>83</v>
      </c>
      <c r="BI4" s="120"/>
      <c r="BJ4" s="120"/>
      <c r="BK4" s="120"/>
      <c r="BL4" s="120"/>
      <c r="BM4" s="120"/>
      <c r="BN4" s="120"/>
      <c r="BO4" s="120"/>
      <c r="BP4" s="120">
        <v>84</v>
      </c>
      <c r="BQ4" s="120"/>
      <c r="BR4" s="120"/>
      <c r="BS4" s="120"/>
      <c r="BT4" s="120">
        <v>85</v>
      </c>
      <c r="BU4" s="120"/>
      <c r="BV4" s="4"/>
      <c r="BW4" s="119">
        <v>90</v>
      </c>
      <c r="BX4" s="120"/>
      <c r="BY4" s="120"/>
      <c r="BZ4" s="120"/>
      <c r="CA4" s="118">
        <v>91</v>
      </c>
      <c r="CB4" s="118"/>
      <c r="CC4" s="118"/>
      <c r="CD4" s="118"/>
      <c r="CE4" s="118"/>
      <c r="CF4" s="118"/>
      <c r="CG4" s="119"/>
      <c r="CH4" s="118">
        <v>91</v>
      </c>
      <c r="CI4" s="118"/>
      <c r="CJ4" s="119"/>
      <c r="CK4" s="120">
        <v>92</v>
      </c>
      <c r="CL4" s="120"/>
      <c r="CM4" s="120"/>
      <c r="CN4" s="120"/>
      <c r="CO4" s="120"/>
      <c r="CP4" s="120"/>
      <c r="CQ4" s="120"/>
      <c r="CR4" s="120">
        <v>93</v>
      </c>
      <c r="CS4" s="120"/>
      <c r="CT4" s="120"/>
      <c r="CU4" s="120"/>
      <c r="CV4" s="120"/>
      <c r="CW4" s="120"/>
      <c r="CX4" s="120"/>
      <c r="CY4" s="120"/>
      <c r="CZ4" s="120">
        <v>94</v>
      </c>
      <c r="DA4" s="120"/>
      <c r="DB4" s="120"/>
      <c r="DC4" s="120"/>
      <c r="DD4" s="120">
        <v>95</v>
      </c>
      <c r="DE4" s="120"/>
      <c r="DF4" s="4"/>
      <c r="DG4" s="119">
        <v>100</v>
      </c>
      <c r="DH4" s="120"/>
      <c r="DI4" s="120"/>
      <c r="DJ4" s="120"/>
      <c r="DK4" s="118">
        <v>101</v>
      </c>
      <c r="DL4" s="118"/>
      <c r="DM4" s="118"/>
      <c r="DN4" s="118"/>
      <c r="DO4" s="118"/>
      <c r="DP4" s="118"/>
      <c r="DQ4" s="119"/>
      <c r="DR4" s="118">
        <v>101</v>
      </c>
      <c r="DS4" s="118"/>
      <c r="DT4" s="119"/>
      <c r="DU4" s="120">
        <v>102</v>
      </c>
      <c r="DV4" s="120"/>
      <c r="DW4" s="120"/>
      <c r="DX4" s="120"/>
      <c r="DY4" s="120"/>
      <c r="DZ4" s="120"/>
      <c r="EA4" s="120"/>
      <c r="EB4" s="120">
        <v>103</v>
      </c>
      <c r="EC4" s="120"/>
      <c r="ED4" s="120"/>
      <c r="EE4" s="120"/>
      <c r="EF4" s="120"/>
      <c r="EG4" s="120"/>
      <c r="EH4" s="120"/>
      <c r="EI4" s="120"/>
      <c r="EJ4" s="120">
        <v>104</v>
      </c>
      <c r="EK4" s="120"/>
      <c r="EL4" s="120"/>
      <c r="EM4" s="120"/>
      <c r="EN4" s="120">
        <v>105</v>
      </c>
      <c r="EO4" s="120"/>
      <c r="EP4" s="4"/>
      <c r="EQ4" s="119">
        <v>110</v>
      </c>
      <c r="ER4" s="120"/>
      <c r="ES4" s="120"/>
      <c r="ET4" s="120"/>
      <c r="EU4" s="118">
        <v>111</v>
      </c>
      <c r="EV4" s="118"/>
      <c r="EW4" s="118"/>
      <c r="EX4" s="118"/>
      <c r="EY4" s="118"/>
      <c r="EZ4" s="118"/>
      <c r="FA4" s="119"/>
      <c r="FB4" s="118">
        <v>111</v>
      </c>
      <c r="FC4" s="118"/>
      <c r="FD4" s="119"/>
      <c r="FE4" s="120">
        <v>112</v>
      </c>
      <c r="FF4" s="120"/>
      <c r="FG4" s="120"/>
      <c r="FH4" s="120"/>
      <c r="FI4" s="120"/>
      <c r="FJ4" s="120"/>
      <c r="FK4" s="120"/>
      <c r="FL4" s="120">
        <v>113</v>
      </c>
      <c r="FM4" s="120"/>
      <c r="FN4" s="120"/>
      <c r="FO4" s="120"/>
      <c r="FP4" s="120"/>
      <c r="FQ4" s="120"/>
      <c r="FR4" s="120"/>
      <c r="FS4" s="120"/>
      <c r="FT4" s="120">
        <v>114</v>
      </c>
      <c r="FU4" s="120"/>
      <c r="FV4" s="120"/>
      <c r="FW4" s="120"/>
      <c r="FX4" s="120">
        <v>115</v>
      </c>
      <c r="FY4" s="120"/>
      <c r="FZ4" s="4"/>
      <c r="GA4" s="119">
        <v>120</v>
      </c>
      <c r="GB4" s="120"/>
      <c r="GC4" s="120"/>
      <c r="GD4" s="120"/>
      <c r="GE4" s="118">
        <v>121</v>
      </c>
      <c r="GF4" s="118"/>
      <c r="GG4" s="118"/>
      <c r="GH4" s="118"/>
      <c r="GI4" s="118"/>
      <c r="GJ4" s="118"/>
      <c r="GK4" s="119"/>
      <c r="GL4" s="118">
        <v>121</v>
      </c>
      <c r="GM4" s="118"/>
      <c r="GN4" s="119"/>
      <c r="GO4" s="120">
        <v>122</v>
      </c>
      <c r="GP4" s="120"/>
      <c r="GQ4" s="120"/>
      <c r="GR4" s="120"/>
      <c r="GS4" s="120"/>
      <c r="GT4" s="120"/>
      <c r="GU4" s="120"/>
      <c r="GV4" s="120">
        <v>123</v>
      </c>
      <c r="GW4" s="120"/>
      <c r="GX4" s="120"/>
      <c r="GY4" s="120"/>
      <c r="GZ4" s="120"/>
      <c r="HA4" s="120"/>
      <c r="HB4" s="120"/>
      <c r="HC4" s="120"/>
      <c r="HD4" s="120">
        <v>124</v>
      </c>
      <c r="HE4" s="120"/>
      <c r="HF4" s="120"/>
      <c r="HG4" s="120"/>
      <c r="HH4" s="120">
        <v>125</v>
      </c>
      <c r="HI4" s="120"/>
      <c r="HJ4" s="4"/>
    </row>
    <row r="5" spans="1:218" s="5" customFormat="1" ht="13.5" customHeight="1" x14ac:dyDescent="0.2">
      <c r="A5" s="127" t="s">
        <v>36</v>
      </c>
      <c r="B5" s="128"/>
      <c r="C5" s="124" t="s">
        <v>37</v>
      </c>
      <c r="D5" s="124"/>
      <c r="E5" s="124"/>
      <c r="F5" s="124"/>
      <c r="G5" s="125" t="s">
        <v>159</v>
      </c>
      <c r="H5" s="125"/>
      <c r="I5" s="125"/>
      <c r="J5" s="125"/>
      <c r="K5" s="125"/>
      <c r="L5" s="125"/>
      <c r="M5" s="126"/>
      <c r="N5" s="125" t="s">
        <v>159</v>
      </c>
      <c r="O5" s="125"/>
      <c r="P5" s="126"/>
      <c r="Q5" s="124" t="s">
        <v>159</v>
      </c>
      <c r="R5" s="124"/>
      <c r="S5" s="124"/>
      <c r="T5" s="124"/>
      <c r="U5" s="124"/>
      <c r="V5" s="124"/>
      <c r="W5" s="124"/>
      <c r="X5" s="124" t="s">
        <v>159</v>
      </c>
      <c r="Y5" s="124"/>
      <c r="Z5" s="124"/>
      <c r="AA5" s="124"/>
      <c r="AB5" s="124"/>
      <c r="AC5" s="124"/>
      <c r="AD5" s="124"/>
      <c r="AE5" s="124"/>
      <c r="AF5" s="124" t="s">
        <v>159</v>
      </c>
      <c r="AG5" s="124"/>
      <c r="AH5" s="124"/>
      <c r="AI5" s="124"/>
      <c r="AJ5" s="125" t="s">
        <v>159</v>
      </c>
      <c r="AK5" s="125"/>
      <c r="AL5" s="134"/>
      <c r="AM5" s="124" t="s">
        <v>37</v>
      </c>
      <c r="AN5" s="124"/>
      <c r="AO5" s="124"/>
      <c r="AP5" s="124"/>
      <c r="AQ5" s="125" t="s">
        <v>159</v>
      </c>
      <c r="AR5" s="125"/>
      <c r="AS5" s="125"/>
      <c r="AT5" s="125"/>
      <c r="AU5" s="125"/>
      <c r="AV5" s="125"/>
      <c r="AW5" s="126"/>
      <c r="AX5" s="125" t="s">
        <v>159</v>
      </c>
      <c r="AY5" s="125"/>
      <c r="AZ5" s="126"/>
      <c r="BA5" s="124" t="s">
        <v>159</v>
      </c>
      <c r="BB5" s="124"/>
      <c r="BC5" s="124"/>
      <c r="BD5" s="124"/>
      <c r="BE5" s="124"/>
      <c r="BF5" s="124"/>
      <c r="BG5" s="124"/>
      <c r="BH5" s="124" t="s">
        <v>159</v>
      </c>
      <c r="BI5" s="124"/>
      <c r="BJ5" s="124"/>
      <c r="BK5" s="124"/>
      <c r="BL5" s="124"/>
      <c r="BM5" s="124"/>
      <c r="BN5" s="124"/>
      <c r="BO5" s="124"/>
      <c r="BP5" s="124" t="s">
        <v>159</v>
      </c>
      <c r="BQ5" s="124"/>
      <c r="BR5" s="124"/>
      <c r="BS5" s="124"/>
      <c r="BT5" s="125" t="s">
        <v>159</v>
      </c>
      <c r="BU5" s="125"/>
      <c r="BV5" s="134"/>
      <c r="BW5" s="124" t="s">
        <v>37</v>
      </c>
      <c r="BX5" s="124"/>
      <c r="BY5" s="124"/>
      <c r="BZ5" s="124"/>
      <c r="CA5" s="125" t="s">
        <v>159</v>
      </c>
      <c r="CB5" s="125"/>
      <c r="CC5" s="125"/>
      <c r="CD5" s="125"/>
      <c r="CE5" s="125"/>
      <c r="CF5" s="125"/>
      <c r="CG5" s="126"/>
      <c r="CH5" s="125" t="s">
        <v>159</v>
      </c>
      <c r="CI5" s="125"/>
      <c r="CJ5" s="126"/>
      <c r="CK5" s="124" t="s">
        <v>159</v>
      </c>
      <c r="CL5" s="124"/>
      <c r="CM5" s="124"/>
      <c r="CN5" s="124"/>
      <c r="CO5" s="124"/>
      <c r="CP5" s="124"/>
      <c r="CQ5" s="124"/>
      <c r="CR5" s="124" t="s">
        <v>159</v>
      </c>
      <c r="CS5" s="124"/>
      <c r="CT5" s="124"/>
      <c r="CU5" s="124"/>
      <c r="CV5" s="124"/>
      <c r="CW5" s="124"/>
      <c r="CX5" s="124"/>
      <c r="CY5" s="124"/>
      <c r="CZ5" s="124" t="s">
        <v>159</v>
      </c>
      <c r="DA5" s="124"/>
      <c r="DB5" s="124"/>
      <c r="DC5" s="124"/>
      <c r="DD5" s="125" t="s">
        <v>159</v>
      </c>
      <c r="DE5" s="125"/>
      <c r="DF5" s="134"/>
      <c r="DG5" s="124" t="s">
        <v>37</v>
      </c>
      <c r="DH5" s="124"/>
      <c r="DI5" s="124"/>
      <c r="DJ5" s="124"/>
      <c r="DK5" s="125" t="s">
        <v>159</v>
      </c>
      <c r="DL5" s="125"/>
      <c r="DM5" s="125"/>
      <c r="DN5" s="125"/>
      <c r="DO5" s="125"/>
      <c r="DP5" s="125"/>
      <c r="DQ5" s="126"/>
      <c r="DR5" s="125" t="s">
        <v>159</v>
      </c>
      <c r="DS5" s="125"/>
      <c r="DT5" s="126"/>
      <c r="DU5" s="124" t="s">
        <v>159</v>
      </c>
      <c r="DV5" s="124"/>
      <c r="DW5" s="124"/>
      <c r="DX5" s="124"/>
      <c r="DY5" s="124"/>
      <c r="DZ5" s="124"/>
      <c r="EA5" s="124"/>
      <c r="EB5" s="124" t="s">
        <v>159</v>
      </c>
      <c r="EC5" s="124"/>
      <c r="ED5" s="124"/>
      <c r="EE5" s="124"/>
      <c r="EF5" s="124"/>
      <c r="EG5" s="124"/>
      <c r="EH5" s="124"/>
      <c r="EI5" s="124"/>
      <c r="EJ5" s="124" t="s">
        <v>159</v>
      </c>
      <c r="EK5" s="124"/>
      <c r="EL5" s="124"/>
      <c r="EM5" s="124"/>
      <c r="EN5" s="125" t="s">
        <v>159</v>
      </c>
      <c r="EO5" s="125"/>
      <c r="EP5" s="134"/>
      <c r="EQ5" s="124" t="s">
        <v>37</v>
      </c>
      <c r="ER5" s="124"/>
      <c r="ES5" s="124"/>
      <c r="ET5" s="124"/>
      <c r="EU5" s="125" t="s">
        <v>159</v>
      </c>
      <c r="EV5" s="125"/>
      <c r="EW5" s="125"/>
      <c r="EX5" s="125"/>
      <c r="EY5" s="125"/>
      <c r="EZ5" s="125"/>
      <c r="FA5" s="126"/>
      <c r="FB5" s="125" t="s">
        <v>159</v>
      </c>
      <c r="FC5" s="125"/>
      <c r="FD5" s="126"/>
      <c r="FE5" s="124" t="s">
        <v>159</v>
      </c>
      <c r="FF5" s="124"/>
      <c r="FG5" s="124"/>
      <c r="FH5" s="124"/>
      <c r="FI5" s="124"/>
      <c r="FJ5" s="124"/>
      <c r="FK5" s="124"/>
      <c r="FL5" s="124" t="s">
        <v>159</v>
      </c>
      <c r="FM5" s="124"/>
      <c r="FN5" s="124"/>
      <c r="FO5" s="124"/>
      <c r="FP5" s="124"/>
      <c r="FQ5" s="124"/>
      <c r="FR5" s="124"/>
      <c r="FS5" s="124"/>
      <c r="FT5" s="124" t="s">
        <v>159</v>
      </c>
      <c r="FU5" s="124"/>
      <c r="FV5" s="124"/>
      <c r="FW5" s="124"/>
      <c r="FX5" s="125" t="s">
        <v>159</v>
      </c>
      <c r="FY5" s="125"/>
      <c r="FZ5" s="134"/>
      <c r="GA5" s="124" t="s">
        <v>37</v>
      </c>
      <c r="GB5" s="124"/>
      <c r="GC5" s="124"/>
      <c r="GD5" s="124"/>
      <c r="GE5" s="125" t="s">
        <v>159</v>
      </c>
      <c r="GF5" s="125"/>
      <c r="GG5" s="125"/>
      <c r="GH5" s="125"/>
      <c r="GI5" s="125"/>
      <c r="GJ5" s="125"/>
      <c r="GK5" s="126"/>
      <c r="GL5" s="125" t="s">
        <v>159</v>
      </c>
      <c r="GM5" s="125"/>
      <c r="GN5" s="126"/>
      <c r="GO5" s="124" t="s">
        <v>159</v>
      </c>
      <c r="GP5" s="124"/>
      <c r="GQ5" s="124"/>
      <c r="GR5" s="124"/>
      <c r="GS5" s="124"/>
      <c r="GT5" s="124"/>
      <c r="GU5" s="124"/>
      <c r="GV5" s="124" t="s">
        <v>159</v>
      </c>
      <c r="GW5" s="124"/>
      <c r="GX5" s="124"/>
      <c r="GY5" s="124"/>
      <c r="GZ5" s="124"/>
      <c r="HA5" s="124"/>
      <c r="HB5" s="124"/>
      <c r="HC5" s="124"/>
      <c r="HD5" s="124" t="s">
        <v>159</v>
      </c>
      <c r="HE5" s="124"/>
      <c r="HF5" s="124"/>
      <c r="HG5" s="124"/>
      <c r="HH5" s="125" t="s">
        <v>159</v>
      </c>
      <c r="HI5" s="125"/>
      <c r="HJ5" s="134"/>
    </row>
    <row r="6" spans="1:218" s="5" customFormat="1" ht="13.5" customHeight="1" x14ac:dyDescent="0.2">
      <c r="A6" s="129"/>
      <c r="B6" s="130"/>
      <c r="C6" s="131" t="s">
        <v>45</v>
      </c>
      <c r="D6" s="131"/>
      <c r="E6" s="131"/>
      <c r="F6" s="131"/>
      <c r="G6" s="132" t="s">
        <v>45</v>
      </c>
      <c r="H6" s="132"/>
      <c r="I6" s="132"/>
      <c r="J6" s="132"/>
      <c r="K6" s="132"/>
      <c r="L6" s="132"/>
      <c r="M6" s="133"/>
      <c r="N6" s="132" t="s">
        <v>45</v>
      </c>
      <c r="O6" s="132"/>
      <c r="P6" s="133"/>
      <c r="Q6" s="131" t="s">
        <v>45</v>
      </c>
      <c r="R6" s="131"/>
      <c r="S6" s="131"/>
      <c r="T6" s="131"/>
      <c r="U6" s="131"/>
      <c r="V6" s="131"/>
      <c r="W6" s="131"/>
      <c r="X6" s="131" t="s">
        <v>45</v>
      </c>
      <c r="Y6" s="131"/>
      <c r="Z6" s="131"/>
      <c r="AA6" s="131"/>
      <c r="AB6" s="131"/>
      <c r="AC6" s="131"/>
      <c r="AD6" s="131"/>
      <c r="AE6" s="131"/>
      <c r="AF6" s="131" t="s">
        <v>45</v>
      </c>
      <c r="AG6" s="131"/>
      <c r="AH6" s="131"/>
      <c r="AI6" s="131"/>
      <c r="AJ6" s="132" t="s">
        <v>45</v>
      </c>
      <c r="AK6" s="132"/>
      <c r="AL6" s="133"/>
      <c r="AM6" s="131" t="s">
        <v>46</v>
      </c>
      <c r="AN6" s="131"/>
      <c r="AO6" s="131"/>
      <c r="AP6" s="131"/>
      <c r="AQ6" s="132" t="s">
        <v>46</v>
      </c>
      <c r="AR6" s="132"/>
      <c r="AS6" s="132"/>
      <c r="AT6" s="132"/>
      <c r="AU6" s="132"/>
      <c r="AV6" s="132"/>
      <c r="AW6" s="133"/>
      <c r="AX6" s="132" t="s">
        <v>46</v>
      </c>
      <c r="AY6" s="132"/>
      <c r="AZ6" s="133"/>
      <c r="BA6" s="131" t="s">
        <v>46</v>
      </c>
      <c r="BB6" s="131"/>
      <c r="BC6" s="131"/>
      <c r="BD6" s="131"/>
      <c r="BE6" s="131"/>
      <c r="BF6" s="131"/>
      <c r="BG6" s="131"/>
      <c r="BH6" s="131" t="s">
        <v>46</v>
      </c>
      <c r="BI6" s="131"/>
      <c r="BJ6" s="131"/>
      <c r="BK6" s="131"/>
      <c r="BL6" s="131"/>
      <c r="BM6" s="131"/>
      <c r="BN6" s="131"/>
      <c r="BO6" s="131"/>
      <c r="BP6" s="131" t="s">
        <v>46</v>
      </c>
      <c r="BQ6" s="131"/>
      <c r="BR6" s="131"/>
      <c r="BS6" s="131"/>
      <c r="BT6" s="132" t="s">
        <v>46</v>
      </c>
      <c r="BU6" s="132"/>
      <c r="BV6" s="133"/>
      <c r="BW6" s="131" t="s">
        <v>47</v>
      </c>
      <c r="BX6" s="131"/>
      <c r="BY6" s="131"/>
      <c r="BZ6" s="131"/>
      <c r="CA6" s="132" t="s">
        <v>47</v>
      </c>
      <c r="CB6" s="132"/>
      <c r="CC6" s="132"/>
      <c r="CD6" s="132"/>
      <c r="CE6" s="132"/>
      <c r="CF6" s="132"/>
      <c r="CG6" s="133"/>
      <c r="CH6" s="132" t="s">
        <v>47</v>
      </c>
      <c r="CI6" s="132"/>
      <c r="CJ6" s="133"/>
      <c r="CK6" s="131" t="s">
        <v>47</v>
      </c>
      <c r="CL6" s="131"/>
      <c r="CM6" s="131"/>
      <c r="CN6" s="131"/>
      <c r="CO6" s="131"/>
      <c r="CP6" s="131"/>
      <c r="CQ6" s="131"/>
      <c r="CR6" s="131" t="s">
        <v>47</v>
      </c>
      <c r="CS6" s="131"/>
      <c r="CT6" s="131"/>
      <c r="CU6" s="131"/>
      <c r="CV6" s="131"/>
      <c r="CW6" s="131"/>
      <c r="CX6" s="131"/>
      <c r="CY6" s="131"/>
      <c r="CZ6" s="131" t="s">
        <v>47</v>
      </c>
      <c r="DA6" s="131"/>
      <c r="DB6" s="131"/>
      <c r="DC6" s="131"/>
      <c r="DD6" s="132" t="s">
        <v>47</v>
      </c>
      <c r="DE6" s="132"/>
      <c r="DF6" s="133"/>
      <c r="DG6" s="131" t="s">
        <v>48</v>
      </c>
      <c r="DH6" s="131"/>
      <c r="DI6" s="131"/>
      <c r="DJ6" s="131"/>
      <c r="DK6" s="132" t="s">
        <v>48</v>
      </c>
      <c r="DL6" s="132"/>
      <c r="DM6" s="132"/>
      <c r="DN6" s="132"/>
      <c r="DO6" s="132"/>
      <c r="DP6" s="132"/>
      <c r="DQ6" s="133"/>
      <c r="DR6" s="132" t="s">
        <v>48</v>
      </c>
      <c r="DS6" s="132"/>
      <c r="DT6" s="133"/>
      <c r="DU6" s="131" t="s">
        <v>48</v>
      </c>
      <c r="DV6" s="131"/>
      <c r="DW6" s="131"/>
      <c r="DX6" s="131"/>
      <c r="DY6" s="131"/>
      <c r="DZ6" s="131"/>
      <c r="EA6" s="131"/>
      <c r="EB6" s="131" t="s">
        <v>48</v>
      </c>
      <c r="EC6" s="131"/>
      <c r="ED6" s="131"/>
      <c r="EE6" s="131"/>
      <c r="EF6" s="131"/>
      <c r="EG6" s="131"/>
      <c r="EH6" s="131"/>
      <c r="EI6" s="131"/>
      <c r="EJ6" s="131" t="s">
        <v>48</v>
      </c>
      <c r="EK6" s="131"/>
      <c r="EL6" s="131"/>
      <c r="EM6" s="131"/>
      <c r="EN6" s="132" t="s">
        <v>48</v>
      </c>
      <c r="EO6" s="132"/>
      <c r="EP6" s="133"/>
      <c r="EQ6" s="131" t="s">
        <v>49</v>
      </c>
      <c r="ER6" s="131"/>
      <c r="ES6" s="131"/>
      <c r="ET6" s="131"/>
      <c r="EU6" s="132" t="s">
        <v>49</v>
      </c>
      <c r="EV6" s="132"/>
      <c r="EW6" s="132"/>
      <c r="EX6" s="132"/>
      <c r="EY6" s="132"/>
      <c r="EZ6" s="132"/>
      <c r="FA6" s="133"/>
      <c r="FB6" s="132" t="s">
        <v>49</v>
      </c>
      <c r="FC6" s="132"/>
      <c r="FD6" s="133"/>
      <c r="FE6" s="131" t="s">
        <v>49</v>
      </c>
      <c r="FF6" s="131"/>
      <c r="FG6" s="131"/>
      <c r="FH6" s="131"/>
      <c r="FI6" s="131"/>
      <c r="FJ6" s="131"/>
      <c r="FK6" s="131"/>
      <c r="FL6" s="131" t="s">
        <v>49</v>
      </c>
      <c r="FM6" s="131"/>
      <c r="FN6" s="131"/>
      <c r="FO6" s="131"/>
      <c r="FP6" s="131"/>
      <c r="FQ6" s="131"/>
      <c r="FR6" s="131"/>
      <c r="FS6" s="131"/>
      <c r="FT6" s="131" t="s">
        <v>49</v>
      </c>
      <c r="FU6" s="131"/>
      <c r="FV6" s="131"/>
      <c r="FW6" s="131"/>
      <c r="FX6" s="132" t="s">
        <v>49</v>
      </c>
      <c r="FY6" s="132"/>
      <c r="FZ6" s="133"/>
      <c r="GA6" s="131" t="s">
        <v>50</v>
      </c>
      <c r="GB6" s="131"/>
      <c r="GC6" s="131"/>
      <c r="GD6" s="131"/>
      <c r="GE6" s="132" t="s">
        <v>50</v>
      </c>
      <c r="GF6" s="132"/>
      <c r="GG6" s="132"/>
      <c r="GH6" s="132"/>
      <c r="GI6" s="132"/>
      <c r="GJ6" s="132"/>
      <c r="GK6" s="133"/>
      <c r="GL6" s="132" t="s">
        <v>50</v>
      </c>
      <c r="GM6" s="132"/>
      <c r="GN6" s="133"/>
      <c r="GO6" s="131" t="s">
        <v>50</v>
      </c>
      <c r="GP6" s="131"/>
      <c r="GQ6" s="131"/>
      <c r="GR6" s="131"/>
      <c r="GS6" s="131"/>
      <c r="GT6" s="131"/>
      <c r="GU6" s="131"/>
      <c r="GV6" s="131" t="s">
        <v>50</v>
      </c>
      <c r="GW6" s="131"/>
      <c r="GX6" s="131"/>
      <c r="GY6" s="131"/>
      <c r="GZ6" s="131"/>
      <c r="HA6" s="131"/>
      <c r="HB6" s="131"/>
      <c r="HC6" s="131"/>
      <c r="HD6" s="131" t="s">
        <v>50</v>
      </c>
      <c r="HE6" s="131"/>
      <c r="HF6" s="131"/>
      <c r="HG6" s="131"/>
      <c r="HH6" s="132" t="s">
        <v>50</v>
      </c>
      <c r="HI6" s="132"/>
      <c r="HJ6" s="133"/>
    </row>
    <row r="7" spans="1:218" ht="15" customHeight="1" x14ac:dyDescent="0.2">
      <c r="A7" s="135" t="s">
        <v>158</v>
      </c>
      <c r="B7" s="136"/>
      <c r="C7" s="141" t="s">
        <v>52</v>
      </c>
      <c r="D7" s="109" t="s">
        <v>53</v>
      </c>
      <c r="E7" s="109" t="s">
        <v>54</v>
      </c>
      <c r="F7" s="102" t="s">
        <v>55</v>
      </c>
      <c r="G7" s="141" t="s">
        <v>56</v>
      </c>
      <c r="H7" s="98" t="s">
        <v>171</v>
      </c>
      <c r="I7" s="99"/>
      <c r="J7" s="109" t="s">
        <v>57</v>
      </c>
      <c r="K7" s="109" t="s">
        <v>58</v>
      </c>
      <c r="L7" s="109" t="s">
        <v>59</v>
      </c>
      <c r="M7" s="102" t="s">
        <v>60</v>
      </c>
      <c r="N7" s="141" t="s">
        <v>61</v>
      </c>
      <c r="O7" s="109"/>
      <c r="P7" s="102"/>
      <c r="Q7" s="158" t="s">
        <v>188</v>
      </c>
      <c r="R7" s="114" t="s">
        <v>189</v>
      </c>
      <c r="S7" s="104" t="s">
        <v>62</v>
      </c>
      <c r="T7" s="112" t="s">
        <v>63</v>
      </c>
      <c r="U7" s="112"/>
      <c r="V7" s="113"/>
      <c r="W7" s="116" t="s">
        <v>64</v>
      </c>
      <c r="X7" s="142" t="s">
        <v>65</v>
      </c>
      <c r="Y7" s="142"/>
      <c r="Z7" s="142"/>
      <c r="AA7" s="142"/>
      <c r="AB7" s="105"/>
      <c r="AC7" s="109" t="s">
        <v>66</v>
      </c>
      <c r="AD7" s="109" t="s">
        <v>67</v>
      </c>
      <c r="AE7" s="102" t="s">
        <v>55</v>
      </c>
      <c r="AF7" s="141" t="s">
        <v>68</v>
      </c>
      <c r="AG7" s="109" t="s">
        <v>69</v>
      </c>
      <c r="AH7" s="109" t="s">
        <v>70</v>
      </c>
      <c r="AI7" s="102" t="s">
        <v>55</v>
      </c>
      <c r="AJ7" s="146" t="s">
        <v>71</v>
      </c>
      <c r="AK7" s="148"/>
      <c r="AL7" s="150" t="s">
        <v>167</v>
      </c>
      <c r="AM7" s="141" t="s">
        <v>52</v>
      </c>
      <c r="AN7" s="109" t="s">
        <v>53</v>
      </c>
      <c r="AO7" s="109" t="s">
        <v>54</v>
      </c>
      <c r="AP7" s="102" t="s">
        <v>55</v>
      </c>
      <c r="AQ7" s="141" t="s">
        <v>56</v>
      </c>
      <c r="AR7" s="98" t="s">
        <v>171</v>
      </c>
      <c r="AS7" s="99"/>
      <c r="AT7" s="109" t="s">
        <v>57</v>
      </c>
      <c r="AU7" s="109" t="s">
        <v>58</v>
      </c>
      <c r="AV7" s="109" t="s">
        <v>59</v>
      </c>
      <c r="AW7" s="102" t="s">
        <v>60</v>
      </c>
      <c r="AX7" s="141" t="s">
        <v>61</v>
      </c>
      <c r="AY7" s="109"/>
      <c r="AZ7" s="102"/>
      <c r="BA7" s="92" t="s">
        <v>188</v>
      </c>
      <c r="BB7" s="114" t="s">
        <v>189</v>
      </c>
      <c r="BC7" s="104" t="s">
        <v>62</v>
      </c>
      <c r="BD7" s="112" t="s">
        <v>63</v>
      </c>
      <c r="BE7" s="112"/>
      <c r="BF7" s="113"/>
      <c r="BG7" s="116" t="s">
        <v>64</v>
      </c>
      <c r="BH7" s="142" t="s">
        <v>65</v>
      </c>
      <c r="BI7" s="142"/>
      <c r="BJ7" s="142"/>
      <c r="BK7" s="142"/>
      <c r="BL7" s="105"/>
      <c r="BM7" s="109" t="s">
        <v>66</v>
      </c>
      <c r="BN7" s="109" t="s">
        <v>67</v>
      </c>
      <c r="BO7" s="102" t="s">
        <v>55</v>
      </c>
      <c r="BP7" s="141" t="s">
        <v>68</v>
      </c>
      <c r="BQ7" s="109" t="s">
        <v>69</v>
      </c>
      <c r="BR7" s="109" t="s">
        <v>70</v>
      </c>
      <c r="BS7" s="102" t="s">
        <v>55</v>
      </c>
      <c r="BT7" s="146" t="s">
        <v>71</v>
      </c>
      <c r="BU7" s="148"/>
      <c r="BV7" s="150" t="s">
        <v>167</v>
      </c>
      <c r="BW7" s="141" t="s">
        <v>52</v>
      </c>
      <c r="BX7" s="109" t="s">
        <v>53</v>
      </c>
      <c r="BY7" s="109" t="s">
        <v>54</v>
      </c>
      <c r="BZ7" s="102" t="s">
        <v>55</v>
      </c>
      <c r="CA7" s="141" t="s">
        <v>56</v>
      </c>
      <c r="CB7" s="98" t="s">
        <v>171</v>
      </c>
      <c r="CC7" s="99"/>
      <c r="CD7" s="109" t="s">
        <v>57</v>
      </c>
      <c r="CE7" s="109" t="s">
        <v>58</v>
      </c>
      <c r="CF7" s="109" t="s">
        <v>59</v>
      </c>
      <c r="CG7" s="102" t="s">
        <v>60</v>
      </c>
      <c r="CH7" s="141" t="s">
        <v>61</v>
      </c>
      <c r="CI7" s="109"/>
      <c r="CJ7" s="102"/>
      <c r="CK7" s="92" t="s">
        <v>188</v>
      </c>
      <c r="CL7" s="114" t="s">
        <v>189</v>
      </c>
      <c r="CM7" s="104" t="s">
        <v>62</v>
      </c>
      <c r="CN7" s="112" t="s">
        <v>63</v>
      </c>
      <c r="CO7" s="112"/>
      <c r="CP7" s="113"/>
      <c r="CQ7" s="116" t="s">
        <v>64</v>
      </c>
      <c r="CR7" s="142" t="s">
        <v>65</v>
      </c>
      <c r="CS7" s="142"/>
      <c r="CT7" s="142"/>
      <c r="CU7" s="142"/>
      <c r="CV7" s="105"/>
      <c r="CW7" s="109" t="s">
        <v>66</v>
      </c>
      <c r="CX7" s="109" t="s">
        <v>67</v>
      </c>
      <c r="CY7" s="102" t="s">
        <v>55</v>
      </c>
      <c r="CZ7" s="141" t="s">
        <v>68</v>
      </c>
      <c r="DA7" s="109" t="s">
        <v>69</v>
      </c>
      <c r="DB7" s="109" t="s">
        <v>70</v>
      </c>
      <c r="DC7" s="102" t="s">
        <v>55</v>
      </c>
      <c r="DD7" s="146" t="s">
        <v>71</v>
      </c>
      <c r="DE7" s="148"/>
      <c r="DF7" s="150" t="s">
        <v>167</v>
      </c>
      <c r="DG7" s="141" t="s">
        <v>52</v>
      </c>
      <c r="DH7" s="109" t="s">
        <v>53</v>
      </c>
      <c r="DI7" s="109" t="s">
        <v>54</v>
      </c>
      <c r="DJ7" s="102" t="s">
        <v>55</v>
      </c>
      <c r="DK7" s="141" t="s">
        <v>56</v>
      </c>
      <c r="DL7" s="98" t="s">
        <v>171</v>
      </c>
      <c r="DM7" s="99"/>
      <c r="DN7" s="109" t="s">
        <v>57</v>
      </c>
      <c r="DO7" s="109" t="s">
        <v>58</v>
      </c>
      <c r="DP7" s="109" t="s">
        <v>59</v>
      </c>
      <c r="DQ7" s="102" t="s">
        <v>60</v>
      </c>
      <c r="DR7" s="141" t="s">
        <v>61</v>
      </c>
      <c r="DS7" s="109"/>
      <c r="DT7" s="102"/>
      <c r="DU7" s="92" t="s">
        <v>188</v>
      </c>
      <c r="DV7" s="114" t="s">
        <v>189</v>
      </c>
      <c r="DW7" s="104" t="s">
        <v>62</v>
      </c>
      <c r="DX7" s="112" t="s">
        <v>63</v>
      </c>
      <c r="DY7" s="112"/>
      <c r="DZ7" s="113"/>
      <c r="EA7" s="116" t="s">
        <v>64</v>
      </c>
      <c r="EB7" s="142" t="s">
        <v>65</v>
      </c>
      <c r="EC7" s="142"/>
      <c r="ED7" s="142"/>
      <c r="EE7" s="142"/>
      <c r="EF7" s="105"/>
      <c r="EG7" s="109" t="s">
        <v>66</v>
      </c>
      <c r="EH7" s="109" t="s">
        <v>67</v>
      </c>
      <c r="EI7" s="102" t="s">
        <v>55</v>
      </c>
      <c r="EJ7" s="141" t="s">
        <v>68</v>
      </c>
      <c r="EK7" s="109" t="s">
        <v>69</v>
      </c>
      <c r="EL7" s="109" t="s">
        <v>70</v>
      </c>
      <c r="EM7" s="102" t="s">
        <v>55</v>
      </c>
      <c r="EN7" s="146" t="s">
        <v>71</v>
      </c>
      <c r="EO7" s="148"/>
      <c r="EP7" s="150" t="s">
        <v>167</v>
      </c>
      <c r="EQ7" s="158" t="s">
        <v>52</v>
      </c>
      <c r="ER7" s="109" t="s">
        <v>53</v>
      </c>
      <c r="ES7" s="109" t="s">
        <v>54</v>
      </c>
      <c r="ET7" s="102" t="s">
        <v>55</v>
      </c>
      <c r="EU7" s="141" t="s">
        <v>56</v>
      </c>
      <c r="EV7" s="98" t="s">
        <v>171</v>
      </c>
      <c r="EW7" s="99"/>
      <c r="EX7" s="109" t="s">
        <v>57</v>
      </c>
      <c r="EY7" s="109" t="s">
        <v>58</v>
      </c>
      <c r="EZ7" s="109" t="s">
        <v>59</v>
      </c>
      <c r="FA7" s="102" t="s">
        <v>60</v>
      </c>
      <c r="FB7" s="141" t="s">
        <v>61</v>
      </c>
      <c r="FC7" s="109"/>
      <c r="FD7" s="102"/>
      <c r="FE7" s="92" t="s">
        <v>188</v>
      </c>
      <c r="FF7" s="114" t="s">
        <v>189</v>
      </c>
      <c r="FG7" s="104" t="s">
        <v>62</v>
      </c>
      <c r="FH7" s="112" t="s">
        <v>63</v>
      </c>
      <c r="FI7" s="112"/>
      <c r="FJ7" s="113"/>
      <c r="FK7" s="116" t="s">
        <v>64</v>
      </c>
      <c r="FL7" s="142" t="s">
        <v>65</v>
      </c>
      <c r="FM7" s="142"/>
      <c r="FN7" s="142"/>
      <c r="FO7" s="142"/>
      <c r="FP7" s="105"/>
      <c r="FQ7" s="109" t="s">
        <v>66</v>
      </c>
      <c r="FR7" s="109" t="s">
        <v>67</v>
      </c>
      <c r="FS7" s="102" t="s">
        <v>55</v>
      </c>
      <c r="FT7" s="158" t="s">
        <v>68</v>
      </c>
      <c r="FU7" s="109" t="s">
        <v>69</v>
      </c>
      <c r="FV7" s="109" t="s">
        <v>70</v>
      </c>
      <c r="FW7" s="102" t="s">
        <v>55</v>
      </c>
      <c r="FX7" s="146" t="s">
        <v>71</v>
      </c>
      <c r="FY7" s="148"/>
      <c r="FZ7" s="150" t="s">
        <v>167</v>
      </c>
      <c r="GA7" s="141" t="s">
        <v>52</v>
      </c>
      <c r="GB7" s="109" t="s">
        <v>53</v>
      </c>
      <c r="GC7" s="109" t="s">
        <v>54</v>
      </c>
      <c r="GD7" s="102" t="s">
        <v>55</v>
      </c>
      <c r="GE7" s="141" t="s">
        <v>56</v>
      </c>
      <c r="GF7" s="98" t="s">
        <v>171</v>
      </c>
      <c r="GG7" s="99"/>
      <c r="GH7" s="109" t="s">
        <v>57</v>
      </c>
      <c r="GI7" s="109" t="s">
        <v>58</v>
      </c>
      <c r="GJ7" s="109" t="s">
        <v>59</v>
      </c>
      <c r="GK7" s="102" t="s">
        <v>60</v>
      </c>
      <c r="GL7" s="141" t="s">
        <v>61</v>
      </c>
      <c r="GM7" s="109"/>
      <c r="GN7" s="102"/>
      <c r="GO7" s="92" t="s">
        <v>188</v>
      </c>
      <c r="GP7" s="114" t="s">
        <v>189</v>
      </c>
      <c r="GQ7" s="104" t="s">
        <v>62</v>
      </c>
      <c r="GR7" s="112" t="s">
        <v>63</v>
      </c>
      <c r="GS7" s="112"/>
      <c r="GT7" s="113"/>
      <c r="GU7" s="116" t="s">
        <v>64</v>
      </c>
      <c r="GV7" s="142" t="s">
        <v>65</v>
      </c>
      <c r="GW7" s="142"/>
      <c r="GX7" s="142"/>
      <c r="GY7" s="142"/>
      <c r="GZ7" s="105"/>
      <c r="HA7" s="109" t="s">
        <v>66</v>
      </c>
      <c r="HB7" s="109" t="s">
        <v>67</v>
      </c>
      <c r="HC7" s="102" t="s">
        <v>55</v>
      </c>
      <c r="HD7" s="141" t="s">
        <v>68</v>
      </c>
      <c r="HE7" s="109" t="s">
        <v>69</v>
      </c>
      <c r="HF7" s="109" t="s">
        <v>70</v>
      </c>
      <c r="HG7" s="102" t="s">
        <v>55</v>
      </c>
      <c r="HH7" s="146" t="s">
        <v>71</v>
      </c>
      <c r="HI7" s="148"/>
      <c r="HJ7" s="150" t="s">
        <v>167</v>
      </c>
    </row>
    <row r="8" spans="1:218" ht="15" customHeight="1" x14ac:dyDescent="0.2">
      <c r="A8" s="137"/>
      <c r="B8" s="138"/>
      <c r="C8" s="141"/>
      <c r="D8" s="109"/>
      <c r="E8" s="109"/>
      <c r="F8" s="103"/>
      <c r="G8" s="141"/>
      <c r="H8" s="100"/>
      <c r="I8" s="101"/>
      <c r="J8" s="109"/>
      <c r="K8" s="109"/>
      <c r="L8" s="109"/>
      <c r="M8" s="103"/>
      <c r="N8" s="105" t="s">
        <v>72</v>
      </c>
      <c r="O8" s="106"/>
      <c r="P8" s="107"/>
      <c r="Q8" s="160"/>
      <c r="R8" s="115"/>
      <c r="S8" s="104"/>
      <c r="T8" s="108" t="s">
        <v>168</v>
      </c>
      <c r="U8" s="110" t="s">
        <v>169</v>
      </c>
      <c r="V8" s="108" t="s">
        <v>73</v>
      </c>
      <c r="W8" s="117"/>
      <c r="X8" s="154" t="s">
        <v>74</v>
      </c>
      <c r="Y8" s="156" t="s">
        <v>75</v>
      </c>
      <c r="Z8" s="143" t="s">
        <v>76</v>
      </c>
      <c r="AA8" s="143" t="s">
        <v>77</v>
      </c>
      <c r="AB8" s="108" t="s">
        <v>73</v>
      </c>
      <c r="AC8" s="109"/>
      <c r="AD8" s="109"/>
      <c r="AE8" s="103"/>
      <c r="AF8" s="141"/>
      <c r="AG8" s="109"/>
      <c r="AH8" s="109"/>
      <c r="AI8" s="103"/>
      <c r="AJ8" s="146"/>
      <c r="AK8" s="149"/>
      <c r="AL8" s="151"/>
      <c r="AM8" s="141"/>
      <c r="AN8" s="109"/>
      <c r="AO8" s="109"/>
      <c r="AP8" s="103"/>
      <c r="AQ8" s="141"/>
      <c r="AR8" s="100"/>
      <c r="AS8" s="101"/>
      <c r="AT8" s="109"/>
      <c r="AU8" s="109"/>
      <c r="AV8" s="109"/>
      <c r="AW8" s="103"/>
      <c r="AX8" s="105" t="s">
        <v>72</v>
      </c>
      <c r="AY8" s="106"/>
      <c r="AZ8" s="107"/>
      <c r="BA8" s="93"/>
      <c r="BB8" s="115"/>
      <c r="BC8" s="104"/>
      <c r="BD8" s="108" t="s">
        <v>168</v>
      </c>
      <c r="BE8" s="110" t="s">
        <v>169</v>
      </c>
      <c r="BF8" s="108" t="s">
        <v>73</v>
      </c>
      <c r="BG8" s="117"/>
      <c r="BH8" s="154" t="s">
        <v>74</v>
      </c>
      <c r="BI8" s="156" t="s">
        <v>75</v>
      </c>
      <c r="BJ8" s="143" t="s">
        <v>76</v>
      </c>
      <c r="BK8" s="143" t="s">
        <v>77</v>
      </c>
      <c r="BL8" s="108" t="s">
        <v>73</v>
      </c>
      <c r="BM8" s="109"/>
      <c r="BN8" s="109"/>
      <c r="BO8" s="103"/>
      <c r="BP8" s="141"/>
      <c r="BQ8" s="109"/>
      <c r="BR8" s="109"/>
      <c r="BS8" s="103"/>
      <c r="BT8" s="146"/>
      <c r="BU8" s="149"/>
      <c r="BV8" s="151"/>
      <c r="BW8" s="141"/>
      <c r="BX8" s="109"/>
      <c r="BY8" s="109"/>
      <c r="BZ8" s="103"/>
      <c r="CA8" s="141"/>
      <c r="CB8" s="100"/>
      <c r="CC8" s="101"/>
      <c r="CD8" s="109"/>
      <c r="CE8" s="109"/>
      <c r="CF8" s="109"/>
      <c r="CG8" s="103"/>
      <c r="CH8" s="105" t="s">
        <v>72</v>
      </c>
      <c r="CI8" s="106"/>
      <c r="CJ8" s="107"/>
      <c r="CK8" s="93"/>
      <c r="CL8" s="115"/>
      <c r="CM8" s="104"/>
      <c r="CN8" s="108" t="s">
        <v>168</v>
      </c>
      <c r="CO8" s="110" t="s">
        <v>169</v>
      </c>
      <c r="CP8" s="108" t="s">
        <v>73</v>
      </c>
      <c r="CQ8" s="117"/>
      <c r="CR8" s="154" t="s">
        <v>74</v>
      </c>
      <c r="CS8" s="156" t="s">
        <v>75</v>
      </c>
      <c r="CT8" s="143" t="s">
        <v>76</v>
      </c>
      <c r="CU8" s="143" t="s">
        <v>77</v>
      </c>
      <c r="CV8" s="108" t="s">
        <v>73</v>
      </c>
      <c r="CW8" s="109"/>
      <c r="CX8" s="109"/>
      <c r="CY8" s="103"/>
      <c r="CZ8" s="141"/>
      <c r="DA8" s="109"/>
      <c r="DB8" s="109"/>
      <c r="DC8" s="103"/>
      <c r="DD8" s="146"/>
      <c r="DE8" s="149"/>
      <c r="DF8" s="151"/>
      <c r="DG8" s="141"/>
      <c r="DH8" s="109"/>
      <c r="DI8" s="109"/>
      <c r="DJ8" s="103"/>
      <c r="DK8" s="141"/>
      <c r="DL8" s="100"/>
      <c r="DM8" s="101"/>
      <c r="DN8" s="109"/>
      <c r="DO8" s="109"/>
      <c r="DP8" s="109"/>
      <c r="DQ8" s="103"/>
      <c r="DR8" s="105" t="s">
        <v>72</v>
      </c>
      <c r="DS8" s="106"/>
      <c r="DT8" s="107"/>
      <c r="DU8" s="93"/>
      <c r="DV8" s="115"/>
      <c r="DW8" s="104"/>
      <c r="DX8" s="108" t="s">
        <v>168</v>
      </c>
      <c r="DY8" s="110" t="s">
        <v>169</v>
      </c>
      <c r="DZ8" s="108" t="s">
        <v>73</v>
      </c>
      <c r="EA8" s="117"/>
      <c r="EB8" s="154" t="s">
        <v>74</v>
      </c>
      <c r="EC8" s="156" t="s">
        <v>75</v>
      </c>
      <c r="ED8" s="143" t="s">
        <v>76</v>
      </c>
      <c r="EE8" s="143" t="s">
        <v>77</v>
      </c>
      <c r="EF8" s="108" t="s">
        <v>73</v>
      </c>
      <c r="EG8" s="109"/>
      <c r="EH8" s="109"/>
      <c r="EI8" s="103"/>
      <c r="EJ8" s="141"/>
      <c r="EK8" s="109"/>
      <c r="EL8" s="109"/>
      <c r="EM8" s="103"/>
      <c r="EN8" s="146"/>
      <c r="EO8" s="149"/>
      <c r="EP8" s="151"/>
      <c r="EQ8" s="159"/>
      <c r="ER8" s="109"/>
      <c r="ES8" s="109"/>
      <c r="ET8" s="103"/>
      <c r="EU8" s="141"/>
      <c r="EV8" s="100"/>
      <c r="EW8" s="101"/>
      <c r="EX8" s="109"/>
      <c r="EY8" s="109"/>
      <c r="EZ8" s="109"/>
      <c r="FA8" s="103"/>
      <c r="FB8" s="105" t="s">
        <v>72</v>
      </c>
      <c r="FC8" s="106"/>
      <c r="FD8" s="107"/>
      <c r="FE8" s="93"/>
      <c r="FF8" s="115"/>
      <c r="FG8" s="104"/>
      <c r="FH8" s="108" t="s">
        <v>168</v>
      </c>
      <c r="FI8" s="110" t="s">
        <v>169</v>
      </c>
      <c r="FJ8" s="108" t="s">
        <v>73</v>
      </c>
      <c r="FK8" s="117"/>
      <c r="FL8" s="154" t="s">
        <v>74</v>
      </c>
      <c r="FM8" s="156" t="s">
        <v>75</v>
      </c>
      <c r="FN8" s="143" t="s">
        <v>76</v>
      </c>
      <c r="FO8" s="143" t="s">
        <v>77</v>
      </c>
      <c r="FP8" s="108" t="s">
        <v>73</v>
      </c>
      <c r="FQ8" s="109"/>
      <c r="FR8" s="109"/>
      <c r="FS8" s="103"/>
      <c r="FT8" s="159"/>
      <c r="FU8" s="109"/>
      <c r="FV8" s="109"/>
      <c r="FW8" s="103"/>
      <c r="FX8" s="146"/>
      <c r="FY8" s="149"/>
      <c r="FZ8" s="151"/>
      <c r="GA8" s="141"/>
      <c r="GB8" s="109"/>
      <c r="GC8" s="109"/>
      <c r="GD8" s="103"/>
      <c r="GE8" s="141"/>
      <c r="GF8" s="100"/>
      <c r="GG8" s="101"/>
      <c r="GH8" s="109"/>
      <c r="GI8" s="109"/>
      <c r="GJ8" s="109"/>
      <c r="GK8" s="103"/>
      <c r="GL8" s="105" t="s">
        <v>72</v>
      </c>
      <c r="GM8" s="106"/>
      <c r="GN8" s="107"/>
      <c r="GO8" s="93"/>
      <c r="GP8" s="115"/>
      <c r="GQ8" s="104"/>
      <c r="GR8" s="108" t="s">
        <v>168</v>
      </c>
      <c r="GS8" s="110" t="s">
        <v>169</v>
      </c>
      <c r="GT8" s="108" t="s">
        <v>73</v>
      </c>
      <c r="GU8" s="117"/>
      <c r="GV8" s="154" t="s">
        <v>74</v>
      </c>
      <c r="GW8" s="156" t="s">
        <v>75</v>
      </c>
      <c r="GX8" s="143" t="s">
        <v>76</v>
      </c>
      <c r="GY8" s="143" t="s">
        <v>77</v>
      </c>
      <c r="GZ8" s="108" t="s">
        <v>73</v>
      </c>
      <c r="HA8" s="109"/>
      <c r="HB8" s="109"/>
      <c r="HC8" s="103"/>
      <c r="HD8" s="141"/>
      <c r="HE8" s="109"/>
      <c r="HF8" s="109"/>
      <c r="HG8" s="103"/>
      <c r="HH8" s="146"/>
      <c r="HI8" s="149"/>
      <c r="HJ8" s="151"/>
    </row>
    <row r="9" spans="1:218" ht="15" customHeight="1" x14ac:dyDescent="0.2">
      <c r="A9" s="137"/>
      <c r="B9" s="138"/>
      <c r="C9" s="141"/>
      <c r="D9" s="109"/>
      <c r="E9" s="109"/>
      <c r="F9" s="103"/>
      <c r="G9" s="141"/>
      <c r="H9" s="91"/>
      <c r="I9" s="96" t="s">
        <v>172</v>
      </c>
      <c r="J9" s="109"/>
      <c r="K9" s="109"/>
      <c r="L9" s="109"/>
      <c r="M9" s="103"/>
      <c r="N9" s="144" t="s">
        <v>78</v>
      </c>
      <c r="O9" s="108" t="s">
        <v>79</v>
      </c>
      <c r="P9" s="145" t="s">
        <v>73</v>
      </c>
      <c r="Q9" s="160"/>
      <c r="R9" s="115"/>
      <c r="S9" s="104"/>
      <c r="T9" s="109"/>
      <c r="U9" s="111"/>
      <c r="V9" s="109"/>
      <c r="W9" s="117"/>
      <c r="X9" s="155"/>
      <c r="Y9" s="157"/>
      <c r="Z9" s="104"/>
      <c r="AA9" s="104"/>
      <c r="AB9" s="109"/>
      <c r="AC9" s="109"/>
      <c r="AD9" s="109"/>
      <c r="AE9" s="103"/>
      <c r="AF9" s="141"/>
      <c r="AG9" s="109"/>
      <c r="AH9" s="109"/>
      <c r="AI9" s="103"/>
      <c r="AJ9" s="147"/>
      <c r="AK9" s="152" t="s">
        <v>80</v>
      </c>
      <c r="AL9" s="151"/>
      <c r="AM9" s="141"/>
      <c r="AN9" s="109"/>
      <c r="AO9" s="109"/>
      <c r="AP9" s="103"/>
      <c r="AQ9" s="141"/>
      <c r="AR9" s="91"/>
      <c r="AS9" s="96" t="s">
        <v>172</v>
      </c>
      <c r="AT9" s="109"/>
      <c r="AU9" s="109"/>
      <c r="AV9" s="109"/>
      <c r="AW9" s="103"/>
      <c r="AX9" s="144" t="s">
        <v>78</v>
      </c>
      <c r="AY9" s="108" t="s">
        <v>79</v>
      </c>
      <c r="AZ9" s="145" t="s">
        <v>73</v>
      </c>
      <c r="BA9" s="93"/>
      <c r="BB9" s="115"/>
      <c r="BC9" s="104"/>
      <c r="BD9" s="109"/>
      <c r="BE9" s="111"/>
      <c r="BF9" s="109"/>
      <c r="BG9" s="117"/>
      <c r="BH9" s="155"/>
      <c r="BI9" s="157"/>
      <c r="BJ9" s="104"/>
      <c r="BK9" s="104"/>
      <c r="BL9" s="109"/>
      <c r="BM9" s="109"/>
      <c r="BN9" s="109"/>
      <c r="BO9" s="103"/>
      <c r="BP9" s="141"/>
      <c r="BQ9" s="109"/>
      <c r="BR9" s="109"/>
      <c r="BS9" s="103"/>
      <c r="BT9" s="147"/>
      <c r="BU9" s="152" t="s">
        <v>80</v>
      </c>
      <c r="BV9" s="151"/>
      <c r="BW9" s="141"/>
      <c r="BX9" s="109"/>
      <c r="BY9" s="109"/>
      <c r="BZ9" s="103"/>
      <c r="CA9" s="141"/>
      <c r="CB9" s="91"/>
      <c r="CC9" s="96" t="s">
        <v>172</v>
      </c>
      <c r="CD9" s="109"/>
      <c r="CE9" s="109"/>
      <c r="CF9" s="109"/>
      <c r="CG9" s="103"/>
      <c r="CH9" s="144" t="s">
        <v>78</v>
      </c>
      <c r="CI9" s="108" t="s">
        <v>79</v>
      </c>
      <c r="CJ9" s="145" t="s">
        <v>73</v>
      </c>
      <c r="CK9" s="93"/>
      <c r="CL9" s="115"/>
      <c r="CM9" s="104"/>
      <c r="CN9" s="109"/>
      <c r="CO9" s="111"/>
      <c r="CP9" s="109"/>
      <c r="CQ9" s="117"/>
      <c r="CR9" s="155"/>
      <c r="CS9" s="157"/>
      <c r="CT9" s="104"/>
      <c r="CU9" s="104"/>
      <c r="CV9" s="109"/>
      <c r="CW9" s="109"/>
      <c r="CX9" s="109"/>
      <c r="CY9" s="103"/>
      <c r="CZ9" s="141"/>
      <c r="DA9" s="109"/>
      <c r="DB9" s="109"/>
      <c r="DC9" s="103"/>
      <c r="DD9" s="147"/>
      <c r="DE9" s="152" t="s">
        <v>80</v>
      </c>
      <c r="DF9" s="151"/>
      <c r="DG9" s="141"/>
      <c r="DH9" s="109"/>
      <c r="DI9" s="109"/>
      <c r="DJ9" s="103"/>
      <c r="DK9" s="141"/>
      <c r="DL9" s="91"/>
      <c r="DM9" s="96" t="s">
        <v>172</v>
      </c>
      <c r="DN9" s="109"/>
      <c r="DO9" s="109"/>
      <c r="DP9" s="109"/>
      <c r="DQ9" s="103"/>
      <c r="DR9" s="144" t="s">
        <v>78</v>
      </c>
      <c r="DS9" s="108" t="s">
        <v>79</v>
      </c>
      <c r="DT9" s="145" t="s">
        <v>73</v>
      </c>
      <c r="DU9" s="93"/>
      <c r="DV9" s="115"/>
      <c r="DW9" s="104"/>
      <c r="DX9" s="109"/>
      <c r="DY9" s="111"/>
      <c r="DZ9" s="109"/>
      <c r="EA9" s="117"/>
      <c r="EB9" s="155"/>
      <c r="EC9" s="157"/>
      <c r="ED9" s="104"/>
      <c r="EE9" s="104"/>
      <c r="EF9" s="109"/>
      <c r="EG9" s="109"/>
      <c r="EH9" s="109"/>
      <c r="EI9" s="103"/>
      <c r="EJ9" s="141"/>
      <c r="EK9" s="109"/>
      <c r="EL9" s="109"/>
      <c r="EM9" s="103"/>
      <c r="EN9" s="147"/>
      <c r="EO9" s="152" t="s">
        <v>80</v>
      </c>
      <c r="EP9" s="151"/>
      <c r="EQ9" s="159"/>
      <c r="ER9" s="109"/>
      <c r="ES9" s="109"/>
      <c r="ET9" s="103"/>
      <c r="EU9" s="141"/>
      <c r="EV9" s="91"/>
      <c r="EW9" s="96" t="s">
        <v>172</v>
      </c>
      <c r="EX9" s="109"/>
      <c r="EY9" s="109"/>
      <c r="EZ9" s="109"/>
      <c r="FA9" s="103"/>
      <c r="FB9" s="144" t="s">
        <v>78</v>
      </c>
      <c r="FC9" s="108" t="s">
        <v>79</v>
      </c>
      <c r="FD9" s="145" t="s">
        <v>73</v>
      </c>
      <c r="FE9" s="93"/>
      <c r="FF9" s="115"/>
      <c r="FG9" s="104"/>
      <c r="FH9" s="109"/>
      <c r="FI9" s="111"/>
      <c r="FJ9" s="109"/>
      <c r="FK9" s="117"/>
      <c r="FL9" s="155"/>
      <c r="FM9" s="157"/>
      <c r="FN9" s="104"/>
      <c r="FO9" s="104"/>
      <c r="FP9" s="109"/>
      <c r="FQ9" s="109"/>
      <c r="FR9" s="109"/>
      <c r="FS9" s="103"/>
      <c r="FT9" s="159"/>
      <c r="FU9" s="109"/>
      <c r="FV9" s="109"/>
      <c r="FW9" s="103"/>
      <c r="FX9" s="147"/>
      <c r="FY9" s="152" t="s">
        <v>80</v>
      </c>
      <c r="FZ9" s="151"/>
      <c r="GA9" s="141"/>
      <c r="GB9" s="109"/>
      <c r="GC9" s="109"/>
      <c r="GD9" s="103"/>
      <c r="GE9" s="141"/>
      <c r="GF9" s="91"/>
      <c r="GG9" s="96" t="s">
        <v>172</v>
      </c>
      <c r="GH9" s="109"/>
      <c r="GI9" s="109"/>
      <c r="GJ9" s="109"/>
      <c r="GK9" s="103"/>
      <c r="GL9" s="144" t="s">
        <v>78</v>
      </c>
      <c r="GM9" s="108" t="s">
        <v>79</v>
      </c>
      <c r="GN9" s="145" t="s">
        <v>73</v>
      </c>
      <c r="GO9" s="93"/>
      <c r="GP9" s="115"/>
      <c r="GQ9" s="104"/>
      <c r="GR9" s="109"/>
      <c r="GS9" s="111"/>
      <c r="GT9" s="109"/>
      <c r="GU9" s="117"/>
      <c r="GV9" s="155"/>
      <c r="GW9" s="157"/>
      <c r="GX9" s="104"/>
      <c r="GY9" s="104"/>
      <c r="GZ9" s="109"/>
      <c r="HA9" s="109"/>
      <c r="HB9" s="109"/>
      <c r="HC9" s="103"/>
      <c r="HD9" s="141"/>
      <c r="HE9" s="109"/>
      <c r="HF9" s="109"/>
      <c r="HG9" s="103"/>
      <c r="HH9" s="147"/>
      <c r="HI9" s="152" t="s">
        <v>80</v>
      </c>
      <c r="HJ9" s="151"/>
    </row>
    <row r="10" spans="1:218" ht="15" customHeight="1" x14ac:dyDescent="0.2">
      <c r="A10" s="137"/>
      <c r="B10" s="138"/>
      <c r="C10" s="141"/>
      <c r="D10" s="109"/>
      <c r="E10" s="109"/>
      <c r="F10" s="103"/>
      <c r="G10" s="141"/>
      <c r="H10" s="91"/>
      <c r="I10" s="97"/>
      <c r="J10" s="109"/>
      <c r="K10" s="109"/>
      <c r="L10" s="109"/>
      <c r="M10" s="103"/>
      <c r="N10" s="141"/>
      <c r="O10" s="109"/>
      <c r="P10" s="103"/>
      <c r="Q10" s="160"/>
      <c r="R10" s="115"/>
      <c r="S10" s="104"/>
      <c r="T10" s="109"/>
      <c r="U10" s="111"/>
      <c r="V10" s="109"/>
      <c r="W10" s="117"/>
      <c r="X10" s="155"/>
      <c r="Y10" s="157"/>
      <c r="Z10" s="104"/>
      <c r="AA10" s="104"/>
      <c r="AB10" s="109"/>
      <c r="AC10" s="109"/>
      <c r="AD10" s="109"/>
      <c r="AE10" s="103"/>
      <c r="AF10" s="141"/>
      <c r="AG10" s="109"/>
      <c r="AH10" s="109"/>
      <c r="AI10" s="103"/>
      <c r="AJ10" s="147"/>
      <c r="AK10" s="153"/>
      <c r="AL10" s="151"/>
      <c r="AM10" s="141"/>
      <c r="AN10" s="109"/>
      <c r="AO10" s="109"/>
      <c r="AP10" s="103"/>
      <c r="AQ10" s="141"/>
      <c r="AR10" s="91"/>
      <c r="AS10" s="97"/>
      <c r="AT10" s="109"/>
      <c r="AU10" s="109"/>
      <c r="AV10" s="109"/>
      <c r="AW10" s="103"/>
      <c r="AX10" s="141"/>
      <c r="AY10" s="109"/>
      <c r="AZ10" s="103"/>
      <c r="BA10" s="93"/>
      <c r="BB10" s="115"/>
      <c r="BC10" s="104"/>
      <c r="BD10" s="109"/>
      <c r="BE10" s="111"/>
      <c r="BF10" s="109"/>
      <c r="BG10" s="117"/>
      <c r="BH10" s="155"/>
      <c r="BI10" s="157"/>
      <c r="BJ10" s="104"/>
      <c r="BK10" s="104"/>
      <c r="BL10" s="109"/>
      <c r="BM10" s="109"/>
      <c r="BN10" s="109"/>
      <c r="BO10" s="103"/>
      <c r="BP10" s="141"/>
      <c r="BQ10" s="109"/>
      <c r="BR10" s="109"/>
      <c r="BS10" s="103"/>
      <c r="BT10" s="147"/>
      <c r="BU10" s="153"/>
      <c r="BV10" s="151"/>
      <c r="BW10" s="141"/>
      <c r="BX10" s="109"/>
      <c r="BY10" s="109"/>
      <c r="BZ10" s="103"/>
      <c r="CA10" s="141"/>
      <c r="CB10" s="91"/>
      <c r="CC10" s="97"/>
      <c r="CD10" s="109"/>
      <c r="CE10" s="109"/>
      <c r="CF10" s="109"/>
      <c r="CG10" s="103"/>
      <c r="CH10" s="141"/>
      <c r="CI10" s="109"/>
      <c r="CJ10" s="103"/>
      <c r="CK10" s="93"/>
      <c r="CL10" s="115"/>
      <c r="CM10" s="104"/>
      <c r="CN10" s="109"/>
      <c r="CO10" s="111"/>
      <c r="CP10" s="109"/>
      <c r="CQ10" s="117"/>
      <c r="CR10" s="155"/>
      <c r="CS10" s="157"/>
      <c r="CT10" s="104"/>
      <c r="CU10" s="104"/>
      <c r="CV10" s="109"/>
      <c r="CW10" s="109"/>
      <c r="CX10" s="109"/>
      <c r="CY10" s="103"/>
      <c r="CZ10" s="141"/>
      <c r="DA10" s="109"/>
      <c r="DB10" s="109"/>
      <c r="DC10" s="103"/>
      <c r="DD10" s="147"/>
      <c r="DE10" s="153"/>
      <c r="DF10" s="151"/>
      <c r="DG10" s="141"/>
      <c r="DH10" s="109"/>
      <c r="DI10" s="109"/>
      <c r="DJ10" s="103"/>
      <c r="DK10" s="141"/>
      <c r="DL10" s="91"/>
      <c r="DM10" s="97"/>
      <c r="DN10" s="109"/>
      <c r="DO10" s="109"/>
      <c r="DP10" s="109"/>
      <c r="DQ10" s="103"/>
      <c r="DR10" s="141"/>
      <c r="DS10" s="109"/>
      <c r="DT10" s="103"/>
      <c r="DU10" s="93"/>
      <c r="DV10" s="115"/>
      <c r="DW10" s="104"/>
      <c r="DX10" s="109"/>
      <c r="DY10" s="111"/>
      <c r="DZ10" s="109"/>
      <c r="EA10" s="117"/>
      <c r="EB10" s="155"/>
      <c r="EC10" s="157"/>
      <c r="ED10" s="104"/>
      <c r="EE10" s="104"/>
      <c r="EF10" s="109"/>
      <c r="EG10" s="109"/>
      <c r="EH10" s="109"/>
      <c r="EI10" s="103"/>
      <c r="EJ10" s="141"/>
      <c r="EK10" s="109"/>
      <c r="EL10" s="109"/>
      <c r="EM10" s="103"/>
      <c r="EN10" s="147"/>
      <c r="EO10" s="153"/>
      <c r="EP10" s="151"/>
      <c r="EQ10" s="159"/>
      <c r="ER10" s="109"/>
      <c r="ES10" s="109"/>
      <c r="ET10" s="103"/>
      <c r="EU10" s="141"/>
      <c r="EV10" s="91"/>
      <c r="EW10" s="97"/>
      <c r="EX10" s="109"/>
      <c r="EY10" s="109"/>
      <c r="EZ10" s="109"/>
      <c r="FA10" s="103"/>
      <c r="FB10" s="141"/>
      <c r="FC10" s="109"/>
      <c r="FD10" s="103"/>
      <c r="FE10" s="93"/>
      <c r="FF10" s="115"/>
      <c r="FG10" s="104"/>
      <c r="FH10" s="109"/>
      <c r="FI10" s="111"/>
      <c r="FJ10" s="109"/>
      <c r="FK10" s="117"/>
      <c r="FL10" s="155"/>
      <c r="FM10" s="157"/>
      <c r="FN10" s="104"/>
      <c r="FO10" s="104"/>
      <c r="FP10" s="109"/>
      <c r="FQ10" s="109"/>
      <c r="FR10" s="109"/>
      <c r="FS10" s="103"/>
      <c r="FT10" s="159"/>
      <c r="FU10" s="109"/>
      <c r="FV10" s="109"/>
      <c r="FW10" s="103"/>
      <c r="FX10" s="147"/>
      <c r="FY10" s="153"/>
      <c r="FZ10" s="151"/>
      <c r="GA10" s="141"/>
      <c r="GB10" s="109"/>
      <c r="GC10" s="109"/>
      <c r="GD10" s="103"/>
      <c r="GE10" s="141"/>
      <c r="GF10" s="91"/>
      <c r="GG10" s="97"/>
      <c r="GH10" s="109"/>
      <c r="GI10" s="109"/>
      <c r="GJ10" s="109"/>
      <c r="GK10" s="103"/>
      <c r="GL10" s="141"/>
      <c r="GM10" s="109"/>
      <c r="GN10" s="103"/>
      <c r="GO10" s="93"/>
      <c r="GP10" s="115"/>
      <c r="GQ10" s="104"/>
      <c r="GR10" s="109"/>
      <c r="GS10" s="111"/>
      <c r="GT10" s="109"/>
      <c r="GU10" s="117"/>
      <c r="GV10" s="155"/>
      <c r="GW10" s="157"/>
      <c r="GX10" s="104"/>
      <c r="GY10" s="104"/>
      <c r="GZ10" s="109"/>
      <c r="HA10" s="109"/>
      <c r="HB10" s="109"/>
      <c r="HC10" s="103"/>
      <c r="HD10" s="141"/>
      <c r="HE10" s="109"/>
      <c r="HF10" s="109"/>
      <c r="HG10" s="103"/>
      <c r="HH10" s="147"/>
      <c r="HI10" s="153"/>
      <c r="HJ10" s="151"/>
    </row>
    <row r="11" spans="1:218" ht="15" customHeight="1" x14ac:dyDescent="0.2">
      <c r="A11" s="137"/>
      <c r="B11" s="138"/>
      <c r="C11" s="141"/>
      <c r="D11" s="109"/>
      <c r="E11" s="109"/>
      <c r="F11" s="103"/>
      <c r="G11" s="141"/>
      <c r="H11" s="91"/>
      <c r="I11" s="97"/>
      <c r="J11" s="109"/>
      <c r="K11" s="109"/>
      <c r="L11" s="109"/>
      <c r="M11" s="103"/>
      <c r="N11" s="141"/>
      <c r="O11" s="109"/>
      <c r="P11" s="103"/>
      <c r="Q11" s="160"/>
      <c r="R11" s="115"/>
      <c r="S11" s="104"/>
      <c r="T11" s="109"/>
      <c r="U11" s="111"/>
      <c r="V11" s="109"/>
      <c r="W11" s="117"/>
      <c r="X11" s="155"/>
      <c r="Y11" s="157"/>
      <c r="Z11" s="104"/>
      <c r="AA11" s="104"/>
      <c r="AB11" s="109"/>
      <c r="AC11" s="109"/>
      <c r="AD11" s="109"/>
      <c r="AE11" s="103"/>
      <c r="AF11" s="141"/>
      <c r="AG11" s="109"/>
      <c r="AH11" s="109"/>
      <c r="AI11" s="103"/>
      <c r="AJ11" s="147"/>
      <c r="AK11" s="153"/>
      <c r="AL11" s="151"/>
      <c r="AM11" s="141"/>
      <c r="AN11" s="109"/>
      <c r="AO11" s="109"/>
      <c r="AP11" s="103"/>
      <c r="AQ11" s="141"/>
      <c r="AR11" s="91"/>
      <c r="AS11" s="97"/>
      <c r="AT11" s="109"/>
      <c r="AU11" s="109"/>
      <c r="AV11" s="109"/>
      <c r="AW11" s="103"/>
      <c r="AX11" s="141"/>
      <c r="AY11" s="109"/>
      <c r="AZ11" s="103"/>
      <c r="BA11" s="93"/>
      <c r="BB11" s="115"/>
      <c r="BC11" s="104"/>
      <c r="BD11" s="109"/>
      <c r="BE11" s="111"/>
      <c r="BF11" s="109"/>
      <c r="BG11" s="117"/>
      <c r="BH11" s="155"/>
      <c r="BI11" s="157"/>
      <c r="BJ11" s="104"/>
      <c r="BK11" s="104"/>
      <c r="BL11" s="109"/>
      <c r="BM11" s="109"/>
      <c r="BN11" s="109"/>
      <c r="BO11" s="103"/>
      <c r="BP11" s="141"/>
      <c r="BQ11" s="109"/>
      <c r="BR11" s="109"/>
      <c r="BS11" s="103"/>
      <c r="BT11" s="147"/>
      <c r="BU11" s="153"/>
      <c r="BV11" s="151"/>
      <c r="BW11" s="141"/>
      <c r="BX11" s="109"/>
      <c r="BY11" s="109"/>
      <c r="BZ11" s="103"/>
      <c r="CA11" s="141"/>
      <c r="CB11" s="91"/>
      <c r="CC11" s="97"/>
      <c r="CD11" s="109"/>
      <c r="CE11" s="109"/>
      <c r="CF11" s="109"/>
      <c r="CG11" s="103"/>
      <c r="CH11" s="141"/>
      <c r="CI11" s="109"/>
      <c r="CJ11" s="103"/>
      <c r="CK11" s="93"/>
      <c r="CL11" s="115"/>
      <c r="CM11" s="104"/>
      <c r="CN11" s="109"/>
      <c r="CO11" s="111"/>
      <c r="CP11" s="109"/>
      <c r="CQ11" s="117"/>
      <c r="CR11" s="155"/>
      <c r="CS11" s="157"/>
      <c r="CT11" s="104"/>
      <c r="CU11" s="104"/>
      <c r="CV11" s="109"/>
      <c r="CW11" s="109"/>
      <c r="CX11" s="109"/>
      <c r="CY11" s="103"/>
      <c r="CZ11" s="141"/>
      <c r="DA11" s="109"/>
      <c r="DB11" s="109"/>
      <c r="DC11" s="103"/>
      <c r="DD11" s="147"/>
      <c r="DE11" s="153"/>
      <c r="DF11" s="151"/>
      <c r="DG11" s="141"/>
      <c r="DH11" s="109"/>
      <c r="DI11" s="109"/>
      <c r="DJ11" s="103"/>
      <c r="DK11" s="141"/>
      <c r="DL11" s="91"/>
      <c r="DM11" s="97"/>
      <c r="DN11" s="109"/>
      <c r="DO11" s="109"/>
      <c r="DP11" s="109"/>
      <c r="DQ11" s="103"/>
      <c r="DR11" s="141"/>
      <c r="DS11" s="109"/>
      <c r="DT11" s="103"/>
      <c r="DU11" s="93"/>
      <c r="DV11" s="115"/>
      <c r="DW11" s="104"/>
      <c r="DX11" s="109"/>
      <c r="DY11" s="111"/>
      <c r="DZ11" s="109"/>
      <c r="EA11" s="117"/>
      <c r="EB11" s="155"/>
      <c r="EC11" s="157"/>
      <c r="ED11" s="104"/>
      <c r="EE11" s="104"/>
      <c r="EF11" s="109"/>
      <c r="EG11" s="109"/>
      <c r="EH11" s="109"/>
      <c r="EI11" s="103"/>
      <c r="EJ11" s="141"/>
      <c r="EK11" s="109"/>
      <c r="EL11" s="109"/>
      <c r="EM11" s="103"/>
      <c r="EN11" s="147"/>
      <c r="EO11" s="153"/>
      <c r="EP11" s="151"/>
      <c r="EQ11" s="159"/>
      <c r="ER11" s="109"/>
      <c r="ES11" s="109"/>
      <c r="ET11" s="103"/>
      <c r="EU11" s="141"/>
      <c r="EV11" s="91"/>
      <c r="EW11" s="97"/>
      <c r="EX11" s="109"/>
      <c r="EY11" s="109"/>
      <c r="EZ11" s="109"/>
      <c r="FA11" s="103"/>
      <c r="FB11" s="141"/>
      <c r="FC11" s="109"/>
      <c r="FD11" s="103"/>
      <c r="FE11" s="93"/>
      <c r="FF11" s="115"/>
      <c r="FG11" s="104"/>
      <c r="FH11" s="109"/>
      <c r="FI11" s="111"/>
      <c r="FJ11" s="109"/>
      <c r="FK11" s="117"/>
      <c r="FL11" s="155"/>
      <c r="FM11" s="157"/>
      <c r="FN11" s="104"/>
      <c r="FO11" s="104"/>
      <c r="FP11" s="109"/>
      <c r="FQ11" s="109"/>
      <c r="FR11" s="109"/>
      <c r="FS11" s="103"/>
      <c r="FT11" s="159"/>
      <c r="FU11" s="109"/>
      <c r="FV11" s="109"/>
      <c r="FW11" s="103"/>
      <c r="FX11" s="147"/>
      <c r="FY11" s="153"/>
      <c r="FZ11" s="151"/>
      <c r="GA11" s="141"/>
      <c r="GB11" s="109"/>
      <c r="GC11" s="109"/>
      <c r="GD11" s="103"/>
      <c r="GE11" s="141"/>
      <c r="GF11" s="91"/>
      <c r="GG11" s="97"/>
      <c r="GH11" s="109"/>
      <c r="GI11" s="109"/>
      <c r="GJ11" s="109"/>
      <c r="GK11" s="103"/>
      <c r="GL11" s="141"/>
      <c r="GM11" s="109"/>
      <c r="GN11" s="103"/>
      <c r="GO11" s="93"/>
      <c r="GP11" s="115"/>
      <c r="GQ11" s="104"/>
      <c r="GR11" s="109"/>
      <c r="GS11" s="111"/>
      <c r="GT11" s="109"/>
      <c r="GU11" s="117"/>
      <c r="GV11" s="155"/>
      <c r="GW11" s="157"/>
      <c r="GX11" s="104"/>
      <c r="GY11" s="104"/>
      <c r="GZ11" s="109"/>
      <c r="HA11" s="109"/>
      <c r="HB11" s="109"/>
      <c r="HC11" s="103"/>
      <c r="HD11" s="141"/>
      <c r="HE11" s="109"/>
      <c r="HF11" s="109"/>
      <c r="HG11" s="103"/>
      <c r="HH11" s="147"/>
      <c r="HI11" s="153"/>
      <c r="HJ11" s="151"/>
    </row>
    <row r="12" spans="1:218" ht="15" customHeight="1" x14ac:dyDescent="0.2">
      <c r="A12" s="139"/>
      <c r="B12" s="140"/>
      <c r="C12" s="6" t="s">
        <v>81</v>
      </c>
      <c r="D12" s="7" t="s">
        <v>81</v>
      </c>
      <c r="E12" s="7" t="s">
        <v>81</v>
      </c>
      <c r="F12" s="8" t="s">
        <v>81</v>
      </c>
      <c r="G12" s="6" t="s">
        <v>81</v>
      </c>
      <c r="H12" s="7" t="s">
        <v>187</v>
      </c>
      <c r="I12" s="7" t="s">
        <v>187</v>
      </c>
      <c r="J12" s="7" t="s">
        <v>81</v>
      </c>
      <c r="K12" s="7" t="s">
        <v>81</v>
      </c>
      <c r="L12" s="7" t="s">
        <v>81</v>
      </c>
      <c r="M12" s="8" t="s">
        <v>81</v>
      </c>
      <c r="N12" s="6" t="s">
        <v>81</v>
      </c>
      <c r="O12" s="7" t="s">
        <v>81</v>
      </c>
      <c r="P12" s="8" t="s">
        <v>81</v>
      </c>
      <c r="Q12" s="6" t="s">
        <v>81</v>
      </c>
      <c r="R12" s="7" t="s">
        <v>81</v>
      </c>
      <c r="S12" s="7" t="s">
        <v>81</v>
      </c>
      <c r="T12" s="7" t="s">
        <v>81</v>
      </c>
      <c r="U12" s="7" t="s">
        <v>81</v>
      </c>
      <c r="V12" s="7" t="s">
        <v>81</v>
      </c>
      <c r="W12" s="8" t="s">
        <v>81</v>
      </c>
      <c r="X12" s="9" t="s">
        <v>81</v>
      </c>
      <c r="Y12" s="7" t="s">
        <v>81</v>
      </c>
      <c r="Z12" s="7" t="s">
        <v>81</v>
      </c>
      <c r="AA12" s="7" t="s">
        <v>81</v>
      </c>
      <c r="AB12" s="7" t="s">
        <v>81</v>
      </c>
      <c r="AC12" s="7" t="s">
        <v>81</v>
      </c>
      <c r="AD12" s="7" t="s">
        <v>81</v>
      </c>
      <c r="AE12" s="8" t="s">
        <v>81</v>
      </c>
      <c r="AF12" s="10" t="s">
        <v>81</v>
      </c>
      <c r="AG12" s="11" t="s">
        <v>81</v>
      </c>
      <c r="AH12" s="11" t="s">
        <v>81</v>
      </c>
      <c r="AI12" s="12" t="s">
        <v>82</v>
      </c>
      <c r="AJ12" s="13" t="s">
        <v>83</v>
      </c>
      <c r="AK12" s="14" t="s">
        <v>84</v>
      </c>
      <c r="AL12" s="15" t="s">
        <v>85</v>
      </c>
      <c r="AM12" s="6" t="s">
        <v>81</v>
      </c>
      <c r="AN12" s="7" t="s">
        <v>81</v>
      </c>
      <c r="AO12" s="7" t="s">
        <v>81</v>
      </c>
      <c r="AP12" s="8" t="s">
        <v>81</v>
      </c>
      <c r="AQ12" s="6" t="s">
        <v>81</v>
      </c>
      <c r="AR12" s="7" t="s">
        <v>187</v>
      </c>
      <c r="AS12" s="7" t="s">
        <v>187</v>
      </c>
      <c r="AT12" s="7" t="s">
        <v>81</v>
      </c>
      <c r="AU12" s="7" t="s">
        <v>81</v>
      </c>
      <c r="AV12" s="7" t="s">
        <v>81</v>
      </c>
      <c r="AW12" s="8" t="s">
        <v>81</v>
      </c>
      <c r="AX12" s="6" t="s">
        <v>81</v>
      </c>
      <c r="AY12" s="7" t="s">
        <v>81</v>
      </c>
      <c r="AZ12" s="8" t="s">
        <v>81</v>
      </c>
      <c r="BA12" s="6" t="s">
        <v>81</v>
      </c>
      <c r="BB12" s="7" t="s">
        <v>81</v>
      </c>
      <c r="BC12" s="7" t="s">
        <v>81</v>
      </c>
      <c r="BD12" s="7" t="s">
        <v>81</v>
      </c>
      <c r="BE12" s="7" t="s">
        <v>81</v>
      </c>
      <c r="BF12" s="7" t="s">
        <v>81</v>
      </c>
      <c r="BG12" s="8" t="s">
        <v>81</v>
      </c>
      <c r="BH12" s="9" t="s">
        <v>81</v>
      </c>
      <c r="BI12" s="7" t="s">
        <v>81</v>
      </c>
      <c r="BJ12" s="7" t="s">
        <v>81</v>
      </c>
      <c r="BK12" s="7" t="s">
        <v>81</v>
      </c>
      <c r="BL12" s="7" t="s">
        <v>81</v>
      </c>
      <c r="BM12" s="7" t="s">
        <v>81</v>
      </c>
      <c r="BN12" s="7" t="s">
        <v>81</v>
      </c>
      <c r="BO12" s="8" t="s">
        <v>81</v>
      </c>
      <c r="BP12" s="10" t="s">
        <v>81</v>
      </c>
      <c r="BQ12" s="11" t="s">
        <v>81</v>
      </c>
      <c r="BR12" s="11" t="s">
        <v>81</v>
      </c>
      <c r="BS12" s="12" t="s">
        <v>82</v>
      </c>
      <c r="BT12" s="13" t="s">
        <v>83</v>
      </c>
      <c r="BU12" s="14" t="s">
        <v>84</v>
      </c>
      <c r="BV12" s="15" t="s">
        <v>85</v>
      </c>
      <c r="BW12" s="6" t="s">
        <v>81</v>
      </c>
      <c r="BX12" s="7" t="s">
        <v>81</v>
      </c>
      <c r="BY12" s="7" t="s">
        <v>81</v>
      </c>
      <c r="BZ12" s="8" t="s">
        <v>81</v>
      </c>
      <c r="CA12" s="6" t="s">
        <v>81</v>
      </c>
      <c r="CB12" s="7" t="s">
        <v>187</v>
      </c>
      <c r="CC12" s="7" t="s">
        <v>187</v>
      </c>
      <c r="CD12" s="7" t="s">
        <v>81</v>
      </c>
      <c r="CE12" s="7" t="s">
        <v>81</v>
      </c>
      <c r="CF12" s="7" t="s">
        <v>81</v>
      </c>
      <c r="CG12" s="8" t="s">
        <v>81</v>
      </c>
      <c r="CH12" s="6" t="s">
        <v>81</v>
      </c>
      <c r="CI12" s="7" t="s">
        <v>81</v>
      </c>
      <c r="CJ12" s="8" t="s">
        <v>81</v>
      </c>
      <c r="CK12" s="6" t="s">
        <v>81</v>
      </c>
      <c r="CL12" s="7" t="s">
        <v>81</v>
      </c>
      <c r="CM12" s="7" t="s">
        <v>81</v>
      </c>
      <c r="CN12" s="7" t="s">
        <v>81</v>
      </c>
      <c r="CO12" s="7" t="s">
        <v>81</v>
      </c>
      <c r="CP12" s="7" t="s">
        <v>81</v>
      </c>
      <c r="CQ12" s="8" t="s">
        <v>81</v>
      </c>
      <c r="CR12" s="9" t="s">
        <v>81</v>
      </c>
      <c r="CS12" s="7" t="s">
        <v>81</v>
      </c>
      <c r="CT12" s="7" t="s">
        <v>81</v>
      </c>
      <c r="CU12" s="7" t="s">
        <v>81</v>
      </c>
      <c r="CV12" s="7" t="s">
        <v>81</v>
      </c>
      <c r="CW12" s="7" t="s">
        <v>81</v>
      </c>
      <c r="CX12" s="7" t="s">
        <v>81</v>
      </c>
      <c r="CY12" s="8" t="s">
        <v>81</v>
      </c>
      <c r="CZ12" s="10" t="s">
        <v>81</v>
      </c>
      <c r="DA12" s="11" t="s">
        <v>81</v>
      </c>
      <c r="DB12" s="11" t="s">
        <v>81</v>
      </c>
      <c r="DC12" s="12" t="s">
        <v>82</v>
      </c>
      <c r="DD12" s="13" t="s">
        <v>83</v>
      </c>
      <c r="DE12" s="14" t="s">
        <v>84</v>
      </c>
      <c r="DF12" s="15" t="s">
        <v>85</v>
      </c>
      <c r="DG12" s="6" t="s">
        <v>81</v>
      </c>
      <c r="DH12" s="7" t="s">
        <v>81</v>
      </c>
      <c r="DI12" s="7" t="s">
        <v>81</v>
      </c>
      <c r="DJ12" s="8" t="s">
        <v>81</v>
      </c>
      <c r="DK12" s="6" t="s">
        <v>81</v>
      </c>
      <c r="DL12" s="7" t="s">
        <v>187</v>
      </c>
      <c r="DM12" s="7" t="s">
        <v>187</v>
      </c>
      <c r="DN12" s="7" t="s">
        <v>81</v>
      </c>
      <c r="DO12" s="7" t="s">
        <v>81</v>
      </c>
      <c r="DP12" s="7" t="s">
        <v>81</v>
      </c>
      <c r="DQ12" s="8" t="s">
        <v>81</v>
      </c>
      <c r="DR12" s="6" t="s">
        <v>81</v>
      </c>
      <c r="DS12" s="7" t="s">
        <v>81</v>
      </c>
      <c r="DT12" s="8" t="s">
        <v>81</v>
      </c>
      <c r="DU12" s="6" t="s">
        <v>81</v>
      </c>
      <c r="DV12" s="7" t="s">
        <v>81</v>
      </c>
      <c r="DW12" s="7" t="s">
        <v>81</v>
      </c>
      <c r="DX12" s="7" t="s">
        <v>81</v>
      </c>
      <c r="DY12" s="7" t="s">
        <v>81</v>
      </c>
      <c r="DZ12" s="7" t="s">
        <v>81</v>
      </c>
      <c r="EA12" s="8" t="s">
        <v>81</v>
      </c>
      <c r="EB12" s="9" t="s">
        <v>81</v>
      </c>
      <c r="EC12" s="7" t="s">
        <v>81</v>
      </c>
      <c r="ED12" s="7" t="s">
        <v>81</v>
      </c>
      <c r="EE12" s="7" t="s">
        <v>81</v>
      </c>
      <c r="EF12" s="7" t="s">
        <v>81</v>
      </c>
      <c r="EG12" s="7" t="s">
        <v>81</v>
      </c>
      <c r="EH12" s="7" t="s">
        <v>81</v>
      </c>
      <c r="EI12" s="8" t="s">
        <v>81</v>
      </c>
      <c r="EJ12" s="10" t="s">
        <v>81</v>
      </c>
      <c r="EK12" s="11" t="s">
        <v>81</v>
      </c>
      <c r="EL12" s="11" t="s">
        <v>81</v>
      </c>
      <c r="EM12" s="12" t="s">
        <v>82</v>
      </c>
      <c r="EN12" s="13" t="s">
        <v>83</v>
      </c>
      <c r="EO12" s="14" t="s">
        <v>84</v>
      </c>
      <c r="EP12" s="15" t="s">
        <v>85</v>
      </c>
      <c r="EQ12" s="9" t="s">
        <v>81</v>
      </c>
      <c r="ER12" s="7" t="s">
        <v>81</v>
      </c>
      <c r="ES12" s="7" t="s">
        <v>81</v>
      </c>
      <c r="ET12" s="8" t="s">
        <v>81</v>
      </c>
      <c r="EU12" s="6" t="s">
        <v>81</v>
      </c>
      <c r="EV12" s="7" t="s">
        <v>187</v>
      </c>
      <c r="EW12" s="7" t="s">
        <v>187</v>
      </c>
      <c r="EX12" s="7" t="s">
        <v>81</v>
      </c>
      <c r="EY12" s="7" t="s">
        <v>81</v>
      </c>
      <c r="EZ12" s="7" t="s">
        <v>81</v>
      </c>
      <c r="FA12" s="8" t="s">
        <v>81</v>
      </c>
      <c r="FB12" s="6" t="s">
        <v>81</v>
      </c>
      <c r="FC12" s="7" t="s">
        <v>81</v>
      </c>
      <c r="FD12" s="8" t="s">
        <v>81</v>
      </c>
      <c r="FE12" s="6" t="s">
        <v>81</v>
      </c>
      <c r="FF12" s="7" t="s">
        <v>81</v>
      </c>
      <c r="FG12" s="7" t="s">
        <v>81</v>
      </c>
      <c r="FH12" s="7" t="s">
        <v>81</v>
      </c>
      <c r="FI12" s="7" t="s">
        <v>81</v>
      </c>
      <c r="FJ12" s="7" t="s">
        <v>81</v>
      </c>
      <c r="FK12" s="8" t="s">
        <v>81</v>
      </c>
      <c r="FL12" s="9" t="s">
        <v>81</v>
      </c>
      <c r="FM12" s="7" t="s">
        <v>81</v>
      </c>
      <c r="FN12" s="7" t="s">
        <v>81</v>
      </c>
      <c r="FO12" s="7" t="s">
        <v>81</v>
      </c>
      <c r="FP12" s="7" t="s">
        <v>81</v>
      </c>
      <c r="FQ12" s="7" t="s">
        <v>81</v>
      </c>
      <c r="FR12" s="7" t="s">
        <v>81</v>
      </c>
      <c r="FS12" s="8" t="s">
        <v>81</v>
      </c>
      <c r="FT12" s="16" t="s">
        <v>81</v>
      </c>
      <c r="FU12" s="11" t="s">
        <v>81</v>
      </c>
      <c r="FV12" s="11" t="s">
        <v>81</v>
      </c>
      <c r="FW12" s="12" t="s">
        <v>82</v>
      </c>
      <c r="FX12" s="13" t="s">
        <v>83</v>
      </c>
      <c r="FY12" s="14" t="s">
        <v>84</v>
      </c>
      <c r="FZ12" s="15" t="s">
        <v>85</v>
      </c>
      <c r="GA12" s="6" t="s">
        <v>81</v>
      </c>
      <c r="GB12" s="7" t="s">
        <v>81</v>
      </c>
      <c r="GC12" s="7" t="s">
        <v>81</v>
      </c>
      <c r="GD12" s="8" t="s">
        <v>81</v>
      </c>
      <c r="GE12" s="6" t="s">
        <v>81</v>
      </c>
      <c r="GF12" s="7" t="s">
        <v>187</v>
      </c>
      <c r="GG12" s="7" t="s">
        <v>187</v>
      </c>
      <c r="GH12" s="7" t="s">
        <v>81</v>
      </c>
      <c r="GI12" s="7" t="s">
        <v>81</v>
      </c>
      <c r="GJ12" s="7" t="s">
        <v>81</v>
      </c>
      <c r="GK12" s="8" t="s">
        <v>81</v>
      </c>
      <c r="GL12" s="6" t="s">
        <v>81</v>
      </c>
      <c r="GM12" s="7" t="s">
        <v>81</v>
      </c>
      <c r="GN12" s="8" t="s">
        <v>81</v>
      </c>
      <c r="GO12" s="6" t="s">
        <v>81</v>
      </c>
      <c r="GP12" s="7" t="s">
        <v>81</v>
      </c>
      <c r="GQ12" s="7" t="s">
        <v>81</v>
      </c>
      <c r="GR12" s="7" t="s">
        <v>81</v>
      </c>
      <c r="GS12" s="7" t="s">
        <v>81</v>
      </c>
      <c r="GT12" s="7" t="s">
        <v>81</v>
      </c>
      <c r="GU12" s="8" t="s">
        <v>81</v>
      </c>
      <c r="GV12" s="9" t="s">
        <v>81</v>
      </c>
      <c r="GW12" s="7" t="s">
        <v>81</v>
      </c>
      <c r="GX12" s="7" t="s">
        <v>81</v>
      </c>
      <c r="GY12" s="7" t="s">
        <v>81</v>
      </c>
      <c r="GZ12" s="7" t="s">
        <v>81</v>
      </c>
      <c r="HA12" s="7" t="s">
        <v>81</v>
      </c>
      <c r="HB12" s="7" t="s">
        <v>81</v>
      </c>
      <c r="HC12" s="8" t="s">
        <v>81</v>
      </c>
      <c r="HD12" s="10" t="s">
        <v>81</v>
      </c>
      <c r="HE12" s="11" t="s">
        <v>81</v>
      </c>
      <c r="HF12" s="11" t="s">
        <v>81</v>
      </c>
      <c r="HG12" s="12" t="s">
        <v>82</v>
      </c>
      <c r="HH12" s="13" t="s">
        <v>83</v>
      </c>
      <c r="HI12" s="14" t="s">
        <v>84</v>
      </c>
      <c r="HJ12" s="15" t="s">
        <v>85</v>
      </c>
    </row>
    <row r="13" spans="1:218" s="19" customFormat="1" ht="12.6" customHeight="1" x14ac:dyDescent="0.2">
      <c r="A13" s="17">
        <v>1</v>
      </c>
      <c r="B13" s="18" t="s">
        <v>86</v>
      </c>
      <c r="C13" s="32">
        <v>1098667</v>
      </c>
      <c r="D13" s="33">
        <v>0</v>
      </c>
      <c r="E13" s="33">
        <v>0</v>
      </c>
      <c r="F13" s="34">
        <v>1098667</v>
      </c>
      <c r="G13" s="32">
        <v>0</v>
      </c>
      <c r="H13" s="33">
        <v>16962</v>
      </c>
      <c r="I13" s="33">
        <v>0</v>
      </c>
      <c r="J13" s="33">
        <v>92498</v>
      </c>
      <c r="K13" s="33">
        <v>33545</v>
      </c>
      <c r="L13" s="33">
        <v>4827</v>
      </c>
      <c r="M13" s="35">
        <v>259</v>
      </c>
      <c r="N13" s="36">
        <v>520</v>
      </c>
      <c r="O13" s="33">
        <v>600</v>
      </c>
      <c r="P13" s="34">
        <v>1120</v>
      </c>
      <c r="Q13" s="32">
        <v>0</v>
      </c>
      <c r="R13" s="33">
        <v>0</v>
      </c>
      <c r="S13" s="33">
        <v>0</v>
      </c>
      <c r="T13" s="33">
        <v>3190</v>
      </c>
      <c r="U13" s="33">
        <v>0</v>
      </c>
      <c r="V13" s="37">
        <v>3190</v>
      </c>
      <c r="W13" s="35">
        <v>160</v>
      </c>
      <c r="X13" s="38">
        <v>3960</v>
      </c>
      <c r="Y13" s="33">
        <v>2250</v>
      </c>
      <c r="Z13" s="33">
        <v>1900</v>
      </c>
      <c r="AA13" s="33">
        <v>0</v>
      </c>
      <c r="AB13" s="37">
        <v>8110</v>
      </c>
      <c r="AC13" s="33">
        <v>0</v>
      </c>
      <c r="AD13" s="33">
        <v>60630</v>
      </c>
      <c r="AE13" s="34">
        <v>221301</v>
      </c>
      <c r="AF13" s="36">
        <v>877366</v>
      </c>
      <c r="AG13" s="33">
        <v>0</v>
      </c>
      <c r="AH13" s="33">
        <v>0</v>
      </c>
      <c r="AI13" s="34">
        <v>877366</v>
      </c>
      <c r="AJ13" s="32">
        <v>52636</v>
      </c>
      <c r="AK13" s="33">
        <v>52636</v>
      </c>
      <c r="AL13" s="39">
        <f t="shared" ref="AL13:AL35" si="0">AJ13/AI13</f>
        <v>5.9993206939863181E-2</v>
      </c>
      <c r="AM13" s="36">
        <v>1573041</v>
      </c>
      <c r="AN13" s="33">
        <v>0</v>
      </c>
      <c r="AO13" s="33">
        <v>0</v>
      </c>
      <c r="AP13" s="34">
        <v>1573041</v>
      </c>
      <c r="AQ13" s="32">
        <v>0</v>
      </c>
      <c r="AR13" s="33">
        <v>18077</v>
      </c>
      <c r="AS13" s="33">
        <v>0</v>
      </c>
      <c r="AT13" s="33">
        <v>115466</v>
      </c>
      <c r="AU13" s="33">
        <v>38295</v>
      </c>
      <c r="AV13" s="33">
        <v>5327</v>
      </c>
      <c r="AW13" s="35">
        <v>313</v>
      </c>
      <c r="AX13" s="36">
        <v>1300</v>
      </c>
      <c r="AY13" s="33">
        <v>300</v>
      </c>
      <c r="AZ13" s="34">
        <v>1600</v>
      </c>
      <c r="BA13" s="32">
        <v>0</v>
      </c>
      <c r="BB13" s="33">
        <v>0</v>
      </c>
      <c r="BC13" s="33">
        <v>0</v>
      </c>
      <c r="BD13" s="33">
        <v>880</v>
      </c>
      <c r="BE13" s="33">
        <v>0</v>
      </c>
      <c r="BF13" s="37">
        <v>880</v>
      </c>
      <c r="BG13" s="35">
        <v>0</v>
      </c>
      <c r="BH13" s="36">
        <v>4290</v>
      </c>
      <c r="BI13" s="33">
        <v>2700</v>
      </c>
      <c r="BJ13" s="33">
        <v>1520</v>
      </c>
      <c r="BK13" s="33">
        <v>0</v>
      </c>
      <c r="BL13" s="37">
        <v>8510</v>
      </c>
      <c r="BM13" s="33">
        <v>0</v>
      </c>
      <c r="BN13" s="33">
        <v>67510</v>
      </c>
      <c r="BO13" s="34">
        <v>255978</v>
      </c>
      <c r="BP13" s="36">
        <v>1317063</v>
      </c>
      <c r="BQ13" s="33">
        <v>0</v>
      </c>
      <c r="BR13" s="33">
        <v>0</v>
      </c>
      <c r="BS13" s="34">
        <v>1317063</v>
      </c>
      <c r="BT13" s="32">
        <v>79017</v>
      </c>
      <c r="BU13" s="33">
        <v>79017</v>
      </c>
      <c r="BV13" s="39">
        <f t="shared" ref="BV13:BV35" si="1">BT13/BS13</f>
        <v>5.9994852182469631E-2</v>
      </c>
      <c r="BW13" s="36">
        <v>19135897</v>
      </c>
      <c r="BX13" s="33">
        <v>0</v>
      </c>
      <c r="BY13" s="33">
        <v>0</v>
      </c>
      <c r="BZ13" s="34">
        <v>19135897</v>
      </c>
      <c r="CA13" s="32">
        <v>0</v>
      </c>
      <c r="CB13" s="33">
        <v>111118</v>
      </c>
      <c r="CC13" s="33">
        <v>38</v>
      </c>
      <c r="CD13" s="33">
        <v>543312</v>
      </c>
      <c r="CE13" s="33">
        <v>213799</v>
      </c>
      <c r="CF13" s="33">
        <v>22292</v>
      </c>
      <c r="CG13" s="35">
        <v>2086</v>
      </c>
      <c r="CH13" s="36">
        <v>3120</v>
      </c>
      <c r="CI13" s="33">
        <v>3000</v>
      </c>
      <c r="CJ13" s="34">
        <v>6120</v>
      </c>
      <c r="CK13" s="32">
        <v>0</v>
      </c>
      <c r="CL13" s="33">
        <v>0</v>
      </c>
      <c r="CM13" s="33">
        <v>0</v>
      </c>
      <c r="CN13" s="33">
        <v>0</v>
      </c>
      <c r="CO13" s="33">
        <v>0</v>
      </c>
      <c r="CP13" s="37">
        <v>0</v>
      </c>
      <c r="CQ13" s="35">
        <v>0</v>
      </c>
      <c r="CR13" s="38">
        <v>26730</v>
      </c>
      <c r="CS13" s="33">
        <v>19350</v>
      </c>
      <c r="CT13" s="33">
        <v>14060</v>
      </c>
      <c r="CU13" s="33">
        <v>1800</v>
      </c>
      <c r="CV13" s="37">
        <v>61940</v>
      </c>
      <c r="CW13" s="33">
        <v>920</v>
      </c>
      <c r="CX13" s="33">
        <v>132760</v>
      </c>
      <c r="CY13" s="34">
        <v>1094347</v>
      </c>
      <c r="CZ13" s="36">
        <v>18041550</v>
      </c>
      <c r="DA13" s="33">
        <v>0</v>
      </c>
      <c r="DB13" s="33">
        <v>0</v>
      </c>
      <c r="DC13" s="34">
        <v>18041550</v>
      </c>
      <c r="DD13" s="32">
        <v>1082469</v>
      </c>
      <c r="DE13" s="33">
        <v>1082469</v>
      </c>
      <c r="DF13" s="39">
        <f t="shared" ref="DF13:DF35" si="2">DD13/DC13</f>
        <v>5.9998669737356271E-2</v>
      </c>
      <c r="DG13" s="36">
        <v>25770081</v>
      </c>
      <c r="DH13" s="33">
        <v>0</v>
      </c>
      <c r="DI13" s="33">
        <v>0</v>
      </c>
      <c r="DJ13" s="34">
        <v>25770081</v>
      </c>
      <c r="DK13" s="32">
        <v>90</v>
      </c>
      <c r="DL13" s="33">
        <v>226376</v>
      </c>
      <c r="DM13" s="33">
        <v>42</v>
      </c>
      <c r="DN13" s="33">
        <v>1232677</v>
      </c>
      <c r="DO13" s="33">
        <v>431155</v>
      </c>
      <c r="DP13" s="33">
        <v>67156</v>
      </c>
      <c r="DQ13" s="35">
        <v>4084</v>
      </c>
      <c r="DR13" s="36">
        <v>7540</v>
      </c>
      <c r="DS13" s="33">
        <v>6300</v>
      </c>
      <c r="DT13" s="34">
        <v>13840</v>
      </c>
      <c r="DU13" s="32">
        <v>1820</v>
      </c>
      <c r="DV13" s="33">
        <v>3600</v>
      </c>
      <c r="DW13" s="33">
        <v>0</v>
      </c>
      <c r="DX13" s="33">
        <v>22110</v>
      </c>
      <c r="DY13" s="33">
        <v>5700</v>
      </c>
      <c r="DZ13" s="37">
        <v>27810</v>
      </c>
      <c r="EA13" s="35">
        <v>3540</v>
      </c>
      <c r="EB13" s="38">
        <v>51150</v>
      </c>
      <c r="EC13" s="33">
        <v>33750</v>
      </c>
      <c r="ED13" s="33">
        <v>29640</v>
      </c>
      <c r="EE13" s="33">
        <v>7200</v>
      </c>
      <c r="EF13" s="37">
        <v>121740</v>
      </c>
      <c r="EG13" s="33">
        <v>1150</v>
      </c>
      <c r="EH13" s="33">
        <v>778190</v>
      </c>
      <c r="EI13" s="34">
        <v>2913228</v>
      </c>
      <c r="EJ13" s="36">
        <v>22856853</v>
      </c>
      <c r="EK13" s="33">
        <v>0</v>
      </c>
      <c r="EL13" s="33">
        <v>0</v>
      </c>
      <c r="EM13" s="34">
        <v>22856853</v>
      </c>
      <c r="EN13" s="32">
        <v>1371320</v>
      </c>
      <c r="EO13" s="33">
        <v>1371320</v>
      </c>
      <c r="EP13" s="39">
        <f>EN13/EM13</f>
        <v>5.999601082441227E-2</v>
      </c>
      <c r="EQ13" s="38">
        <v>1156576</v>
      </c>
      <c r="ER13" s="33">
        <v>0</v>
      </c>
      <c r="ES13" s="33">
        <v>0</v>
      </c>
      <c r="ET13" s="34">
        <v>1156576</v>
      </c>
      <c r="EU13" s="32">
        <v>90</v>
      </c>
      <c r="EV13" s="33">
        <v>27302</v>
      </c>
      <c r="EW13" s="33">
        <v>0</v>
      </c>
      <c r="EX13" s="33">
        <v>194486</v>
      </c>
      <c r="EY13" s="33">
        <v>49067</v>
      </c>
      <c r="EZ13" s="33">
        <v>18623</v>
      </c>
      <c r="FA13" s="35">
        <v>717</v>
      </c>
      <c r="FB13" s="36">
        <v>2080</v>
      </c>
      <c r="FC13" s="33">
        <v>600</v>
      </c>
      <c r="FD13" s="34">
        <v>2680</v>
      </c>
      <c r="FE13" s="32">
        <v>1560</v>
      </c>
      <c r="FF13" s="33">
        <v>3300</v>
      </c>
      <c r="FG13" s="33">
        <v>0</v>
      </c>
      <c r="FH13" s="33">
        <v>11220</v>
      </c>
      <c r="FI13" s="33">
        <v>2280</v>
      </c>
      <c r="FJ13" s="37">
        <v>13500</v>
      </c>
      <c r="FK13" s="35">
        <v>2070</v>
      </c>
      <c r="FL13" s="36">
        <v>6930</v>
      </c>
      <c r="FM13" s="33">
        <v>4950</v>
      </c>
      <c r="FN13" s="33">
        <v>3420</v>
      </c>
      <c r="FO13" s="33">
        <v>3600</v>
      </c>
      <c r="FP13" s="37">
        <v>18900</v>
      </c>
      <c r="FQ13" s="33">
        <v>0</v>
      </c>
      <c r="FR13" s="33">
        <v>272620</v>
      </c>
      <c r="FS13" s="34">
        <v>604915</v>
      </c>
      <c r="FT13" s="38">
        <v>551661</v>
      </c>
      <c r="FU13" s="33">
        <v>0</v>
      </c>
      <c r="FV13" s="33">
        <v>0</v>
      </c>
      <c r="FW13" s="34">
        <v>551661</v>
      </c>
      <c r="FX13" s="32">
        <v>33071</v>
      </c>
      <c r="FY13" s="33">
        <v>33071</v>
      </c>
      <c r="FZ13" s="39">
        <f>FX13/FW13</f>
        <v>5.9948047804720656E-2</v>
      </c>
      <c r="GA13" s="36">
        <v>3904567</v>
      </c>
      <c r="GB13" s="33">
        <v>0</v>
      </c>
      <c r="GC13" s="33">
        <v>0</v>
      </c>
      <c r="GD13" s="34">
        <v>3904567</v>
      </c>
      <c r="GE13" s="32">
        <v>0</v>
      </c>
      <c r="GF13" s="33">
        <v>69879</v>
      </c>
      <c r="GG13" s="33">
        <v>4</v>
      </c>
      <c r="GH13" s="33">
        <v>379413</v>
      </c>
      <c r="GI13" s="33">
        <v>129994</v>
      </c>
      <c r="GJ13" s="33">
        <v>20914</v>
      </c>
      <c r="GK13" s="35">
        <v>968</v>
      </c>
      <c r="GL13" s="36">
        <v>1040</v>
      </c>
      <c r="GM13" s="33">
        <v>2400</v>
      </c>
      <c r="GN13" s="34">
        <v>3440</v>
      </c>
      <c r="GO13" s="32">
        <v>260</v>
      </c>
      <c r="GP13" s="33">
        <v>300</v>
      </c>
      <c r="GQ13" s="33">
        <v>0</v>
      </c>
      <c r="GR13" s="33">
        <v>10010</v>
      </c>
      <c r="GS13" s="33">
        <v>3420</v>
      </c>
      <c r="GT13" s="37">
        <v>13430</v>
      </c>
      <c r="GU13" s="35">
        <v>1470</v>
      </c>
      <c r="GV13" s="38">
        <v>13200</v>
      </c>
      <c r="GW13" s="33">
        <v>6750</v>
      </c>
      <c r="GX13" s="33">
        <v>10640</v>
      </c>
      <c r="GY13" s="33">
        <v>1800</v>
      </c>
      <c r="GZ13" s="37">
        <v>32390</v>
      </c>
      <c r="HA13" s="33">
        <v>230</v>
      </c>
      <c r="HB13" s="33">
        <v>305300</v>
      </c>
      <c r="HC13" s="34">
        <v>957988</v>
      </c>
      <c r="HD13" s="36">
        <v>2946579</v>
      </c>
      <c r="HE13" s="33">
        <v>0</v>
      </c>
      <c r="HF13" s="33">
        <v>0</v>
      </c>
      <c r="HG13" s="34">
        <v>2946579</v>
      </c>
      <c r="HH13" s="32">
        <v>176763</v>
      </c>
      <c r="HI13" s="33">
        <v>176763</v>
      </c>
      <c r="HJ13" s="39">
        <f t="shared" ref="HJ13:HJ35" si="3">HH13/HG13</f>
        <v>5.9989228186313685E-2</v>
      </c>
    </row>
    <row r="14" spans="1:218" s="19" customFormat="1" ht="12.6" customHeight="1" x14ac:dyDescent="0.2">
      <c r="A14" s="20">
        <v>2</v>
      </c>
      <c r="B14" s="21" t="s">
        <v>87</v>
      </c>
      <c r="C14" s="40">
        <v>1868992</v>
      </c>
      <c r="D14" s="41">
        <v>0</v>
      </c>
      <c r="E14" s="41">
        <v>0</v>
      </c>
      <c r="F14" s="42">
        <v>1868992</v>
      </c>
      <c r="G14" s="40">
        <v>0</v>
      </c>
      <c r="H14" s="41">
        <v>17548</v>
      </c>
      <c r="I14" s="41">
        <v>0</v>
      </c>
      <c r="J14" s="41">
        <v>165194</v>
      </c>
      <c r="K14" s="41">
        <v>48690</v>
      </c>
      <c r="L14" s="41">
        <v>9200</v>
      </c>
      <c r="M14" s="43">
        <v>528</v>
      </c>
      <c r="N14" s="44">
        <v>520</v>
      </c>
      <c r="O14" s="41">
        <v>900</v>
      </c>
      <c r="P14" s="42">
        <v>1420</v>
      </c>
      <c r="Q14" s="40">
        <v>0</v>
      </c>
      <c r="R14" s="41">
        <v>0</v>
      </c>
      <c r="S14" s="41">
        <v>0</v>
      </c>
      <c r="T14" s="41">
        <v>7150</v>
      </c>
      <c r="U14" s="41">
        <v>380</v>
      </c>
      <c r="V14" s="45">
        <v>7530</v>
      </c>
      <c r="W14" s="43">
        <v>1520</v>
      </c>
      <c r="X14" s="44">
        <v>3300</v>
      </c>
      <c r="Y14" s="41">
        <v>4950</v>
      </c>
      <c r="Z14" s="41">
        <v>3800</v>
      </c>
      <c r="AA14" s="41">
        <v>1800</v>
      </c>
      <c r="AB14" s="45">
        <v>13850</v>
      </c>
      <c r="AC14" s="41">
        <v>230</v>
      </c>
      <c r="AD14" s="41">
        <v>103630</v>
      </c>
      <c r="AE14" s="42">
        <v>369340</v>
      </c>
      <c r="AF14" s="44">
        <v>1499652</v>
      </c>
      <c r="AG14" s="41">
        <v>0</v>
      </c>
      <c r="AH14" s="41">
        <v>0</v>
      </c>
      <c r="AI14" s="42">
        <v>1499652</v>
      </c>
      <c r="AJ14" s="40">
        <v>89968</v>
      </c>
      <c r="AK14" s="41">
        <v>89968</v>
      </c>
      <c r="AL14" s="46">
        <f t="shared" si="0"/>
        <v>5.9992584946374224E-2</v>
      </c>
      <c r="AM14" s="44">
        <v>3223509</v>
      </c>
      <c r="AN14" s="41">
        <v>0</v>
      </c>
      <c r="AO14" s="41">
        <v>0</v>
      </c>
      <c r="AP14" s="42">
        <v>3223509</v>
      </c>
      <c r="AQ14" s="40">
        <v>0</v>
      </c>
      <c r="AR14" s="41">
        <v>35711</v>
      </c>
      <c r="AS14" s="41">
        <v>0</v>
      </c>
      <c r="AT14" s="41">
        <v>253843</v>
      </c>
      <c r="AU14" s="41">
        <v>78156</v>
      </c>
      <c r="AV14" s="41">
        <v>11172</v>
      </c>
      <c r="AW14" s="43">
        <v>724</v>
      </c>
      <c r="AX14" s="44">
        <v>1040</v>
      </c>
      <c r="AY14" s="41">
        <v>600</v>
      </c>
      <c r="AZ14" s="42">
        <v>1640</v>
      </c>
      <c r="BA14" s="40">
        <v>0</v>
      </c>
      <c r="BB14" s="41">
        <v>0</v>
      </c>
      <c r="BC14" s="41">
        <v>0</v>
      </c>
      <c r="BD14" s="41">
        <v>3410</v>
      </c>
      <c r="BE14" s="41">
        <v>0</v>
      </c>
      <c r="BF14" s="45">
        <v>3410</v>
      </c>
      <c r="BG14" s="43">
        <v>110</v>
      </c>
      <c r="BH14" s="44">
        <v>6600</v>
      </c>
      <c r="BI14" s="41">
        <v>3150</v>
      </c>
      <c r="BJ14" s="41">
        <v>5700</v>
      </c>
      <c r="BK14" s="41">
        <v>1800</v>
      </c>
      <c r="BL14" s="45">
        <v>17250</v>
      </c>
      <c r="BM14" s="41">
        <v>0</v>
      </c>
      <c r="BN14" s="41">
        <v>136310</v>
      </c>
      <c r="BO14" s="42">
        <v>538326</v>
      </c>
      <c r="BP14" s="44">
        <v>2685183</v>
      </c>
      <c r="BQ14" s="41">
        <v>0</v>
      </c>
      <c r="BR14" s="41">
        <v>0</v>
      </c>
      <c r="BS14" s="42">
        <v>2685183</v>
      </c>
      <c r="BT14" s="40">
        <v>161096</v>
      </c>
      <c r="BU14" s="41">
        <v>161096</v>
      </c>
      <c r="BV14" s="46">
        <f t="shared" si="1"/>
        <v>5.9994421236839353E-2</v>
      </c>
      <c r="BW14" s="44">
        <v>20034990</v>
      </c>
      <c r="BX14" s="41">
        <v>0</v>
      </c>
      <c r="BY14" s="41">
        <v>0</v>
      </c>
      <c r="BZ14" s="42">
        <v>20034990</v>
      </c>
      <c r="CA14" s="40">
        <v>310</v>
      </c>
      <c r="CB14" s="41">
        <v>130357</v>
      </c>
      <c r="CC14" s="41">
        <v>30</v>
      </c>
      <c r="CD14" s="41">
        <v>691628</v>
      </c>
      <c r="CE14" s="41">
        <v>270948</v>
      </c>
      <c r="CF14" s="41">
        <v>29991</v>
      </c>
      <c r="CG14" s="43">
        <v>2192</v>
      </c>
      <c r="CH14" s="44">
        <v>1040</v>
      </c>
      <c r="CI14" s="41">
        <v>2400</v>
      </c>
      <c r="CJ14" s="42">
        <v>3440</v>
      </c>
      <c r="CK14" s="40">
        <v>0</v>
      </c>
      <c r="CL14" s="41">
        <v>0</v>
      </c>
      <c r="CM14" s="41">
        <v>0</v>
      </c>
      <c r="CN14" s="41">
        <v>0</v>
      </c>
      <c r="CO14" s="41">
        <v>0</v>
      </c>
      <c r="CP14" s="45">
        <v>0</v>
      </c>
      <c r="CQ14" s="43">
        <v>0</v>
      </c>
      <c r="CR14" s="44">
        <v>18810</v>
      </c>
      <c r="CS14" s="41">
        <v>13500</v>
      </c>
      <c r="CT14" s="41">
        <v>15200</v>
      </c>
      <c r="CU14" s="41">
        <v>2250</v>
      </c>
      <c r="CV14" s="45">
        <v>49760</v>
      </c>
      <c r="CW14" s="41">
        <v>460</v>
      </c>
      <c r="CX14" s="41">
        <v>224820</v>
      </c>
      <c r="CY14" s="42">
        <v>1403906</v>
      </c>
      <c r="CZ14" s="44">
        <v>18631084</v>
      </c>
      <c r="DA14" s="41">
        <v>0</v>
      </c>
      <c r="DB14" s="41">
        <v>0</v>
      </c>
      <c r="DC14" s="42">
        <v>18631084</v>
      </c>
      <c r="DD14" s="40">
        <v>1117832</v>
      </c>
      <c r="DE14" s="41">
        <v>1117832</v>
      </c>
      <c r="DF14" s="46">
        <f t="shared" si="2"/>
        <v>5.9998226619556866E-2</v>
      </c>
      <c r="DG14" s="44">
        <v>35319421</v>
      </c>
      <c r="DH14" s="41">
        <v>0</v>
      </c>
      <c r="DI14" s="41">
        <v>0</v>
      </c>
      <c r="DJ14" s="42">
        <v>35319421</v>
      </c>
      <c r="DK14" s="40">
        <v>770</v>
      </c>
      <c r="DL14" s="41">
        <v>362950</v>
      </c>
      <c r="DM14" s="41">
        <v>131</v>
      </c>
      <c r="DN14" s="41">
        <v>2473952</v>
      </c>
      <c r="DO14" s="41">
        <v>727569</v>
      </c>
      <c r="DP14" s="41">
        <v>154370</v>
      </c>
      <c r="DQ14" s="43">
        <v>7727</v>
      </c>
      <c r="DR14" s="44">
        <v>11700</v>
      </c>
      <c r="DS14" s="41">
        <v>9900</v>
      </c>
      <c r="DT14" s="42">
        <v>21600</v>
      </c>
      <c r="DU14" s="40">
        <v>7020</v>
      </c>
      <c r="DV14" s="41">
        <v>12300</v>
      </c>
      <c r="DW14" s="41">
        <v>0</v>
      </c>
      <c r="DX14" s="41">
        <v>82500</v>
      </c>
      <c r="DY14" s="41">
        <v>11020</v>
      </c>
      <c r="DZ14" s="45">
        <v>93520</v>
      </c>
      <c r="EA14" s="43">
        <v>13960</v>
      </c>
      <c r="EB14" s="44">
        <v>73260</v>
      </c>
      <c r="EC14" s="41">
        <v>50850</v>
      </c>
      <c r="ED14" s="41">
        <v>59280</v>
      </c>
      <c r="EE14" s="41">
        <v>26550</v>
      </c>
      <c r="EF14" s="45">
        <v>209940</v>
      </c>
      <c r="EG14" s="41">
        <v>1150</v>
      </c>
      <c r="EH14" s="41">
        <v>1913860</v>
      </c>
      <c r="EI14" s="42">
        <v>6000688</v>
      </c>
      <c r="EJ14" s="44">
        <v>29318733</v>
      </c>
      <c r="EK14" s="41">
        <v>0</v>
      </c>
      <c r="EL14" s="41">
        <v>0</v>
      </c>
      <c r="EM14" s="42">
        <v>29318733</v>
      </c>
      <c r="EN14" s="40">
        <v>1758923</v>
      </c>
      <c r="EO14" s="41">
        <v>1758923</v>
      </c>
      <c r="EP14" s="46">
        <f>EN14/EM14</f>
        <v>5.9993144997091109E-2</v>
      </c>
      <c r="EQ14" s="44">
        <v>3599851</v>
      </c>
      <c r="ER14" s="41">
        <v>0</v>
      </c>
      <c r="ES14" s="41">
        <v>0</v>
      </c>
      <c r="ET14" s="42">
        <v>3599851</v>
      </c>
      <c r="EU14" s="40">
        <v>460</v>
      </c>
      <c r="EV14" s="41">
        <v>89862</v>
      </c>
      <c r="EW14" s="41">
        <v>39</v>
      </c>
      <c r="EX14" s="41">
        <v>618714</v>
      </c>
      <c r="EY14" s="41">
        <v>128540</v>
      </c>
      <c r="EZ14" s="41">
        <v>60043</v>
      </c>
      <c r="FA14" s="43">
        <v>2262</v>
      </c>
      <c r="FB14" s="44">
        <v>5720</v>
      </c>
      <c r="FC14" s="41">
        <v>4500</v>
      </c>
      <c r="FD14" s="42">
        <v>10220</v>
      </c>
      <c r="FE14" s="40">
        <v>5720</v>
      </c>
      <c r="FF14" s="41">
        <v>9900</v>
      </c>
      <c r="FG14" s="41">
        <v>0</v>
      </c>
      <c r="FH14" s="41">
        <v>35640</v>
      </c>
      <c r="FI14" s="41">
        <v>9120</v>
      </c>
      <c r="FJ14" s="45">
        <v>44760</v>
      </c>
      <c r="FK14" s="43">
        <v>5200</v>
      </c>
      <c r="FL14" s="44">
        <v>19800</v>
      </c>
      <c r="FM14" s="41">
        <v>12150</v>
      </c>
      <c r="FN14" s="41">
        <v>17100</v>
      </c>
      <c r="FO14" s="41">
        <v>12600</v>
      </c>
      <c r="FP14" s="45">
        <v>61650</v>
      </c>
      <c r="FQ14" s="41">
        <v>460</v>
      </c>
      <c r="FR14" s="41">
        <v>854410</v>
      </c>
      <c r="FS14" s="42">
        <v>1892201</v>
      </c>
      <c r="FT14" s="44">
        <v>1707650</v>
      </c>
      <c r="FU14" s="41">
        <v>0</v>
      </c>
      <c r="FV14" s="41">
        <v>0</v>
      </c>
      <c r="FW14" s="42">
        <v>1707650</v>
      </c>
      <c r="FX14" s="40">
        <v>102378</v>
      </c>
      <c r="FY14" s="41">
        <v>102378</v>
      </c>
      <c r="FZ14" s="46">
        <f t="shared" ref="FZ14:FZ35" si="4">FX14/FW14</f>
        <v>5.9952566392410624E-2</v>
      </c>
      <c r="GA14" s="44">
        <v>8461071</v>
      </c>
      <c r="GB14" s="41">
        <v>0</v>
      </c>
      <c r="GC14" s="41">
        <v>0</v>
      </c>
      <c r="GD14" s="42">
        <v>8461071</v>
      </c>
      <c r="GE14" s="40">
        <v>0</v>
      </c>
      <c r="GF14" s="41">
        <v>107020</v>
      </c>
      <c r="GG14" s="41">
        <v>62</v>
      </c>
      <c r="GH14" s="41">
        <v>909767</v>
      </c>
      <c r="GI14" s="41">
        <v>249925</v>
      </c>
      <c r="GJ14" s="41">
        <v>53164</v>
      </c>
      <c r="GK14" s="43">
        <v>2549</v>
      </c>
      <c r="GL14" s="44">
        <v>3900</v>
      </c>
      <c r="GM14" s="41">
        <v>2400</v>
      </c>
      <c r="GN14" s="42">
        <v>6300</v>
      </c>
      <c r="GO14" s="40">
        <v>1300</v>
      </c>
      <c r="GP14" s="41">
        <v>2400</v>
      </c>
      <c r="GQ14" s="41">
        <v>0</v>
      </c>
      <c r="GR14" s="41">
        <v>43450</v>
      </c>
      <c r="GS14" s="41">
        <v>1900</v>
      </c>
      <c r="GT14" s="45">
        <v>45350</v>
      </c>
      <c r="GU14" s="43">
        <v>8650</v>
      </c>
      <c r="GV14" s="44">
        <v>28050</v>
      </c>
      <c r="GW14" s="41">
        <v>22050</v>
      </c>
      <c r="GX14" s="41">
        <v>21280</v>
      </c>
      <c r="GY14" s="41">
        <v>9900</v>
      </c>
      <c r="GZ14" s="45">
        <v>81280</v>
      </c>
      <c r="HA14" s="41">
        <v>230</v>
      </c>
      <c r="HB14" s="41">
        <v>698320</v>
      </c>
      <c r="HC14" s="42">
        <v>2166255</v>
      </c>
      <c r="HD14" s="44">
        <v>6294816</v>
      </c>
      <c r="HE14" s="41">
        <v>0</v>
      </c>
      <c r="HF14" s="41">
        <v>0</v>
      </c>
      <c r="HG14" s="42">
        <v>6294816</v>
      </c>
      <c r="HH14" s="40">
        <v>377617</v>
      </c>
      <c r="HI14" s="41">
        <v>377617</v>
      </c>
      <c r="HJ14" s="46">
        <f t="shared" si="3"/>
        <v>5.9988568371180349E-2</v>
      </c>
    </row>
    <row r="15" spans="1:218" s="19" customFormat="1" ht="12.6" customHeight="1" x14ac:dyDescent="0.2">
      <c r="A15" s="17">
        <v>3</v>
      </c>
      <c r="B15" s="18" t="s">
        <v>88</v>
      </c>
      <c r="C15" s="47">
        <v>2547909</v>
      </c>
      <c r="D15" s="48">
        <v>0</v>
      </c>
      <c r="E15" s="48">
        <v>0</v>
      </c>
      <c r="F15" s="49">
        <v>2547909</v>
      </c>
      <c r="G15" s="47">
        <v>0</v>
      </c>
      <c r="H15" s="48">
        <v>37738</v>
      </c>
      <c r="I15" s="48">
        <v>0</v>
      </c>
      <c r="J15" s="48">
        <v>251685</v>
      </c>
      <c r="K15" s="48">
        <v>72190</v>
      </c>
      <c r="L15" s="48">
        <v>11071</v>
      </c>
      <c r="M15" s="50">
        <v>611</v>
      </c>
      <c r="N15" s="51">
        <v>1560</v>
      </c>
      <c r="O15" s="48">
        <v>1200</v>
      </c>
      <c r="P15" s="49">
        <v>2760</v>
      </c>
      <c r="Q15" s="47">
        <v>0</v>
      </c>
      <c r="R15" s="48">
        <v>0</v>
      </c>
      <c r="S15" s="48">
        <v>0</v>
      </c>
      <c r="T15" s="48">
        <v>8470</v>
      </c>
      <c r="U15" s="48">
        <v>380</v>
      </c>
      <c r="V15" s="52">
        <v>8850</v>
      </c>
      <c r="W15" s="50">
        <v>2360</v>
      </c>
      <c r="X15" s="51">
        <v>5940</v>
      </c>
      <c r="Y15" s="48">
        <v>6750</v>
      </c>
      <c r="Z15" s="48">
        <v>3040</v>
      </c>
      <c r="AA15" s="48">
        <v>450</v>
      </c>
      <c r="AB15" s="52">
        <v>16180</v>
      </c>
      <c r="AC15" s="48">
        <v>690</v>
      </c>
      <c r="AD15" s="48">
        <v>138890</v>
      </c>
      <c r="AE15" s="49">
        <v>543025</v>
      </c>
      <c r="AF15" s="51">
        <v>2004884</v>
      </c>
      <c r="AG15" s="48">
        <v>0</v>
      </c>
      <c r="AH15" s="48">
        <v>0</v>
      </c>
      <c r="AI15" s="49">
        <v>2004884</v>
      </c>
      <c r="AJ15" s="47">
        <v>120279</v>
      </c>
      <c r="AK15" s="48">
        <v>120279</v>
      </c>
      <c r="AL15" s="53">
        <f t="shared" si="0"/>
        <v>5.9992997101079165E-2</v>
      </c>
      <c r="AM15" s="51">
        <v>4361134</v>
      </c>
      <c r="AN15" s="48">
        <v>0</v>
      </c>
      <c r="AO15" s="48">
        <v>0</v>
      </c>
      <c r="AP15" s="49">
        <v>4361134</v>
      </c>
      <c r="AQ15" s="47">
        <v>0</v>
      </c>
      <c r="AR15" s="48">
        <v>52924</v>
      </c>
      <c r="AS15" s="48">
        <v>169</v>
      </c>
      <c r="AT15" s="48">
        <v>350953</v>
      </c>
      <c r="AU15" s="48">
        <v>111846</v>
      </c>
      <c r="AV15" s="48">
        <v>15178</v>
      </c>
      <c r="AW15" s="50">
        <v>1058</v>
      </c>
      <c r="AX15" s="51">
        <v>1040</v>
      </c>
      <c r="AY15" s="48">
        <v>2100</v>
      </c>
      <c r="AZ15" s="49">
        <v>3140</v>
      </c>
      <c r="BA15" s="47">
        <v>0</v>
      </c>
      <c r="BB15" s="48">
        <v>0</v>
      </c>
      <c r="BC15" s="48">
        <v>0</v>
      </c>
      <c r="BD15" s="48">
        <v>2860</v>
      </c>
      <c r="BE15" s="48">
        <v>0</v>
      </c>
      <c r="BF15" s="52">
        <v>2860</v>
      </c>
      <c r="BG15" s="50">
        <v>880</v>
      </c>
      <c r="BH15" s="51">
        <v>9240</v>
      </c>
      <c r="BI15" s="48">
        <v>7200</v>
      </c>
      <c r="BJ15" s="48">
        <v>10640</v>
      </c>
      <c r="BK15" s="48">
        <v>0</v>
      </c>
      <c r="BL15" s="52">
        <v>27080</v>
      </c>
      <c r="BM15" s="48">
        <v>230</v>
      </c>
      <c r="BN15" s="48">
        <v>185330</v>
      </c>
      <c r="BO15" s="49">
        <v>751479</v>
      </c>
      <c r="BP15" s="51">
        <v>3609655</v>
      </c>
      <c r="BQ15" s="48">
        <v>0</v>
      </c>
      <c r="BR15" s="48">
        <v>0</v>
      </c>
      <c r="BS15" s="49">
        <v>3609655</v>
      </c>
      <c r="BT15" s="47">
        <v>216559</v>
      </c>
      <c r="BU15" s="48">
        <v>216559</v>
      </c>
      <c r="BV15" s="53">
        <f t="shared" si="1"/>
        <v>5.9994376193846781E-2</v>
      </c>
      <c r="BW15" s="51">
        <v>41463502</v>
      </c>
      <c r="BX15" s="48">
        <v>0</v>
      </c>
      <c r="BY15" s="48">
        <v>0</v>
      </c>
      <c r="BZ15" s="49">
        <v>41463502</v>
      </c>
      <c r="CA15" s="47">
        <v>0</v>
      </c>
      <c r="CB15" s="48">
        <v>228656</v>
      </c>
      <c r="CC15" s="48">
        <v>0</v>
      </c>
      <c r="CD15" s="48">
        <v>1072371</v>
      </c>
      <c r="CE15" s="48">
        <v>385813</v>
      </c>
      <c r="CF15" s="48">
        <v>43812</v>
      </c>
      <c r="CG15" s="50">
        <v>4286</v>
      </c>
      <c r="CH15" s="51">
        <v>1820</v>
      </c>
      <c r="CI15" s="48">
        <v>3000</v>
      </c>
      <c r="CJ15" s="49">
        <v>4820</v>
      </c>
      <c r="CK15" s="47">
        <v>0</v>
      </c>
      <c r="CL15" s="48">
        <v>0</v>
      </c>
      <c r="CM15" s="48">
        <v>0</v>
      </c>
      <c r="CN15" s="48">
        <v>0</v>
      </c>
      <c r="CO15" s="48">
        <v>0</v>
      </c>
      <c r="CP15" s="52">
        <v>0</v>
      </c>
      <c r="CQ15" s="50">
        <v>0</v>
      </c>
      <c r="CR15" s="51">
        <v>38940</v>
      </c>
      <c r="CS15" s="48">
        <v>33750</v>
      </c>
      <c r="CT15" s="48">
        <v>27740</v>
      </c>
      <c r="CU15" s="48">
        <v>2700</v>
      </c>
      <c r="CV15" s="52">
        <v>103130</v>
      </c>
      <c r="CW15" s="48">
        <v>920</v>
      </c>
      <c r="CX15" s="48">
        <v>262440</v>
      </c>
      <c r="CY15" s="49">
        <v>2106248</v>
      </c>
      <c r="CZ15" s="51">
        <v>39357254</v>
      </c>
      <c r="DA15" s="48">
        <v>0</v>
      </c>
      <c r="DB15" s="48">
        <v>0</v>
      </c>
      <c r="DC15" s="49">
        <v>39357254</v>
      </c>
      <c r="DD15" s="47">
        <v>2361385</v>
      </c>
      <c r="DE15" s="48">
        <v>2361385</v>
      </c>
      <c r="DF15" s="53">
        <f t="shared" si="2"/>
        <v>5.9998723488178314E-2</v>
      </c>
      <c r="DG15" s="51">
        <v>60059157</v>
      </c>
      <c r="DH15" s="48">
        <v>0</v>
      </c>
      <c r="DI15" s="48">
        <v>0</v>
      </c>
      <c r="DJ15" s="49">
        <v>60059157</v>
      </c>
      <c r="DK15" s="47">
        <v>0</v>
      </c>
      <c r="DL15" s="48">
        <v>551901</v>
      </c>
      <c r="DM15" s="48">
        <v>232</v>
      </c>
      <c r="DN15" s="48">
        <v>3284693</v>
      </c>
      <c r="DO15" s="48">
        <v>929498</v>
      </c>
      <c r="DP15" s="48">
        <v>188754</v>
      </c>
      <c r="DQ15" s="50">
        <v>11014</v>
      </c>
      <c r="DR15" s="51">
        <v>14820</v>
      </c>
      <c r="DS15" s="48">
        <v>16800</v>
      </c>
      <c r="DT15" s="49">
        <v>31620</v>
      </c>
      <c r="DU15" s="47">
        <v>6500</v>
      </c>
      <c r="DV15" s="48">
        <v>10500</v>
      </c>
      <c r="DW15" s="48">
        <v>260</v>
      </c>
      <c r="DX15" s="48">
        <v>82610</v>
      </c>
      <c r="DY15" s="48">
        <v>11020</v>
      </c>
      <c r="DZ15" s="52">
        <v>93630</v>
      </c>
      <c r="EA15" s="50">
        <v>21580</v>
      </c>
      <c r="EB15" s="51">
        <v>100320</v>
      </c>
      <c r="EC15" s="48">
        <v>83250</v>
      </c>
      <c r="ED15" s="48">
        <v>77900</v>
      </c>
      <c r="EE15" s="48">
        <v>17550</v>
      </c>
      <c r="EF15" s="52">
        <v>279020</v>
      </c>
      <c r="EG15" s="48">
        <v>3680</v>
      </c>
      <c r="EH15" s="48">
        <v>2321000</v>
      </c>
      <c r="EI15" s="49">
        <v>7733650</v>
      </c>
      <c r="EJ15" s="51">
        <v>52325507</v>
      </c>
      <c r="EK15" s="48">
        <v>0</v>
      </c>
      <c r="EL15" s="48">
        <v>0</v>
      </c>
      <c r="EM15" s="49">
        <v>52325507</v>
      </c>
      <c r="EN15" s="47">
        <v>3139282</v>
      </c>
      <c r="EO15" s="48">
        <v>3139282</v>
      </c>
      <c r="EP15" s="53">
        <f t="shared" ref="EP15:EP35" si="5">EN15/EM15</f>
        <v>5.9995252411027759E-2</v>
      </c>
      <c r="EQ15" s="51">
        <v>4432426</v>
      </c>
      <c r="ER15" s="48">
        <v>0</v>
      </c>
      <c r="ES15" s="48">
        <v>0</v>
      </c>
      <c r="ET15" s="49">
        <v>4432426</v>
      </c>
      <c r="EU15" s="47">
        <v>0</v>
      </c>
      <c r="EV15" s="48">
        <v>113150</v>
      </c>
      <c r="EW15" s="48">
        <v>6</v>
      </c>
      <c r="EX15" s="48">
        <v>759333</v>
      </c>
      <c r="EY15" s="48">
        <v>148106</v>
      </c>
      <c r="EZ15" s="48">
        <v>69307</v>
      </c>
      <c r="FA15" s="50">
        <v>2487</v>
      </c>
      <c r="FB15" s="51">
        <v>6760</v>
      </c>
      <c r="FC15" s="48">
        <v>4800</v>
      </c>
      <c r="FD15" s="49">
        <v>11560</v>
      </c>
      <c r="FE15" s="47">
        <v>5980</v>
      </c>
      <c r="FF15" s="48">
        <v>7500</v>
      </c>
      <c r="FG15" s="48">
        <v>260</v>
      </c>
      <c r="FH15" s="48">
        <v>39930</v>
      </c>
      <c r="FI15" s="48">
        <v>6840</v>
      </c>
      <c r="FJ15" s="52">
        <v>46770</v>
      </c>
      <c r="FK15" s="50">
        <v>10990</v>
      </c>
      <c r="FL15" s="51">
        <v>21780</v>
      </c>
      <c r="FM15" s="48">
        <v>17100</v>
      </c>
      <c r="FN15" s="48">
        <v>19380</v>
      </c>
      <c r="FO15" s="48">
        <v>9900</v>
      </c>
      <c r="FP15" s="52">
        <v>68160</v>
      </c>
      <c r="FQ15" s="48">
        <v>1380</v>
      </c>
      <c r="FR15" s="48">
        <v>1072570</v>
      </c>
      <c r="FS15" s="49">
        <v>2317553</v>
      </c>
      <c r="FT15" s="51">
        <v>2114873</v>
      </c>
      <c r="FU15" s="48">
        <v>0</v>
      </c>
      <c r="FV15" s="48">
        <v>0</v>
      </c>
      <c r="FW15" s="49">
        <v>2114873</v>
      </c>
      <c r="FX15" s="47">
        <v>126792</v>
      </c>
      <c r="FY15" s="48">
        <v>126792</v>
      </c>
      <c r="FZ15" s="53">
        <f t="shared" si="4"/>
        <v>5.9952536157017469E-2</v>
      </c>
      <c r="GA15" s="51">
        <v>9802095</v>
      </c>
      <c r="GB15" s="48">
        <v>0</v>
      </c>
      <c r="GC15" s="48">
        <v>0</v>
      </c>
      <c r="GD15" s="49">
        <v>9802095</v>
      </c>
      <c r="GE15" s="47">
        <v>0</v>
      </c>
      <c r="GF15" s="48">
        <v>157171</v>
      </c>
      <c r="GG15" s="48">
        <v>57</v>
      </c>
      <c r="GH15" s="48">
        <v>1102036</v>
      </c>
      <c r="GI15" s="48">
        <v>283733</v>
      </c>
      <c r="GJ15" s="48">
        <v>60457</v>
      </c>
      <c r="GK15" s="50">
        <v>3183</v>
      </c>
      <c r="GL15" s="51">
        <v>5200</v>
      </c>
      <c r="GM15" s="48">
        <v>6900</v>
      </c>
      <c r="GN15" s="49">
        <v>12100</v>
      </c>
      <c r="GO15" s="47">
        <v>520</v>
      </c>
      <c r="GP15" s="48">
        <v>3000</v>
      </c>
      <c r="GQ15" s="48">
        <v>0</v>
      </c>
      <c r="GR15" s="48">
        <v>39820</v>
      </c>
      <c r="GS15" s="48">
        <v>4180</v>
      </c>
      <c r="GT15" s="52">
        <v>44000</v>
      </c>
      <c r="GU15" s="50">
        <v>9710</v>
      </c>
      <c r="GV15" s="51">
        <v>30360</v>
      </c>
      <c r="GW15" s="48">
        <v>25200</v>
      </c>
      <c r="GX15" s="48">
        <v>20140</v>
      </c>
      <c r="GY15" s="48">
        <v>4950</v>
      </c>
      <c r="GZ15" s="52">
        <v>80650</v>
      </c>
      <c r="HA15" s="48">
        <v>1150</v>
      </c>
      <c r="HB15" s="48">
        <v>800660</v>
      </c>
      <c r="HC15" s="49">
        <v>2558370</v>
      </c>
      <c r="HD15" s="51">
        <v>7243725</v>
      </c>
      <c r="HE15" s="48">
        <v>0</v>
      </c>
      <c r="HF15" s="48">
        <v>0</v>
      </c>
      <c r="HG15" s="49">
        <v>7243725</v>
      </c>
      <c r="HH15" s="47">
        <v>434546</v>
      </c>
      <c r="HI15" s="48">
        <v>434546</v>
      </c>
      <c r="HJ15" s="53">
        <f t="shared" si="3"/>
        <v>5.9989301084731959E-2</v>
      </c>
    </row>
    <row r="16" spans="1:218" s="19" customFormat="1" ht="12.6" customHeight="1" x14ac:dyDescent="0.2">
      <c r="A16" s="20">
        <v>4</v>
      </c>
      <c r="B16" s="21" t="s">
        <v>89</v>
      </c>
      <c r="C16" s="40">
        <v>3178760</v>
      </c>
      <c r="D16" s="41">
        <v>0</v>
      </c>
      <c r="E16" s="41">
        <v>0</v>
      </c>
      <c r="F16" s="42">
        <v>3178760</v>
      </c>
      <c r="G16" s="40">
        <v>0</v>
      </c>
      <c r="H16" s="41">
        <v>28543</v>
      </c>
      <c r="I16" s="41">
        <v>67</v>
      </c>
      <c r="J16" s="41">
        <v>281466</v>
      </c>
      <c r="K16" s="41">
        <v>76407</v>
      </c>
      <c r="L16" s="41">
        <v>13387</v>
      </c>
      <c r="M16" s="43">
        <v>886</v>
      </c>
      <c r="N16" s="44">
        <v>1560</v>
      </c>
      <c r="O16" s="41">
        <v>2400</v>
      </c>
      <c r="P16" s="42">
        <v>3960</v>
      </c>
      <c r="Q16" s="40">
        <v>0</v>
      </c>
      <c r="R16" s="41">
        <v>0</v>
      </c>
      <c r="S16" s="41">
        <v>0</v>
      </c>
      <c r="T16" s="41">
        <v>10230</v>
      </c>
      <c r="U16" s="41">
        <v>1900</v>
      </c>
      <c r="V16" s="45">
        <v>12130</v>
      </c>
      <c r="W16" s="43">
        <v>2560</v>
      </c>
      <c r="X16" s="44">
        <v>6600</v>
      </c>
      <c r="Y16" s="41">
        <v>4050</v>
      </c>
      <c r="Z16" s="41">
        <v>3420</v>
      </c>
      <c r="AA16" s="41">
        <v>3150</v>
      </c>
      <c r="AB16" s="45">
        <v>17220</v>
      </c>
      <c r="AC16" s="41">
        <v>920</v>
      </c>
      <c r="AD16" s="41">
        <v>178020</v>
      </c>
      <c r="AE16" s="42">
        <v>615499</v>
      </c>
      <c r="AF16" s="44">
        <v>2563261</v>
      </c>
      <c r="AG16" s="41">
        <v>0</v>
      </c>
      <c r="AH16" s="41">
        <v>0</v>
      </c>
      <c r="AI16" s="42">
        <v>2563261</v>
      </c>
      <c r="AJ16" s="40">
        <v>153776</v>
      </c>
      <c r="AK16" s="41">
        <v>153776</v>
      </c>
      <c r="AL16" s="46">
        <f t="shared" si="0"/>
        <v>5.9992330082656427E-2</v>
      </c>
      <c r="AM16" s="44">
        <v>4093649</v>
      </c>
      <c r="AN16" s="41">
        <v>0</v>
      </c>
      <c r="AO16" s="41">
        <v>0</v>
      </c>
      <c r="AP16" s="42">
        <v>4093649</v>
      </c>
      <c r="AQ16" s="40">
        <v>0</v>
      </c>
      <c r="AR16" s="41">
        <v>34193</v>
      </c>
      <c r="AS16" s="41">
        <v>0</v>
      </c>
      <c r="AT16" s="41">
        <v>309268</v>
      </c>
      <c r="AU16" s="41">
        <v>93620</v>
      </c>
      <c r="AV16" s="41">
        <v>14244</v>
      </c>
      <c r="AW16" s="43">
        <v>1005</v>
      </c>
      <c r="AX16" s="44">
        <v>1300</v>
      </c>
      <c r="AY16" s="41">
        <v>2700</v>
      </c>
      <c r="AZ16" s="42">
        <v>4000</v>
      </c>
      <c r="BA16" s="40">
        <v>0</v>
      </c>
      <c r="BB16" s="41">
        <v>0</v>
      </c>
      <c r="BC16" s="41">
        <v>0</v>
      </c>
      <c r="BD16" s="41">
        <v>3520</v>
      </c>
      <c r="BE16" s="41">
        <v>0</v>
      </c>
      <c r="BF16" s="45">
        <v>3520</v>
      </c>
      <c r="BG16" s="43">
        <v>440</v>
      </c>
      <c r="BH16" s="44">
        <v>12210</v>
      </c>
      <c r="BI16" s="41">
        <v>4050</v>
      </c>
      <c r="BJ16" s="41">
        <v>6840</v>
      </c>
      <c r="BK16" s="41">
        <v>1800</v>
      </c>
      <c r="BL16" s="45">
        <v>24900</v>
      </c>
      <c r="BM16" s="41">
        <v>690</v>
      </c>
      <c r="BN16" s="41">
        <v>175870</v>
      </c>
      <c r="BO16" s="42">
        <v>661750</v>
      </c>
      <c r="BP16" s="44">
        <v>3431899</v>
      </c>
      <c r="BQ16" s="41">
        <v>0</v>
      </c>
      <c r="BR16" s="41">
        <v>0</v>
      </c>
      <c r="BS16" s="42">
        <v>3431899</v>
      </c>
      <c r="BT16" s="40">
        <v>205896</v>
      </c>
      <c r="BU16" s="41">
        <v>205896</v>
      </c>
      <c r="BV16" s="46">
        <f t="shared" si="1"/>
        <v>5.9994772573435287E-2</v>
      </c>
      <c r="BW16" s="44">
        <v>27069027</v>
      </c>
      <c r="BX16" s="41">
        <v>0</v>
      </c>
      <c r="BY16" s="41">
        <v>0</v>
      </c>
      <c r="BZ16" s="42">
        <v>27069027</v>
      </c>
      <c r="CA16" s="40">
        <v>0</v>
      </c>
      <c r="CB16" s="41">
        <v>136124</v>
      </c>
      <c r="CC16" s="41">
        <v>13</v>
      </c>
      <c r="CD16" s="41">
        <v>875869</v>
      </c>
      <c r="CE16" s="41">
        <v>343433</v>
      </c>
      <c r="CF16" s="41">
        <v>37545</v>
      </c>
      <c r="CG16" s="43">
        <v>4237</v>
      </c>
      <c r="CH16" s="44">
        <v>3640</v>
      </c>
      <c r="CI16" s="41">
        <v>3600</v>
      </c>
      <c r="CJ16" s="42">
        <v>7240</v>
      </c>
      <c r="CK16" s="40">
        <v>0</v>
      </c>
      <c r="CL16" s="41">
        <v>0</v>
      </c>
      <c r="CM16" s="41">
        <v>0</v>
      </c>
      <c r="CN16" s="41">
        <v>0</v>
      </c>
      <c r="CO16" s="41">
        <v>0</v>
      </c>
      <c r="CP16" s="45">
        <v>0</v>
      </c>
      <c r="CQ16" s="43">
        <v>0</v>
      </c>
      <c r="CR16" s="44">
        <v>30360</v>
      </c>
      <c r="CS16" s="41">
        <v>22500</v>
      </c>
      <c r="CT16" s="41">
        <v>19760</v>
      </c>
      <c r="CU16" s="41">
        <v>7650</v>
      </c>
      <c r="CV16" s="45">
        <v>80270</v>
      </c>
      <c r="CW16" s="41">
        <v>1150</v>
      </c>
      <c r="CX16" s="41">
        <v>260670</v>
      </c>
      <c r="CY16" s="42">
        <v>1746538</v>
      </c>
      <c r="CZ16" s="44">
        <v>25322489</v>
      </c>
      <c r="DA16" s="41">
        <v>0</v>
      </c>
      <c r="DB16" s="41">
        <v>0</v>
      </c>
      <c r="DC16" s="42">
        <v>25322489</v>
      </c>
      <c r="DD16" s="40">
        <v>1519307</v>
      </c>
      <c r="DE16" s="41">
        <v>1519307</v>
      </c>
      <c r="DF16" s="46">
        <f t="shared" si="2"/>
        <v>5.999832796847103E-2</v>
      </c>
      <c r="DG16" s="44">
        <v>56291907</v>
      </c>
      <c r="DH16" s="41">
        <v>0</v>
      </c>
      <c r="DI16" s="41">
        <v>0</v>
      </c>
      <c r="DJ16" s="42">
        <v>56291907</v>
      </c>
      <c r="DK16" s="40">
        <v>1422</v>
      </c>
      <c r="DL16" s="41">
        <v>518676</v>
      </c>
      <c r="DM16" s="41">
        <v>277</v>
      </c>
      <c r="DN16" s="41">
        <v>4244218</v>
      </c>
      <c r="DO16" s="41">
        <v>1068163</v>
      </c>
      <c r="DP16" s="41">
        <v>277536</v>
      </c>
      <c r="DQ16" s="43">
        <v>15486</v>
      </c>
      <c r="DR16" s="44">
        <v>30420</v>
      </c>
      <c r="DS16" s="41">
        <v>30900</v>
      </c>
      <c r="DT16" s="42">
        <v>61320</v>
      </c>
      <c r="DU16" s="40">
        <v>13780</v>
      </c>
      <c r="DV16" s="41">
        <v>13800</v>
      </c>
      <c r="DW16" s="41">
        <v>0</v>
      </c>
      <c r="DX16" s="41">
        <v>156200</v>
      </c>
      <c r="DY16" s="41">
        <v>31160</v>
      </c>
      <c r="DZ16" s="45">
        <v>187360</v>
      </c>
      <c r="EA16" s="43">
        <v>41480</v>
      </c>
      <c r="EB16" s="44">
        <v>165000</v>
      </c>
      <c r="EC16" s="41">
        <v>99450</v>
      </c>
      <c r="ED16" s="41">
        <v>110200</v>
      </c>
      <c r="EE16" s="41">
        <v>59400</v>
      </c>
      <c r="EF16" s="45">
        <v>434050</v>
      </c>
      <c r="EG16" s="41">
        <v>8050</v>
      </c>
      <c r="EH16" s="41">
        <v>4124220</v>
      </c>
      <c r="EI16" s="42">
        <v>11009561</v>
      </c>
      <c r="EJ16" s="44">
        <v>45282346</v>
      </c>
      <c r="EK16" s="41">
        <v>0</v>
      </c>
      <c r="EL16" s="41">
        <v>0</v>
      </c>
      <c r="EM16" s="42">
        <v>45282346</v>
      </c>
      <c r="EN16" s="40">
        <v>2716521</v>
      </c>
      <c r="EO16" s="41">
        <v>2716521</v>
      </c>
      <c r="EP16" s="46">
        <f t="shared" si="5"/>
        <v>5.9990730162257935E-2</v>
      </c>
      <c r="EQ16" s="44">
        <v>9138542</v>
      </c>
      <c r="ER16" s="41">
        <v>0</v>
      </c>
      <c r="ES16" s="41">
        <v>0</v>
      </c>
      <c r="ET16" s="42">
        <v>9138542</v>
      </c>
      <c r="EU16" s="40">
        <v>519</v>
      </c>
      <c r="EV16" s="41">
        <v>177909</v>
      </c>
      <c r="EW16" s="41">
        <v>53</v>
      </c>
      <c r="EX16" s="41">
        <v>1376945</v>
      </c>
      <c r="EY16" s="41">
        <v>225491</v>
      </c>
      <c r="EZ16" s="41">
        <v>130478</v>
      </c>
      <c r="FA16" s="43">
        <v>4937</v>
      </c>
      <c r="FB16" s="44">
        <v>18980</v>
      </c>
      <c r="FC16" s="41">
        <v>16200</v>
      </c>
      <c r="FD16" s="42">
        <v>35180</v>
      </c>
      <c r="FE16" s="40">
        <v>10660</v>
      </c>
      <c r="FF16" s="41">
        <v>10800</v>
      </c>
      <c r="FG16" s="41">
        <v>0</v>
      </c>
      <c r="FH16" s="41">
        <v>80850</v>
      </c>
      <c r="FI16" s="41">
        <v>21660</v>
      </c>
      <c r="FJ16" s="45">
        <v>102510</v>
      </c>
      <c r="FK16" s="43">
        <v>21130</v>
      </c>
      <c r="FL16" s="44">
        <v>63690</v>
      </c>
      <c r="FM16" s="41">
        <v>32850</v>
      </c>
      <c r="FN16" s="41">
        <v>42560</v>
      </c>
      <c r="FO16" s="41">
        <v>35550</v>
      </c>
      <c r="FP16" s="45">
        <v>174650</v>
      </c>
      <c r="FQ16" s="41">
        <v>4140</v>
      </c>
      <c r="FR16" s="41">
        <v>2289320</v>
      </c>
      <c r="FS16" s="42">
        <v>4564669</v>
      </c>
      <c r="FT16" s="44">
        <v>4573873</v>
      </c>
      <c r="FU16" s="41">
        <v>0</v>
      </c>
      <c r="FV16" s="41">
        <v>0</v>
      </c>
      <c r="FW16" s="42">
        <v>4573873</v>
      </c>
      <c r="FX16" s="40">
        <v>274212</v>
      </c>
      <c r="FY16" s="41">
        <v>274212</v>
      </c>
      <c r="FZ16" s="46">
        <f t="shared" si="4"/>
        <v>5.9951817639011841E-2</v>
      </c>
      <c r="GA16" s="44">
        <v>15990689</v>
      </c>
      <c r="GB16" s="41">
        <v>0</v>
      </c>
      <c r="GC16" s="41">
        <v>0</v>
      </c>
      <c r="GD16" s="42">
        <v>15990689</v>
      </c>
      <c r="GE16" s="40">
        <v>903</v>
      </c>
      <c r="GF16" s="41">
        <v>170450</v>
      </c>
      <c r="GG16" s="41">
        <v>211</v>
      </c>
      <c r="GH16" s="41">
        <v>1682136</v>
      </c>
      <c r="GI16" s="41">
        <v>405619</v>
      </c>
      <c r="GJ16" s="41">
        <v>95269</v>
      </c>
      <c r="GK16" s="43">
        <v>5307</v>
      </c>
      <c r="GL16" s="44">
        <v>6500</v>
      </c>
      <c r="GM16" s="41">
        <v>8400</v>
      </c>
      <c r="GN16" s="42">
        <v>14900</v>
      </c>
      <c r="GO16" s="40">
        <v>3120</v>
      </c>
      <c r="GP16" s="41">
        <v>3000</v>
      </c>
      <c r="GQ16" s="41">
        <v>0</v>
      </c>
      <c r="GR16" s="41">
        <v>71830</v>
      </c>
      <c r="GS16" s="41">
        <v>9500</v>
      </c>
      <c r="GT16" s="45">
        <v>81330</v>
      </c>
      <c r="GU16" s="43">
        <v>19910</v>
      </c>
      <c r="GV16" s="44">
        <v>58740</v>
      </c>
      <c r="GW16" s="41">
        <v>40050</v>
      </c>
      <c r="GX16" s="41">
        <v>41040</v>
      </c>
      <c r="GY16" s="41">
        <v>14400</v>
      </c>
      <c r="GZ16" s="45">
        <v>154230</v>
      </c>
      <c r="HA16" s="41">
        <v>2070</v>
      </c>
      <c r="HB16" s="41">
        <v>1398360</v>
      </c>
      <c r="HC16" s="42">
        <v>4036604</v>
      </c>
      <c r="HD16" s="44">
        <v>11954085</v>
      </c>
      <c r="HE16" s="41">
        <v>0</v>
      </c>
      <c r="HF16" s="41">
        <v>0</v>
      </c>
      <c r="HG16" s="42">
        <v>11954085</v>
      </c>
      <c r="HH16" s="40">
        <v>717106</v>
      </c>
      <c r="HI16" s="41">
        <v>717106</v>
      </c>
      <c r="HJ16" s="46">
        <f t="shared" si="3"/>
        <v>5.9988363810362731E-2</v>
      </c>
    </row>
    <row r="17" spans="1:218" s="19" customFormat="1" ht="12.6" customHeight="1" x14ac:dyDescent="0.2">
      <c r="A17" s="17">
        <v>5</v>
      </c>
      <c r="B17" s="18" t="s">
        <v>90</v>
      </c>
      <c r="C17" s="47">
        <v>1539622</v>
      </c>
      <c r="D17" s="48">
        <v>0</v>
      </c>
      <c r="E17" s="48">
        <v>0</v>
      </c>
      <c r="F17" s="49">
        <v>1539622</v>
      </c>
      <c r="G17" s="47">
        <v>0</v>
      </c>
      <c r="H17" s="48">
        <v>20225</v>
      </c>
      <c r="I17" s="48">
        <v>0</v>
      </c>
      <c r="J17" s="48">
        <v>142690</v>
      </c>
      <c r="K17" s="48">
        <v>63439</v>
      </c>
      <c r="L17" s="48">
        <v>7611</v>
      </c>
      <c r="M17" s="50">
        <v>614</v>
      </c>
      <c r="N17" s="51">
        <v>260</v>
      </c>
      <c r="O17" s="48">
        <v>1500</v>
      </c>
      <c r="P17" s="49">
        <v>1760</v>
      </c>
      <c r="Q17" s="47">
        <v>0</v>
      </c>
      <c r="R17" s="48">
        <v>0</v>
      </c>
      <c r="S17" s="48">
        <v>0</v>
      </c>
      <c r="T17" s="48">
        <v>4070</v>
      </c>
      <c r="U17" s="48">
        <v>0</v>
      </c>
      <c r="V17" s="52">
        <v>4070</v>
      </c>
      <c r="W17" s="50">
        <v>2110</v>
      </c>
      <c r="X17" s="51">
        <v>4950</v>
      </c>
      <c r="Y17" s="48">
        <v>2250</v>
      </c>
      <c r="Z17" s="48">
        <v>1900</v>
      </c>
      <c r="AA17" s="48">
        <v>1800</v>
      </c>
      <c r="AB17" s="52">
        <v>10900</v>
      </c>
      <c r="AC17" s="48">
        <v>460</v>
      </c>
      <c r="AD17" s="48">
        <v>82560</v>
      </c>
      <c r="AE17" s="49">
        <v>336439</v>
      </c>
      <c r="AF17" s="51">
        <v>1203183</v>
      </c>
      <c r="AG17" s="48">
        <v>0</v>
      </c>
      <c r="AH17" s="48">
        <v>0</v>
      </c>
      <c r="AI17" s="49">
        <v>1203183</v>
      </c>
      <c r="AJ17" s="47">
        <v>72182</v>
      </c>
      <c r="AK17" s="48">
        <v>72182</v>
      </c>
      <c r="AL17" s="53">
        <f t="shared" si="0"/>
        <v>5.9992536463696712E-2</v>
      </c>
      <c r="AM17" s="51">
        <v>2275881</v>
      </c>
      <c r="AN17" s="48">
        <v>0</v>
      </c>
      <c r="AO17" s="48">
        <v>0</v>
      </c>
      <c r="AP17" s="49">
        <v>2275881</v>
      </c>
      <c r="AQ17" s="47">
        <v>0</v>
      </c>
      <c r="AR17" s="48">
        <v>20004</v>
      </c>
      <c r="AS17" s="48">
        <v>1</v>
      </c>
      <c r="AT17" s="48">
        <v>190194</v>
      </c>
      <c r="AU17" s="48">
        <v>77629</v>
      </c>
      <c r="AV17" s="48">
        <v>9445</v>
      </c>
      <c r="AW17" s="50">
        <v>902</v>
      </c>
      <c r="AX17" s="51">
        <v>1300</v>
      </c>
      <c r="AY17" s="48">
        <v>900</v>
      </c>
      <c r="AZ17" s="49">
        <v>2200</v>
      </c>
      <c r="BA17" s="47">
        <v>0</v>
      </c>
      <c r="BB17" s="48">
        <v>0</v>
      </c>
      <c r="BC17" s="48">
        <v>0</v>
      </c>
      <c r="BD17" s="48">
        <v>1430</v>
      </c>
      <c r="BE17" s="48">
        <v>0</v>
      </c>
      <c r="BF17" s="52">
        <v>1430</v>
      </c>
      <c r="BG17" s="50">
        <v>110</v>
      </c>
      <c r="BH17" s="51">
        <v>5610</v>
      </c>
      <c r="BI17" s="48">
        <v>5850</v>
      </c>
      <c r="BJ17" s="48">
        <v>3420</v>
      </c>
      <c r="BK17" s="48">
        <v>900</v>
      </c>
      <c r="BL17" s="52">
        <v>15780</v>
      </c>
      <c r="BM17" s="48">
        <v>0</v>
      </c>
      <c r="BN17" s="48">
        <v>95460</v>
      </c>
      <c r="BO17" s="49">
        <v>413154</v>
      </c>
      <c r="BP17" s="51">
        <v>1862727</v>
      </c>
      <c r="BQ17" s="48">
        <v>0</v>
      </c>
      <c r="BR17" s="48">
        <v>0</v>
      </c>
      <c r="BS17" s="49">
        <v>1862727</v>
      </c>
      <c r="BT17" s="47">
        <v>111752</v>
      </c>
      <c r="BU17" s="48">
        <v>111752</v>
      </c>
      <c r="BV17" s="53">
        <f t="shared" si="1"/>
        <v>5.9993761834128134E-2</v>
      </c>
      <c r="BW17" s="51">
        <v>15226607</v>
      </c>
      <c r="BX17" s="48">
        <v>0</v>
      </c>
      <c r="BY17" s="48">
        <v>0</v>
      </c>
      <c r="BZ17" s="49">
        <v>15226607</v>
      </c>
      <c r="CA17" s="47">
        <v>0</v>
      </c>
      <c r="CB17" s="48">
        <v>85052</v>
      </c>
      <c r="CC17" s="48">
        <v>0</v>
      </c>
      <c r="CD17" s="48">
        <v>587881</v>
      </c>
      <c r="CE17" s="48">
        <v>240648</v>
      </c>
      <c r="CF17" s="48">
        <v>23785</v>
      </c>
      <c r="CG17" s="50">
        <v>3501</v>
      </c>
      <c r="CH17" s="51">
        <v>1040</v>
      </c>
      <c r="CI17" s="48">
        <v>2700</v>
      </c>
      <c r="CJ17" s="49">
        <v>3740</v>
      </c>
      <c r="CK17" s="47">
        <v>0</v>
      </c>
      <c r="CL17" s="48">
        <v>0</v>
      </c>
      <c r="CM17" s="48">
        <v>0</v>
      </c>
      <c r="CN17" s="48">
        <v>0</v>
      </c>
      <c r="CO17" s="48">
        <v>0</v>
      </c>
      <c r="CP17" s="52">
        <v>0</v>
      </c>
      <c r="CQ17" s="50">
        <v>0</v>
      </c>
      <c r="CR17" s="51">
        <v>30690</v>
      </c>
      <c r="CS17" s="48">
        <v>27000</v>
      </c>
      <c r="CT17" s="48">
        <v>7220</v>
      </c>
      <c r="CU17" s="48">
        <v>4950</v>
      </c>
      <c r="CV17" s="52">
        <v>69860</v>
      </c>
      <c r="CW17" s="48">
        <v>1380</v>
      </c>
      <c r="CX17" s="48">
        <v>146270</v>
      </c>
      <c r="CY17" s="49">
        <v>1162117</v>
      </c>
      <c r="CZ17" s="51">
        <v>14064490</v>
      </c>
      <c r="DA17" s="48">
        <v>0</v>
      </c>
      <c r="DB17" s="48">
        <v>0</v>
      </c>
      <c r="DC17" s="49">
        <v>14064490</v>
      </c>
      <c r="DD17" s="47">
        <v>843845</v>
      </c>
      <c r="DE17" s="48">
        <v>843845</v>
      </c>
      <c r="DF17" s="53">
        <f t="shared" si="2"/>
        <v>5.9998265134391646E-2</v>
      </c>
      <c r="DG17" s="51">
        <v>26599206</v>
      </c>
      <c r="DH17" s="48">
        <v>0</v>
      </c>
      <c r="DI17" s="48">
        <v>0</v>
      </c>
      <c r="DJ17" s="49">
        <v>26599206</v>
      </c>
      <c r="DK17" s="47">
        <v>480</v>
      </c>
      <c r="DL17" s="48">
        <v>262715</v>
      </c>
      <c r="DM17" s="48">
        <v>94</v>
      </c>
      <c r="DN17" s="48">
        <v>2004578</v>
      </c>
      <c r="DO17" s="48">
        <v>686966</v>
      </c>
      <c r="DP17" s="48">
        <v>125946</v>
      </c>
      <c r="DQ17" s="50">
        <v>10381</v>
      </c>
      <c r="DR17" s="51">
        <v>12220</v>
      </c>
      <c r="DS17" s="48">
        <v>11700</v>
      </c>
      <c r="DT17" s="49">
        <v>23920</v>
      </c>
      <c r="DU17" s="47">
        <v>6500</v>
      </c>
      <c r="DV17" s="48">
        <v>7200</v>
      </c>
      <c r="DW17" s="48">
        <v>0</v>
      </c>
      <c r="DX17" s="48">
        <v>69520</v>
      </c>
      <c r="DY17" s="48">
        <v>12540</v>
      </c>
      <c r="DZ17" s="52">
        <v>82060</v>
      </c>
      <c r="EA17" s="50">
        <v>16020</v>
      </c>
      <c r="EB17" s="51">
        <v>88770</v>
      </c>
      <c r="EC17" s="48">
        <v>69300</v>
      </c>
      <c r="ED17" s="48">
        <v>36480</v>
      </c>
      <c r="EE17" s="48">
        <v>35550</v>
      </c>
      <c r="EF17" s="52">
        <v>230100</v>
      </c>
      <c r="EG17" s="48">
        <v>3680</v>
      </c>
      <c r="EH17" s="48">
        <v>1406600</v>
      </c>
      <c r="EI17" s="49">
        <v>4867146</v>
      </c>
      <c r="EJ17" s="51">
        <v>21732060</v>
      </c>
      <c r="EK17" s="48">
        <v>0</v>
      </c>
      <c r="EL17" s="48">
        <v>0</v>
      </c>
      <c r="EM17" s="49">
        <v>21732060</v>
      </c>
      <c r="EN17" s="47">
        <v>1303774</v>
      </c>
      <c r="EO17" s="48">
        <v>1303774</v>
      </c>
      <c r="EP17" s="53">
        <f t="shared" si="5"/>
        <v>5.9993116161100236E-2</v>
      </c>
      <c r="EQ17" s="51">
        <v>2955266</v>
      </c>
      <c r="ER17" s="48">
        <v>0</v>
      </c>
      <c r="ES17" s="48">
        <v>0</v>
      </c>
      <c r="ET17" s="49">
        <v>2955266</v>
      </c>
      <c r="EU17" s="47">
        <v>480</v>
      </c>
      <c r="EV17" s="48">
        <v>70797</v>
      </c>
      <c r="EW17" s="48">
        <v>9</v>
      </c>
      <c r="EX17" s="48">
        <v>514413</v>
      </c>
      <c r="EY17" s="48">
        <v>133244</v>
      </c>
      <c r="EZ17" s="48">
        <v>49621</v>
      </c>
      <c r="FA17" s="50">
        <v>2979</v>
      </c>
      <c r="FB17" s="51">
        <v>6240</v>
      </c>
      <c r="FC17" s="48">
        <v>3300</v>
      </c>
      <c r="FD17" s="49">
        <v>9540</v>
      </c>
      <c r="FE17" s="47">
        <v>5200</v>
      </c>
      <c r="FF17" s="48">
        <v>5400</v>
      </c>
      <c r="FG17" s="48">
        <v>0</v>
      </c>
      <c r="FH17" s="48">
        <v>32010</v>
      </c>
      <c r="FI17" s="48">
        <v>7600</v>
      </c>
      <c r="FJ17" s="52">
        <v>39610</v>
      </c>
      <c r="FK17" s="50">
        <v>7480</v>
      </c>
      <c r="FL17" s="51">
        <v>24750</v>
      </c>
      <c r="FM17" s="48">
        <v>18000</v>
      </c>
      <c r="FN17" s="48">
        <v>11020</v>
      </c>
      <c r="FO17" s="48">
        <v>17550</v>
      </c>
      <c r="FP17" s="52">
        <v>71320</v>
      </c>
      <c r="FQ17" s="48">
        <v>920</v>
      </c>
      <c r="FR17" s="48">
        <v>666070</v>
      </c>
      <c r="FS17" s="49">
        <v>1577074</v>
      </c>
      <c r="FT17" s="51">
        <v>1378192</v>
      </c>
      <c r="FU17" s="48">
        <v>0</v>
      </c>
      <c r="FV17" s="48">
        <v>0</v>
      </c>
      <c r="FW17" s="49">
        <v>1378192</v>
      </c>
      <c r="FX17" s="47">
        <v>82626</v>
      </c>
      <c r="FY17" s="48">
        <v>82626</v>
      </c>
      <c r="FZ17" s="53">
        <f t="shared" si="4"/>
        <v>5.9952459454125404E-2</v>
      </c>
      <c r="GA17" s="51">
        <v>6141452</v>
      </c>
      <c r="GB17" s="48">
        <v>0</v>
      </c>
      <c r="GC17" s="48">
        <v>0</v>
      </c>
      <c r="GD17" s="49">
        <v>6141452</v>
      </c>
      <c r="GE17" s="47">
        <v>0</v>
      </c>
      <c r="GF17" s="48">
        <v>86862</v>
      </c>
      <c r="GG17" s="48">
        <v>84</v>
      </c>
      <c r="GH17" s="48">
        <v>712090</v>
      </c>
      <c r="GI17" s="48">
        <v>235445</v>
      </c>
      <c r="GJ17" s="48">
        <v>43095</v>
      </c>
      <c r="GK17" s="50">
        <v>2999</v>
      </c>
      <c r="GL17" s="51">
        <v>3640</v>
      </c>
      <c r="GM17" s="48">
        <v>4800</v>
      </c>
      <c r="GN17" s="49">
        <v>8440</v>
      </c>
      <c r="GO17" s="47">
        <v>1300</v>
      </c>
      <c r="GP17" s="48">
        <v>1800</v>
      </c>
      <c r="GQ17" s="48">
        <v>0</v>
      </c>
      <c r="GR17" s="48">
        <v>36080</v>
      </c>
      <c r="GS17" s="48">
        <v>4940</v>
      </c>
      <c r="GT17" s="52">
        <v>41020</v>
      </c>
      <c r="GU17" s="50">
        <v>8430</v>
      </c>
      <c r="GV17" s="51">
        <v>27720</v>
      </c>
      <c r="GW17" s="48">
        <v>18450</v>
      </c>
      <c r="GX17" s="48">
        <v>14820</v>
      </c>
      <c r="GY17" s="48">
        <v>12150</v>
      </c>
      <c r="GZ17" s="52">
        <v>73140</v>
      </c>
      <c r="HA17" s="48">
        <v>1380</v>
      </c>
      <c r="HB17" s="48">
        <v>498800</v>
      </c>
      <c r="HC17" s="49">
        <v>1714801</v>
      </c>
      <c r="HD17" s="51">
        <v>4426651</v>
      </c>
      <c r="HE17" s="48">
        <v>0</v>
      </c>
      <c r="HF17" s="48">
        <v>0</v>
      </c>
      <c r="HG17" s="49">
        <v>4426651</v>
      </c>
      <c r="HH17" s="47">
        <v>265551</v>
      </c>
      <c r="HI17" s="48">
        <v>265551</v>
      </c>
      <c r="HJ17" s="53">
        <f t="shared" si="3"/>
        <v>5.9989143033864656E-2</v>
      </c>
    </row>
    <row r="18" spans="1:218" s="19" customFormat="1" ht="12.6" customHeight="1" x14ac:dyDescent="0.2">
      <c r="A18" s="20">
        <v>6</v>
      </c>
      <c r="B18" s="21" t="s">
        <v>91</v>
      </c>
      <c r="C18" s="40">
        <v>1482513</v>
      </c>
      <c r="D18" s="41">
        <v>0</v>
      </c>
      <c r="E18" s="41">
        <v>0</v>
      </c>
      <c r="F18" s="42">
        <v>1482513</v>
      </c>
      <c r="G18" s="40">
        <v>0</v>
      </c>
      <c r="H18" s="41">
        <v>7933</v>
      </c>
      <c r="I18" s="41">
        <v>0</v>
      </c>
      <c r="J18" s="41">
        <v>134080</v>
      </c>
      <c r="K18" s="41">
        <v>35573</v>
      </c>
      <c r="L18" s="41">
        <v>7680</v>
      </c>
      <c r="M18" s="43">
        <v>541</v>
      </c>
      <c r="N18" s="44">
        <v>520</v>
      </c>
      <c r="O18" s="41">
        <v>600</v>
      </c>
      <c r="P18" s="42">
        <v>1120</v>
      </c>
      <c r="Q18" s="40">
        <v>0</v>
      </c>
      <c r="R18" s="41">
        <v>0</v>
      </c>
      <c r="S18" s="41">
        <v>0</v>
      </c>
      <c r="T18" s="41">
        <v>6490</v>
      </c>
      <c r="U18" s="41">
        <v>380</v>
      </c>
      <c r="V18" s="45">
        <v>6870</v>
      </c>
      <c r="W18" s="43">
        <v>2290</v>
      </c>
      <c r="X18" s="44">
        <v>2970</v>
      </c>
      <c r="Y18" s="41">
        <v>3150</v>
      </c>
      <c r="Z18" s="41">
        <v>3800</v>
      </c>
      <c r="AA18" s="41">
        <v>2250</v>
      </c>
      <c r="AB18" s="45">
        <v>12170</v>
      </c>
      <c r="AC18" s="41">
        <v>0</v>
      </c>
      <c r="AD18" s="41">
        <v>82560</v>
      </c>
      <c r="AE18" s="42">
        <v>290817</v>
      </c>
      <c r="AF18" s="44">
        <v>1191696</v>
      </c>
      <c r="AG18" s="41">
        <v>0</v>
      </c>
      <c r="AH18" s="41">
        <v>0</v>
      </c>
      <c r="AI18" s="42">
        <v>1191696</v>
      </c>
      <c r="AJ18" s="40">
        <v>71493</v>
      </c>
      <c r="AK18" s="41">
        <v>71493</v>
      </c>
      <c r="AL18" s="46">
        <f t="shared" si="0"/>
        <v>5.9992649131993397E-2</v>
      </c>
      <c r="AM18" s="44">
        <v>1909397</v>
      </c>
      <c r="AN18" s="41">
        <v>0</v>
      </c>
      <c r="AO18" s="41">
        <v>0</v>
      </c>
      <c r="AP18" s="42">
        <v>1909397</v>
      </c>
      <c r="AQ18" s="40">
        <v>0</v>
      </c>
      <c r="AR18" s="41">
        <v>15033</v>
      </c>
      <c r="AS18" s="41">
        <v>0</v>
      </c>
      <c r="AT18" s="41">
        <v>162199</v>
      </c>
      <c r="AU18" s="41">
        <v>43061</v>
      </c>
      <c r="AV18" s="41">
        <v>7518</v>
      </c>
      <c r="AW18" s="43">
        <v>620</v>
      </c>
      <c r="AX18" s="44">
        <v>1040</v>
      </c>
      <c r="AY18" s="41">
        <v>0</v>
      </c>
      <c r="AZ18" s="42">
        <v>1040</v>
      </c>
      <c r="BA18" s="40">
        <v>0</v>
      </c>
      <c r="BB18" s="41">
        <v>0</v>
      </c>
      <c r="BC18" s="41">
        <v>0</v>
      </c>
      <c r="BD18" s="41">
        <v>1320</v>
      </c>
      <c r="BE18" s="41">
        <v>0</v>
      </c>
      <c r="BF18" s="45">
        <v>1320</v>
      </c>
      <c r="BG18" s="43">
        <v>770</v>
      </c>
      <c r="BH18" s="44">
        <v>1320</v>
      </c>
      <c r="BI18" s="41">
        <v>1800</v>
      </c>
      <c r="BJ18" s="41">
        <v>2660</v>
      </c>
      <c r="BK18" s="41">
        <v>900</v>
      </c>
      <c r="BL18" s="45">
        <v>6680</v>
      </c>
      <c r="BM18" s="41">
        <v>0</v>
      </c>
      <c r="BN18" s="41">
        <v>82130</v>
      </c>
      <c r="BO18" s="42">
        <v>320371</v>
      </c>
      <c r="BP18" s="44">
        <v>1589026</v>
      </c>
      <c r="BQ18" s="41">
        <v>0</v>
      </c>
      <c r="BR18" s="41">
        <v>0</v>
      </c>
      <c r="BS18" s="42">
        <v>1589026</v>
      </c>
      <c r="BT18" s="40">
        <v>95335</v>
      </c>
      <c r="BU18" s="41">
        <v>95335</v>
      </c>
      <c r="BV18" s="46">
        <f t="shared" si="1"/>
        <v>5.999587168491894E-2</v>
      </c>
      <c r="BW18" s="44">
        <v>5164205</v>
      </c>
      <c r="BX18" s="41">
        <v>0</v>
      </c>
      <c r="BY18" s="41">
        <v>0</v>
      </c>
      <c r="BZ18" s="42">
        <v>5164205</v>
      </c>
      <c r="CA18" s="40">
        <v>0</v>
      </c>
      <c r="CB18" s="41">
        <v>35174</v>
      </c>
      <c r="CC18" s="41">
        <v>39</v>
      </c>
      <c r="CD18" s="41">
        <v>239482</v>
      </c>
      <c r="CE18" s="41">
        <v>100864</v>
      </c>
      <c r="CF18" s="41">
        <v>10714</v>
      </c>
      <c r="CG18" s="43">
        <v>1090</v>
      </c>
      <c r="CH18" s="44">
        <v>1560</v>
      </c>
      <c r="CI18" s="41">
        <v>1200</v>
      </c>
      <c r="CJ18" s="42">
        <v>2760</v>
      </c>
      <c r="CK18" s="40">
        <v>0</v>
      </c>
      <c r="CL18" s="41">
        <v>0</v>
      </c>
      <c r="CM18" s="41">
        <v>0</v>
      </c>
      <c r="CN18" s="41">
        <v>0</v>
      </c>
      <c r="CO18" s="41">
        <v>0</v>
      </c>
      <c r="CP18" s="45">
        <v>0</v>
      </c>
      <c r="CQ18" s="43">
        <v>0</v>
      </c>
      <c r="CR18" s="44">
        <v>11220</v>
      </c>
      <c r="CS18" s="41">
        <v>10350</v>
      </c>
      <c r="CT18" s="41">
        <v>4180</v>
      </c>
      <c r="CU18" s="41">
        <v>2700</v>
      </c>
      <c r="CV18" s="45">
        <v>28450</v>
      </c>
      <c r="CW18" s="41">
        <v>230</v>
      </c>
      <c r="CX18" s="41">
        <v>90030</v>
      </c>
      <c r="CY18" s="42">
        <v>508794</v>
      </c>
      <c r="CZ18" s="44">
        <v>4655411</v>
      </c>
      <c r="DA18" s="41">
        <v>0</v>
      </c>
      <c r="DB18" s="41">
        <v>0</v>
      </c>
      <c r="DC18" s="42">
        <v>4655411</v>
      </c>
      <c r="DD18" s="40">
        <v>279312</v>
      </c>
      <c r="DE18" s="41">
        <v>279312</v>
      </c>
      <c r="DF18" s="46">
        <f t="shared" si="2"/>
        <v>5.9997280583819562E-2</v>
      </c>
      <c r="DG18" s="44">
        <v>21409668</v>
      </c>
      <c r="DH18" s="41">
        <v>0</v>
      </c>
      <c r="DI18" s="41">
        <v>0</v>
      </c>
      <c r="DJ18" s="42">
        <v>21409668</v>
      </c>
      <c r="DK18" s="40">
        <v>400</v>
      </c>
      <c r="DL18" s="41">
        <v>225537</v>
      </c>
      <c r="DM18" s="41">
        <v>77</v>
      </c>
      <c r="DN18" s="41">
        <v>2208302</v>
      </c>
      <c r="DO18" s="41">
        <v>454897</v>
      </c>
      <c r="DP18" s="41">
        <v>165287</v>
      </c>
      <c r="DQ18" s="43">
        <v>10759</v>
      </c>
      <c r="DR18" s="44">
        <v>21320</v>
      </c>
      <c r="DS18" s="41">
        <v>17400</v>
      </c>
      <c r="DT18" s="42">
        <v>38720</v>
      </c>
      <c r="DU18" s="40">
        <v>10660</v>
      </c>
      <c r="DV18" s="41">
        <v>14100</v>
      </c>
      <c r="DW18" s="41">
        <v>0</v>
      </c>
      <c r="DX18" s="41">
        <v>115720</v>
      </c>
      <c r="DY18" s="41">
        <v>24700</v>
      </c>
      <c r="DZ18" s="45">
        <v>140420</v>
      </c>
      <c r="EA18" s="43">
        <v>33510</v>
      </c>
      <c r="EB18" s="44">
        <v>106590</v>
      </c>
      <c r="EC18" s="41">
        <v>70200</v>
      </c>
      <c r="ED18" s="41">
        <v>61180</v>
      </c>
      <c r="EE18" s="41">
        <v>50400</v>
      </c>
      <c r="EF18" s="45">
        <v>288370</v>
      </c>
      <c r="EG18" s="41">
        <v>6210</v>
      </c>
      <c r="EH18" s="41">
        <v>2710020</v>
      </c>
      <c r="EI18" s="42">
        <v>6307192</v>
      </c>
      <c r="EJ18" s="44">
        <v>15102476</v>
      </c>
      <c r="EK18" s="41">
        <v>0</v>
      </c>
      <c r="EL18" s="41">
        <v>0</v>
      </c>
      <c r="EM18" s="42">
        <v>15102476</v>
      </c>
      <c r="EN18" s="40">
        <v>905934</v>
      </c>
      <c r="EO18" s="41">
        <v>905934</v>
      </c>
      <c r="EP18" s="46">
        <f t="shared" si="5"/>
        <v>5.9985793058038958E-2</v>
      </c>
      <c r="EQ18" s="44">
        <v>6105442</v>
      </c>
      <c r="ER18" s="41">
        <v>0</v>
      </c>
      <c r="ES18" s="41">
        <v>0</v>
      </c>
      <c r="ET18" s="42">
        <v>6105442</v>
      </c>
      <c r="EU18" s="40">
        <v>400</v>
      </c>
      <c r="EV18" s="41">
        <v>109867</v>
      </c>
      <c r="EW18" s="41">
        <v>21</v>
      </c>
      <c r="EX18" s="41">
        <v>882650</v>
      </c>
      <c r="EY18" s="41">
        <v>113324</v>
      </c>
      <c r="EZ18" s="41">
        <v>89820</v>
      </c>
      <c r="FA18" s="43">
        <v>5401</v>
      </c>
      <c r="FB18" s="44">
        <v>14040</v>
      </c>
      <c r="FC18" s="41">
        <v>10800</v>
      </c>
      <c r="FD18" s="42">
        <v>24840</v>
      </c>
      <c r="FE18" s="40">
        <v>10140</v>
      </c>
      <c r="FF18" s="41">
        <v>12000</v>
      </c>
      <c r="FG18" s="41">
        <v>0</v>
      </c>
      <c r="FH18" s="41">
        <v>67980</v>
      </c>
      <c r="FI18" s="41">
        <v>20140</v>
      </c>
      <c r="FJ18" s="45">
        <v>88120</v>
      </c>
      <c r="FK18" s="43">
        <v>20390</v>
      </c>
      <c r="FL18" s="44">
        <v>62040</v>
      </c>
      <c r="FM18" s="41">
        <v>36900</v>
      </c>
      <c r="FN18" s="41">
        <v>34960</v>
      </c>
      <c r="FO18" s="41">
        <v>27900</v>
      </c>
      <c r="FP18" s="45">
        <v>161800</v>
      </c>
      <c r="FQ18" s="41">
        <v>3910</v>
      </c>
      <c r="FR18" s="41">
        <v>1818040</v>
      </c>
      <c r="FS18" s="42">
        <v>3340702</v>
      </c>
      <c r="FT18" s="44">
        <v>2764740</v>
      </c>
      <c r="FU18" s="41">
        <v>0</v>
      </c>
      <c r="FV18" s="41">
        <v>0</v>
      </c>
      <c r="FW18" s="42">
        <v>2764740</v>
      </c>
      <c r="FX18" s="40">
        <v>165760</v>
      </c>
      <c r="FY18" s="41">
        <v>165760</v>
      </c>
      <c r="FZ18" s="46">
        <f t="shared" si="4"/>
        <v>5.9955004810578937E-2</v>
      </c>
      <c r="GA18" s="44">
        <v>8230624</v>
      </c>
      <c r="GB18" s="41">
        <v>0</v>
      </c>
      <c r="GC18" s="41">
        <v>0</v>
      </c>
      <c r="GD18" s="42">
        <v>8230624</v>
      </c>
      <c r="GE18" s="40">
        <v>0</v>
      </c>
      <c r="GF18" s="41">
        <v>65463</v>
      </c>
      <c r="GG18" s="41">
        <v>17</v>
      </c>
      <c r="GH18" s="41">
        <v>923971</v>
      </c>
      <c r="GI18" s="41">
        <v>197648</v>
      </c>
      <c r="GJ18" s="41">
        <v>57235</v>
      </c>
      <c r="GK18" s="43">
        <v>3648</v>
      </c>
      <c r="GL18" s="44">
        <v>4680</v>
      </c>
      <c r="GM18" s="41">
        <v>5400</v>
      </c>
      <c r="GN18" s="42">
        <v>10080</v>
      </c>
      <c r="GO18" s="40">
        <v>520</v>
      </c>
      <c r="GP18" s="41">
        <v>2100</v>
      </c>
      <c r="GQ18" s="41">
        <v>0</v>
      </c>
      <c r="GR18" s="41">
        <v>46420</v>
      </c>
      <c r="GS18" s="41">
        <v>4560</v>
      </c>
      <c r="GT18" s="45">
        <v>50980</v>
      </c>
      <c r="GU18" s="43">
        <v>12350</v>
      </c>
      <c r="GV18" s="44">
        <v>32010</v>
      </c>
      <c r="GW18" s="41">
        <v>21150</v>
      </c>
      <c r="GX18" s="41">
        <v>19380</v>
      </c>
      <c r="GY18" s="41">
        <v>18900</v>
      </c>
      <c r="GZ18" s="45">
        <v>91440</v>
      </c>
      <c r="HA18" s="41">
        <v>2070</v>
      </c>
      <c r="HB18" s="41">
        <v>719820</v>
      </c>
      <c r="HC18" s="42">
        <v>2137325</v>
      </c>
      <c r="HD18" s="44">
        <v>6093299</v>
      </c>
      <c r="HE18" s="41">
        <v>0</v>
      </c>
      <c r="HF18" s="41">
        <v>0</v>
      </c>
      <c r="HG18" s="42">
        <v>6093299</v>
      </c>
      <c r="HH18" s="40">
        <v>365527</v>
      </c>
      <c r="HI18" s="41">
        <v>365527</v>
      </c>
      <c r="HJ18" s="46">
        <f t="shared" si="3"/>
        <v>5.9988357702453136E-2</v>
      </c>
    </row>
    <row r="19" spans="1:218" s="19" customFormat="1" ht="12.6" customHeight="1" x14ac:dyDescent="0.2">
      <c r="A19" s="17">
        <v>7</v>
      </c>
      <c r="B19" s="18" t="s">
        <v>92</v>
      </c>
      <c r="C19" s="47">
        <v>1590348</v>
      </c>
      <c r="D19" s="48">
        <v>0</v>
      </c>
      <c r="E19" s="48">
        <v>0</v>
      </c>
      <c r="F19" s="49">
        <v>1590348</v>
      </c>
      <c r="G19" s="47">
        <v>0</v>
      </c>
      <c r="H19" s="48">
        <v>15200</v>
      </c>
      <c r="I19" s="48">
        <v>0</v>
      </c>
      <c r="J19" s="48">
        <v>158328</v>
      </c>
      <c r="K19" s="48">
        <v>47337</v>
      </c>
      <c r="L19" s="48">
        <v>8119</v>
      </c>
      <c r="M19" s="50">
        <v>596</v>
      </c>
      <c r="N19" s="51">
        <v>780</v>
      </c>
      <c r="O19" s="48">
        <v>600</v>
      </c>
      <c r="P19" s="49">
        <v>1380</v>
      </c>
      <c r="Q19" s="47">
        <v>0</v>
      </c>
      <c r="R19" s="48">
        <v>0</v>
      </c>
      <c r="S19" s="48">
        <v>0</v>
      </c>
      <c r="T19" s="48">
        <v>9460</v>
      </c>
      <c r="U19" s="48">
        <v>0</v>
      </c>
      <c r="V19" s="52">
        <v>9460</v>
      </c>
      <c r="W19" s="50">
        <v>1430</v>
      </c>
      <c r="X19" s="51">
        <v>8580</v>
      </c>
      <c r="Y19" s="48">
        <v>6750</v>
      </c>
      <c r="Z19" s="48">
        <v>2280</v>
      </c>
      <c r="AA19" s="48">
        <v>1350</v>
      </c>
      <c r="AB19" s="52">
        <v>18960</v>
      </c>
      <c r="AC19" s="48">
        <v>460</v>
      </c>
      <c r="AD19" s="48">
        <v>86430</v>
      </c>
      <c r="AE19" s="49">
        <v>347700</v>
      </c>
      <c r="AF19" s="51">
        <v>1242648</v>
      </c>
      <c r="AG19" s="48">
        <v>0</v>
      </c>
      <c r="AH19" s="48">
        <v>0</v>
      </c>
      <c r="AI19" s="49">
        <v>1242648</v>
      </c>
      <c r="AJ19" s="47">
        <v>74550</v>
      </c>
      <c r="AK19" s="48">
        <v>74550</v>
      </c>
      <c r="AL19" s="53">
        <f t="shared" si="0"/>
        <v>5.9992853969909422E-2</v>
      </c>
      <c r="AM19" s="51">
        <v>1797910</v>
      </c>
      <c r="AN19" s="48">
        <v>0</v>
      </c>
      <c r="AO19" s="48">
        <v>0</v>
      </c>
      <c r="AP19" s="49">
        <v>1797910</v>
      </c>
      <c r="AQ19" s="47">
        <v>0</v>
      </c>
      <c r="AR19" s="48">
        <v>16429</v>
      </c>
      <c r="AS19" s="48">
        <v>0</v>
      </c>
      <c r="AT19" s="48">
        <v>146252</v>
      </c>
      <c r="AU19" s="48">
        <v>38587</v>
      </c>
      <c r="AV19" s="48">
        <v>7038</v>
      </c>
      <c r="AW19" s="50">
        <v>758</v>
      </c>
      <c r="AX19" s="51">
        <v>520</v>
      </c>
      <c r="AY19" s="48">
        <v>0</v>
      </c>
      <c r="AZ19" s="49">
        <v>520</v>
      </c>
      <c r="BA19" s="47">
        <v>0</v>
      </c>
      <c r="BB19" s="48">
        <v>0</v>
      </c>
      <c r="BC19" s="48">
        <v>0</v>
      </c>
      <c r="BD19" s="48">
        <v>1430</v>
      </c>
      <c r="BE19" s="48">
        <v>0</v>
      </c>
      <c r="BF19" s="52">
        <v>1430</v>
      </c>
      <c r="BG19" s="50">
        <v>380</v>
      </c>
      <c r="BH19" s="51">
        <v>5280</v>
      </c>
      <c r="BI19" s="48">
        <v>5850</v>
      </c>
      <c r="BJ19" s="48">
        <v>1140</v>
      </c>
      <c r="BK19" s="48">
        <v>450</v>
      </c>
      <c r="BL19" s="52">
        <v>12720</v>
      </c>
      <c r="BM19" s="48">
        <v>0</v>
      </c>
      <c r="BN19" s="48">
        <v>77400</v>
      </c>
      <c r="BO19" s="49">
        <v>301514</v>
      </c>
      <c r="BP19" s="51">
        <v>1496396</v>
      </c>
      <c r="BQ19" s="48">
        <v>0</v>
      </c>
      <c r="BR19" s="48">
        <v>0</v>
      </c>
      <c r="BS19" s="49">
        <v>1496396</v>
      </c>
      <c r="BT19" s="47">
        <v>89775</v>
      </c>
      <c r="BU19" s="48">
        <v>89775</v>
      </c>
      <c r="BV19" s="53">
        <f t="shared" si="1"/>
        <v>5.9994145934632273E-2</v>
      </c>
      <c r="BW19" s="51">
        <v>4851334</v>
      </c>
      <c r="BX19" s="48">
        <v>0</v>
      </c>
      <c r="BY19" s="48">
        <v>0</v>
      </c>
      <c r="BZ19" s="49">
        <v>4851334</v>
      </c>
      <c r="CA19" s="47">
        <v>888</v>
      </c>
      <c r="CB19" s="48">
        <v>33848</v>
      </c>
      <c r="CC19" s="48">
        <v>0</v>
      </c>
      <c r="CD19" s="48">
        <v>204966</v>
      </c>
      <c r="CE19" s="48">
        <v>88425</v>
      </c>
      <c r="CF19" s="48">
        <v>10351</v>
      </c>
      <c r="CG19" s="50">
        <v>1334</v>
      </c>
      <c r="CH19" s="51">
        <v>1040</v>
      </c>
      <c r="CI19" s="48">
        <v>900</v>
      </c>
      <c r="CJ19" s="49">
        <v>1940</v>
      </c>
      <c r="CK19" s="47">
        <v>0</v>
      </c>
      <c r="CL19" s="48">
        <v>0</v>
      </c>
      <c r="CM19" s="48">
        <v>0</v>
      </c>
      <c r="CN19" s="48">
        <v>0</v>
      </c>
      <c r="CO19" s="48">
        <v>0</v>
      </c>
      <c r="CP19" s="52">
        <v>0</v>
      </c>
      <c r="CQ19" s="50">
        <v>0</v>
      </c>
      <c r="CR19" s="51">
        <v>8910</v>
      </c>
      <c r="CS19" s="48">
        <v>8550</v>
      </c>
      <c r="CT19" s="48">
        <v>4940</v>
      </c>
      <c r="CU19" s="48">
        <v>1350</v>
      </c>
      <c r="CV19" s="52">
        <v>23750</v>
      </c>
      <c r="CW19" s="48">
        <v>0</v>
      </c>
      <c r="CX19" s="48">
        <v>75420</v>
      </c>
      <c r="CY19" s="49">
        <v>440922</v>
      </c>
      <c r="CZ19" s="51">
        <v>4410412</v>
      </c>
      <c r="DA19" s="48">
        <v>0</v>
      </c>
      <c r="DB19" s="48">
        <v>0</v>
      </c>
      <c r="DC19" s="49">
        <v>4410412</v>
      </c>
      <c r="DD19" s="47">
        <v>264614</v>
      </c>
      <c r="DE19" s="48">
        <v>264614</v>
      </c>
      <c r="DF19" s="53">
        <f t="shared" si="2"/>
        <v>5.9997569388075309E-2</v>
      </c>
      <c r="DG19" s="51">
        <v>23679861</v>
      </c>
      <c r="DH19" s="48">
        <v>0</v>
      </c>
      <c r="DI19" s="48">
        <v>0</v>
      </c>
      <c r="DJ19" s="49">
        <v>23679861</v>
      </c>
      <c r="DK19" s="47">
        <v>899</v>
      </c>
      <c r="DL19" s="48">
        <v>285818</v>
      </c>
      <c r="DM19" s="48">
        <v>105</v>
      </c>
      <c r="DN19" s="48">
        <v>2801015</v>
      </c>
      <c r="DO19" s="48">
        <v>579336</v>
      </c>
      <c r="DP19" s="48">
        <v>213805</v>
      </c>
      <c r="DQ19" s="50">
        <v>14586</v>
      </c>
      <c r="DR19" s="51">
        <v>31200</v>
      </c>
      <c r="DS19" s="48">
        <v>23100</v>
      </c>
      <c r="DT19" s="49">
        <v>54300</v>
      </c>
      <c r="DU19" s="47">
        <v>14040</v>
      </c>
      <c r="DV19" s="48">
        <v>17700</v>
      </c>
      <c r="DW19" s="48">
        <v>0</v>
      </c>
      <c r="DX19" s="48">
        <v>172590</v>
      </c>
      <c r="DY19" s="48">
        <v>53580</v>
      </c>
      <c r="DZ19" s="52">
        <v>226170</v>
      </c>
      <c r="EA19" s="50">
        <v>50080</v>
      </c>
      <c r="EB19" s="51">
        <v>159720</v>
      </c>
      <c r="EC19" s="48">
        <v>110250</v>
      </c>
      <c r="ED19" s="48">
        <v>61940</v>
      </c>
      <c r="EE19" s="48">
        <v>80100</v>
      </c>
      <c r="EF19" s="52">
        <v>412010</v>
      </c>
      <c r="EG19" s="48">
        <v>10120</v>
      </c>
      <c r="EH19" s="48">
        <v>2685090</v>
      </c>
      <c r="EI19" s="49">
        <v>7364969</v>
      </c>
      <c r="EJ19" s="51">
        <v>16314892</v>
      </c>
      <c r="EK19" s="48">
        <v>0</v>
      </c>
      <c r="EL19" s="48">
        <v>0</v>
      </c>
      <c r="EM19" s="49">
        <v>16314892</v>
      </c>
      <c r="EN19" s="47">
        <v>978634</v>
      </c>
      <c r="EO19" s="48">
        <v>978634</v>
      </c>
      <c r="EP19" s="53">
        <f t="shared" si="5"/>
        <v>5.9984093060499573E-2</v>
      </c>
      <c r="EQ19" s="51">
        <v>7175666</v>
      </c>
      <c r="ER19" s="48">
        <v>0</v>
      </c>
      <c r="ES19" s="48">
        <v>0</v>
      </c>
      <c r="ET19" s="49">
        <v>7175666</v>
      </c>
      <c r="EU19" s="47">
        <v>0</v>
      </c>
      <c r="EV19" s="48">
        <v>136431</v>
      </c>
      <c r="EW19" s="48">
        <v>77</v>
      </c>
      <c r="EX19" s="48">
        <v>1267603</v>
      </c>
      <c r="EY19" s="48">
        <v>201313</v>
      </c>
      <c r="EZ19" s="48">
        <v>123509</v>
      </c>
      <c r="FA19" s="50">
        <v>7322</v>
      </c>
      <c r="FB19" s="51">
        <v>20020</v>
      </c>
      <c r="FC19" s="48">
        <v>14100</v>
      </c>
      <c r="FD19" s="49">
        <v>34120</v>
      </c>
      <c r="FE19" s="47">
        <v>12220</v>
      </c>
      <c r="FF19" s="48">
        <v>14700</v>
      </c>
      <c r="FG19" s="48">
        <v>0</v>
      </c>
      <c r="FH19" s="48">
        <v>96690</v>
      </c>
      <c r="FI19" s="48">
        <v>44460</v>
      </c>
      <c r="FJ19" s="52">
        <v>141150</v>
      </c>
      <c r="FK19" s="50">
        <v>33430</v>
      </c>
      <c r="FL19" s="51">
        <v>84150</v>
      </c>
      <c r="FM19" s="48">
        <v>55800</v>
      </c>
      <c r="FN19" s="48">
        <v>33440</v>
      </c>
      <c r="FO19" s="48">
        <v>54450</v>
      </c>
      <c r="FP19" s="52">
        <v>227840</v>
      </c>
      <c r="FQ19" s="48">
        <v>6210</v>
      </c>
      <c r="FR19" s="48">
        <v>1665390</v>
      </c>
      <c r="FS19" s="49">
        <v>3871238</v>
      </c>
      <c r="FT19" s="51">
        <v>3304428</v>
      </c>
      <c r="FU19" s="48">
        <v>0</v>
      </c>
      <c r="FV19" s="48">
        <v>0</v>
      </c>
      <c r="FW19" s="49">
        <v>3304428</v>
      </c>
      <c r="FX19" s="47">
        <v>198109</v>
      </c>
      <c r="FY19" s="48">
        <v>198109</v>
      </c>
      <c r="FZ19" s="53">
        <f t="shared" si="4"/>
        <v>5.995258483465217E-2</v>
      </c>
      <c r="GA19" s="51">
        <v>9854951</v>
      </c>
      <c r="GB19" s="48">
        <v>0</v>
      </c>
      <c r="GC19" s="48">
        <v>0</v>
      </c>
      <c r="GD19" s="49">
        <v>9854951</v>
      </c>
      <c r="GE19" s="47">
        <v>11</v>
      </c>
      <c r="GF19" s="48">
        <v>99110</v>
      </c>
      <c r="GG19" s="48">
        <v>28</v>
      </c>
      <c r="GH19" s="48">
        <v>1182194</v>
      </c>
      <c r="GI19" s="48">
        <v>251011</v>
      </c>
      <c r="GJ19" s="48">
        <v>72907</v>
      </c>
      <c r="GK19" s="50">
        <v>5172</v>
      </c>
      <c r="GL19" s="51">
        <v>9620</v>
      </c>
      <c r="GM19" s="48">
        <v>8100</v>
      </c>
      <c r="GN19" s="49">
        <v>17720</v>
      </c>
      <c r="GO19" s="47">
        <v>1820</v>
      </c>
      <c r="GP19" s="48">
        <v>3000</v>
      </c>
      <c r="GQ19" s="48">
        <v>0</v>
      </c>
      <c r="GR19" s="48">
        <v>74470</v>
      </c>
      <c r="GS19" s="48">
        <v>9120</v>
      </c>
      <c r="GT19" s="52">
        <v>83590</v>
      </c>
      <c r="GU19" s="50">
        <v>16270</v>
      </c>
      <c r="GV19" s="51">
        <v>61380</v>
      </c>
      <c r="GW19" s="48">
        <v>40050</v>
      </c>
      <c r="GX19" s="48">
        <v>22420</v>
      </c>
      <c r="GY19" s="48">
        <v>23850</v>
      </c>
      <c r="GZ19" s="52">
        <v>147700</v>
      </c>
      <c r="HA19" s="48">
        <v>3910</v>
      </c>
      <c r="HB19" s="48">
        <v>866880</v>
      </c>
      <c r="HC19" s="49">
        <v>2751295</v>
      </c>
      <c r="HD19" s="51">
        <v>7103656</v>
      </c>
      <c r="HE19" s="48">
        <v>0</v>
      </c>
      <c r="HF19" s="48">
        <v>0</v>
      </c>
      <c r="HG19" s="49">
        <v>7103656</v>
      </c>
      <c r="HH19" s="47">
        <v>426136</v>
      </c>
      <c r="HI19" s="48">
        <v>426136</v>
      </c>
      <c r="HJ19" s="53">
        <f t="shared" si="3"/>
        <v>5.9988265197526459E-2</v>
      </c>
    </row>
    <row r="20" spans="1:218" s="19" customFormat="1" ht="12.6" customHeight="1" x14ac:dyDescent="0.2">
      <c r="A20" s="20">
        <v>8</v>
      </c>
      <c r="B20" s="21" t="s">
        <v>93</v>
      </c>
      <c r="C20" s="40">
        <v>3162073</v>
      </c>
      <c r="D20" s="41">
        <v>0</v>
      </c>
      <c r="E20" s="41">
        <v>0</v>
      </c>
      <c r="F20" s="42">
        <v>3162073</v>
      </c>
      <c r="G20" s="40">
        <v>0</v>
      </c>
      <c r="H20" s="41">
        <v>29423</v>
      </c>
      <c r="I20" s="41">
        <v>19</v>
      </c>
      <c r="J20" s="41">
        <v>308906</v>
      </c>
      <c r="K20" s="41">
        <v>70394</v>
      </c>
      <c r="L20" s="41">
        <v>16269</v>
      </c>
      <c r="M20" s="43">
        <v>1301</v>
      </c>
      <c r="N20" s="44">
        <v>780</v>
      </c>
      <c r="O20" s="41">
        <v>900</v>
      </c>
      <c r="P20" s="42">
        <v>1680</v>
      </c>
      <c r="Q20" s="40">
        <v>0</v>
      </c>
      <c r="R20" s="41">
        <v>0</v>
      </c>
      <c r="S20" s="41">
        <v>0</v>
      </c>
      <c r="T20" s="41">
        <v>15620</v>
      </c>
      <c r="U20" s="41">
        <v>640</v>
      </c>
      <c r="V20" s="45">
        <v>16260</v>
      </c>
      <c r="W20" s="43">
        <v>6150</v>
      </c>
      <c r="X20" s="44">
        <v>20460</v>
      </c>
      <c r="Y20" s="41">
        <v>7650</v>
      </c>
      <c r="Z20" s="41">
        <v>6460</v>
      </c>
      <c r="AA20" s="41">
        <v>3150</v>
      </c>
      <c r="AB20" s="45">
        <v>37720</v>
      </c>
      <c r="AC20" s="41">
        <v>230</v>
      </c>
      <c r="AD20" s="41">
        <v>174580</v>
      </c>
      <c r="AE20" s="42">
        <v>662913</v>
      </c>
      <c r="AF20" s="44">
        <v>2499160</v>
      </c>
      <c r="AG20" s="41">
        <v>0</v>
      </c>
      <c r="AH20" s="41">
        <v>0</v>
      </c>
      <c r="AI20" s="42">
        <v>2499160</v>
      </c>
      <c r="AJ20" s="40">
        <v>149933</v>
      </c>
      <c r="AK20" s="41">
        <v>149933</v>
      </c>
      <c r="AL20" s="46">
        <f t="shared" si="0"/>
        <v>5.9993357768210118E-2</v>
      </c>
      <c r="AM20" s="44">
        <v>3849379</v>
      </c>
      <c r="AN20" s="41">
        <v>0</v>
      </c>
      <c r="AO20" s="41">
        <v>0</v>
      </c>
      <c r="AP20" s="42">
        <v>3849379</v>
      </c>
      <c r="AQ20" s="40">
        <v>0</v>
      </c>
      <c r="AR20" s="41">
        <v>39402</v>
      </c>
      <c r="AS20" s="41">
        <v>88</v>
      </c>
      <c r="AT20" s="41">
        <v>323957</v>
      </c>
      <c r="AU20" s="41">
        <v>96411</v>
      </c>
      <c r="AV20" s="41">
        <v>15906</v>
      </c>
      <c r="AW20" s="43">
        <v>1406</v>
      </c>
      <c r="AX20" s="44">
        <v>1300</v>
      </c>
      <c r="AY20" s="41">
        <v>2400</v>
      </c>
      <c r="AZ20" s="42">
        <v>3700</v>
      </c>
      <c r="BA20" s="40">
        <v>0</v>
      </c>
      <c r="BB20" s="41">
        <v>0</v>
      </c>
      <c r="BC20" s="41">
        <v>0</v>
      </c>
      <c r="BD20" s="41">
        <v>3740</v>
      </c>
      <c r="BE20" s="41">
        <v>0</v>
      </c>
      <c r="BF20" s="45">
        <v>3740</v>
      </c>
      <c r="BG20" s="43">
        <v>930</v>
      </c>
      <c r="BH20" s="44">
        <v>18150</v>
      </c>
      <c r="BI20" s="41">
        <v>11250</v>
      </c>
      <c r="BJ20" s="41">
        <v>8360</v>
      </c>
      <c r="BK20" s="41">
        <v>5400</v>
      </c>
      <c r="BL20" s="45">
        <v>43160</v>
      </c>
      <c r="BM20" s="41">
        <v>920</v>
      </c>
      <c r="BN20" s="41">
        <v>162970</v>
      </c>
      <c r="BO20" s="42">
        <v>692502</v>
      </c>
      <c r="BP20" s="44">
        <v>3156877</v>
      </c>
      <c r="BQ20" s="41">
        <v>0</v>
      </c>
      <c r="BR20" s="41">
        <v>0</v>
      </c>
      <c r="BS20" s="42">
        <v>3156877</v>
      </c>
      <c r="BT20" s="40">
        <v>189395</v>
      </c>
      <c r="BU20" s="41">
        <v>189395</v>
      </c>
      <c r="BV20" s="46">
        <f t="shared" si="1"/>
        <v>5.9994418534520033E-2</v>
      </c>
      <c r="BW20" s="44">
        <v>13969625</v>
      </c>
      <c r="BX20" s="41">
        <v>0</v>
      </c>
      <c r="BY20" s="41">
        <v>0</v>
      </c>
      <c r="BZ20" s="42">
        <v>13969625</v>
      </c>
      <c r="CA20" s="40">
        <v>69</v>
      </c>
      <c r="CB20" s="41">
        <v>72513</v>
      </c>
      <c r="CC20" s="41">
        <v>18</v>
      </c>
      <c r="CD20" s="41">
        <v>595964</v>
      </c>
      <c r="CE20" s="41">
        <v>250150</v>
      </c>
      <c r="CF20" s="41">
        <v>26921</v>
      </c>
      <c r="CG20" s="43">
        <v>2538</v>
      </c>
      <c r="CH20" s="44">
        <v>1560</v>
      </c>
      <c r="CI20" s="41">
        <v>3600</v>
      </c>
      <c r="CJ20" s="42">
        <v>5160</v>
      </c>
      <c r="CK20" s="40">
        <v>0</v>
      </c>
      <c r="CL20" s="41">
        <v>0</v>
      </c>
      <c r="CM20" s="41">
        <v>0</v>
      </c>
      <c r="CN20" s="41">
        <v>0</v>
      </c>
      <c r="CO20" s="41">
        <v>0</v>
      </c>
      <c r="CP20" s="45">
        <v>0</v>
      </c>
      <c r="CQ20" s="43">
        <v>0</v>
      </c>
      <c r="CR20" s="44">
        <v>23100</v>
      </c>
      <c r="CS20" s="41">
        <v>21600</v>
      </c>
      <c r="CT20" s="41">
        <v>8360</v>
      </c>
      <c r="CU20" s="41">
        <v>5400</v>
      </c>
      <c r="CV20" s="45">
        <v>58460</v>
      </c>
      <c r="CW20" s="41">
        <v>1610</v>
      </c>
      <c r="CX20" s="41">
        <v>183800</v>
      </c>
      <c r="CY20" s="42">
        <v>1197185</v>
      </c>
      <c r="CZ20" s="44">
        <v>12772440</v>
      </c>
      <c r="DA20" s="41">
        <v>0</v>
      </c>
      <c r="DB20" s="41">
        <v>0</v>
      </c>
      <c r="DC20" s="42">
        <v>12772440</v>
      </c>
      <c r="DD20" s="40">
        <v>766318</v>
      </c>
      <c r="DE20" s="41">
        <v>766318</v>
      </c>
      <c r="DF20" s="46">
        <f t="shared" si="2"/>
        <v>5.9997776462445702E-2</v>
      </c>
      <c r="DG20" s="44">
        <v>46695201</v>
      </c>
      <c r="DH20" s="41">
        <v>0</v>
      </c>
      <c r="DI20" s="41">
        <v>0</v>
      </c>
      <c r="DJ20" s="42">
        <v>46695201</v>
      </c>
      <c r="DK20" s="40">
        <v>3868</v>
      </c>
      <c r="DL20" s="41">
        <v>535210</v>
      </c>
      <c r="DM20" s="41">
        <v>337</v>
      </c>
      <c r="DN20" s="41">
        <v>4941688</v>
      </c>
      <c r="DO20" s="41">
        <v>1130403</v>
      </c>
      <c r="DP20" s="41">
        <v>361970</v>
      </c>
      <c r="DQ20" s="43">
        <v>22432</v>
      </c>
      <c r="DR20" s="44">
        <v>37960</v>
      </c>
      <c r="DS20" s="41">
        <v>43500</v>
      </c>
      <c r="DT20" s="42">
        <v>81460</v>
      </c>
      <c r="DU20" s="40">
        <v>21060</v>
      </c>
      <c r="DV20" s="41">
        <v>33600</v>
      </c>
      <c r="DW20" s="41">
        <v>0</v>
      </c>
      <c r="DX20" s="41">
        <v>304370</v>
      </c>
      <c r="DY20" s="41">
        <v>82340</v>
      </c>
      <c r="DZ20" s="45">
        <v>386710</v>
      </c>
      <c r="EA20" s="43">
        <v>95090</v>
      </c>
      <c r="EB20" s="44">
        <v>407880</v>
      </c>
      <c r="EC20" s="41">
        <v>170550</v>
      </c>
      <c r="ED20" s="41">
        <v>170240</v>
      </c>
      <c r="EE20" s="41">
        <v>138150</v>
      </c>
      <c r="EF20" s="45">
        <v>886820</v>
      </c>
      <c r="EG20" s="41">
        <v>17250</v>
      </c>
      <c r="EH20" s="41">
        <v>4381890</v>
      </c>
      <c r="EI20" s="42">
        <v>12899451</v>
      </c>
      <c r="EJ20" s="44">
        <v>33795750</v>
      </c>
      <c r="EK20" s="41">
        <v>0</v>
      </c>
      <c r="EL20" s="41">
        <v>0</v>
      </c>
      <c r="EM20" s="42">
        <v>33795750</v>
      </c>
      <c r="EN20" s="40">
        <v>2027313</v>
      </c>
      <c r="EO20" s="41">
        <v>2027313</v>
      </c>
      <c r="EP20" s="46">
        <f t="shared" si="5"/>
        <v>5.9987217327622556E-2</v>
      </c>
      <c r="EQ20" s="44">
        <v>11050579</v>
      </c>
      <c r="ER20" s="41">
        <v>0</v>
      </c>
      <c r="ES20" s="41">
        <v>0</v>
      </c>
      <c r="ET20" s="42">
        <v>11050579</v>
      </c>
      <c r="EU20" s="40">
        <v>1661</v>
      </c>
      <c r="EV20" s="41">
        <v>224037</v>
      </c>
      <c r="EW20" s="41">
        <v>163</v>
      </c>
      <c r="EX20" s="41">
        <v>1921901</v>
      </c>
      <c r="EY20" s="41">
        <v>340040</v>
      </c>
      <c r="EZ20" s="41">
        <v>190937</v>
      </c>
      <c r="FA20" s="43">
        <v>9778</v>
      </c>
      <c r="FB20" s="44">
        <v>23660</v>
      </c>
      <c r="FC20" s="41">
        <v>27000</v>
      </c>
      <c r="FD20" s="42">
        <v>50660</v>
      </c>
      <c r="FE20" s="40">
        <v>16380</v>
      </c>
      <c r="FF20" s="41">
        <v>28200</v>
      </c>
      <c r="FG20" s="41">
        <v>0</v>
      </c>
      <c r="FH20" s="41">
        <v>161040</v>
      </c>
      <c r="FI20" s="41">
        <v>63080</v>
      </c>
      <c r="FJ20" s="45">
        <v>224120</v>
      </c>
      <c r="FK20" s="43">
        <v>52950</v>
      </c>
      <c r="FL20" s="44">
        <v>188100</v>
      </c>
      <c r="FM20" s="41">
        <v>80100</v>
      </c>
      <c r="FN20" s="41">
        <v>77900</v>
      </c>
      <c r="FO20" s="41">
        <v>86400</v>
      </c>
      <c r="FP20" s="45">
        <v>432500</v>
      </c>
      <c r="FQ20" s="41">
        <v>11500</v>
      </c>
      <c r="FR20" s="41">
        <v>2500020</v>
      </c>
      <c r="FS20" s="42">
        <v>6004684</v>
      </c>
      <c r="FT20" s="44">
        <v>5045895</v>
      </c>
      <c r="FU20" s="41">
        <v>0</v>
      </c>
      <c r="FV20" s="41">
        <v>0</v>
      </c>
      <c r="FW20" s="42">
        <v>5045895</v>
      </c>
      <c r="FX20" s="40">
        <v>302516</v>
      </c>
      <c r="FY20" s="41">
        <v>302516</v>
      </c>
      <c r="FZ20" s="46">
        <f t="shared" si="4"/>
        <v>5.9952892400654392E-2</v>
      </c>
      <c r="GA20" s="44">
        <v>17825618</v>
      </c>
      <c r="GB20" s="41">
        <v>0</v>
      </c>
      <c r="GC20" s="41">
        <v>0</v>
      </c>
      <c r="GD20" s="42">
        <v>17825618</v>
      </c>
      <c r="GE20" s="40">
        <v>2138</v>
      </c>
      <c r="GF20" s="41">
        <v>199258</v>
      </c>
      <c r="GG20" s="41">
        <v>68</v>
      </c>
      <c r="GH20" s="41">
        <v>2099866</v>
      </c>
      <c r="GI20" s="41">
        <v>443802</v>
      </c>
      <c r="GJ20" s="41">
        <v>128206</v>
      </c>
      <c r="GK20" s="43">
        <v>8710</v>
      </c>
      <c r="GL20" s="44">
        <v>11440</v>
      </c>
      <c r="GM20" s="41">
        <v>10500</v>
      </c>
      <c r="GN20" s="42">
        <v>21940</v>
      </c>
      <c r="GO20" s="40">
        <v>4680</v>
      </c>
      <c r="GP20" s="41">
        <v>5400</v>
      </c>
      <c r="GQ20" s="41">
        <v>0</v>
      </c>
      <c r="GR20" s="41">
        <v>139590</v>
      </c>
      <c r="GS20" s="41">
        <v>19260</v>
      </c>
      <c r="GT20" s="45">
        <v>158850</v>
      </c>
      <c r="GU20" s="43">
        <v>41210</v>
      </c>
      <c r="GV20" s="44">
        <v>178530</v>
      </c>
      <c r="GW20" s="41">
        <v>57600</v>
      </c>
      <c r="GX20" s="41">
        <v>75620</v>
      </c>
      <c r="GY20" s="41">
        <v>40950</v>
      </c>
      <c r="GZ20" s="45">
        <v>352700</v>
      </c>
      <c r="HA20" s="41">
        <v>3220</v>
      </c>
      <c r="HB20" s="41">
        <v>1535100</v>
      </c>
      <c r="HC20" s="42">
        <v>5005080</v>
      </c>
      <c r="HD20" s="44">
        <v>12820538</v>
      </c>
      <c r="HE20" s="41">
        <v>0</v>
      </c>
      <c r="HF20" s="41">
        <v>0</v>
      </c>
      <c r="HG20" s="42">
        <v>12820538</v>
      </c>
      <c r="HH20" s="40">
        <v>769084</v>
      </c>
      <c r="HI20" s="41">
        <v>769084</v>
      </c>
      <c r="HJ20" s="46">
        <f t="shared" si="3"/>
        <v>5.9988434182715267E-2</v>
      </c>
    </row>
    <row r="21" spans="1:218" s="19" customFormat="1" ht="12.6" customHeight="1" x14ac:dyDescent="0.2">
      <c r="A21" s="17">
        <v>9</v>
      </c>
      <c r="B21" s="18" t="s">
        <v>94</v>
      </c>
      <c r="C21" s="47">
        <v>2811031</v>
      </c>
      <c r="D21" s="48">
        <v>0</v>
      </c>
      <c r="E21" s="48">
        <v>0</v>
      </c>
      <c r="F21" s="49">
        <v>2811031</v>
      </c>
      <c r="G21" s="47">
        <v>0</v>
      </c>
      <c r="H21" s="48">
        <v>28889</v>
      </c>
      <c r="I21" s="48">
        <v>0</v>
      </c>
      <c r="J21" s="48">
        <v>262863</v>
      </c>
      <c r="K21" s="48">
        <v>85344</v>
      </c>
      <c r="L21" s="48">
        <v>13225</v>
      </c>
      <c r="M21" s="50">
        <v>974</v>
      </c>
      <c r="N21" s="51">
        <v>2080</v>
      </c>
      <c r="O21" s="48">
        <v>1200</v>
      </c>
      <c r="P21" s="49">
        <v>3280</v>
      </c>
      <c r="Q21" s="47">
        <v>0</v>
      </c>
      <c r="R21" s="48">
        <v>0</v>
      </c>
      <c r="S21" s="48">
        <v>0</v>
      </c>
      <c r="T21" s="48">
        <v>10120</v>
      </c>
      <c r="U21" s="48">
        <v>1140</v>
      </c>
      <c r="V21" s="52">
        <v>11260</v>
      </c>
      <c r="W21" s="50">
        <v>3390</v>
      </c>
      <c r="X21" s="51">
        <v>9570</v>
      </c>
      <c r="Y21" s="48">
        <v>5850</v>
      </c>
      <c r="Z21" s="48">
        <v>4560</v>
      </c>
      <c r="AA21" s="48">
        <v>2700</v>
      </c>
      <c r="AB21" s="52">
        <v>22680</v>
      </c>
      <c r="AC21" s="48">
        <v>690</v>
      </c>
      <c r="AD21" s="48">
        <v>154800</v>
      </c>
      <c r="AE21" s="49">
        <v>587395</v>
      </c>
      <c r="AF21" s="51">
        <v>2223636</v>
      </c>
      <c r="AG21" s="48">
        <v>0</v>
      </c>
      <c r="AH21" s="48">
        <v>0</v>
      </c>
      <c r="AI21" s="49">
        <v>2223636</v>
      </c>
      <c r="AJ21" s="47">
        <v>133402</v>
      </c>
      <c r="AK21" s="48">
        <v>133402</v>
      </c>
      <c r="AL21" s="53">
        <f t="shared" si="0"/>
        <v>5.9992732623504928E-2</v>
      </c>
      <c r="AM21" s="51">
        <v>3883608</v>
      </c>
      <c r="AN21" s="48">
        <v>0</v>
      </c>
      <c r="AO21" s="48">
        <v>0</v>
      </c>
      <c r="AP21" s="49">
        <v>3883608</v>
      </c>
      <c r="AQ21" s="47">
        <v>0</v>
      </c>
      <c r="AR21" s="48">
        <v>42835</v>
      </c>
      <c r="AS21" s="48">
        <v>0</v>
      </c>
      <c r="AT21" s="48">
        <v>324257</v>
      </c>
      <c r="AU21" s="48">
        <v>109171</v>
      </c>
      <c r="AV21" s="48">
        <v>16233</v>
      </c>
      <c r="AW21" s="50">
        <v>1372</v>
      </c>
      <c r="AX21" s="51">
        <v>1300</v>
      </c>
      <c r="AY21" s="48">
        <v>600</v>
      </c>
      <c r="AZ21" s="49">
        <v>1900</v>
      </c>
      <c r="BA21" s="47">
        <v>0</v>
      </c>
      <c r="BB21" s="48">
        <v>0</v>
      </c>
      <c r="BC21" s="48">
        <v>0</v>
      </c>
      <c r="BD21" s="48">
        <v>2310</v>
      </c>
      <c r="BE21" s="48">
        <v>380</v>
      </c>
      <c r="BF21" s="52">
        <v>2690</v>
      </c>
      <c r="BG21" s="50">
        <v>880</v>
      </c>
      <c r="BH21" s="51">
        <v>11220</v>
      </c>
      <c r="BI21" s="48">
        <v>6750</v>
      </c>
      <c r="BJ21" s="48">
        <v>6460</v>
      </c>
      <c r="BK21" s="48">
        <v>2250</v>
      </c>
      <c r="BL21" s="52">
        <v>26680</v>
      </c>
      <c r="BM21" s="48">
        <v>0</v>
      </c>
      <c r="BN21" s="48">
        <v>164690</v>
      </c>
      <c r="BO21" s="49">
        <v>690708</v>
      </c>
      <c r="BP21" s="51">
        <v>3192900</v>
      </c>
      <c r="BQ21" s="48">
        <v>0</v>
      </c>
      <c r="BR21" s="48">
        <v>0</v>
      </c>
      <c r="BS21" s="49">
        <v>3192900</v>
      </c>
      <c r="BT21" s="47">
        <v>191558</v>
      </c>
      <c r="BU21" s="48">
        <v>191558</v>
      </c>
      <c r="BV21" s="53">
        <f t="shared" si="1"/>
        <v>5.9994988881581009E-2</v>
      </c>
      <c r="BW21" s="51">
        <v>20182554</v>
      </c>
      <c r="BX21" s="48">
        <v>0</v>
      </c>
      <c r="BY21" s="48">
        <v>0</v>
      </c>
      <c r="BZ21" s="49">
        <v>20182554</v>
      </c>
      <c r="CA21" s="47">
        <v>0</v>
      </c>
      <c r="CB21" s="48">
        <v>113498</v>
      </c>
      <c r="CC21" s="48">
        <v>0</v>
      </c>
      <c r="CD21" s="48">
        <v>666209</v>
      </c>
      <c r="CE21" s="48">
        <v>258727</v>
      </c>
      <c r="CF21" s="48">
        <v>29076</v>
      </c>
      <c r="CG21" s="50">
        <v>3335</v>
      </c>
      <c r="CH21" s="51">
        <v>3640</v>
      </c>
      <c r="CI21" s="48">
        <v>3300</v>
      </c>
      <c r="CJ21" s="49">
        <v>6940</v>
      </c>
      <c r="CK21" s="47">
        <v>0</v>
      </c>
      <c r="CL21" s="48">
        <v>0</v>
      </c>
      <c r="CM21" s="48">
        <v>0</v>
      </c>
      <c r="CN21" s="48">
        <v>0</v>
      </c>
      <c r="CO21" s="48">
        <v>0</v>
      </c>
      <c r="CP21" s="52">
        <v>0</v>
      </c>
      <c r="CQ21" s="50">
        <v>0</v>
      </c>
      <c r="CR21" s="51">
        <v>26070</v>
      </c>
      <c r="CS21" s="48">
        <v>23850</v>
      </c>
      <c r="CT21" s="48">
        <v>14060</v>
      </c>
      <c r="CU21" s="48">
        <v>7200</v>
      </c>
      <c r="CV21" s="52">
        <v>71180</v>
      </c>
      <c r="CW21" s="48">
        <v>920</v>
      </c>
      <c r="CX21" s="48">
        <v>186840</v>
      </c>
      <c r="CY21" s="49">
        <v>1336725</v>
      </c>
      <c r="CZ21" s="51">
        <v>18845829</v>
      </c>
      <c r="DA21" s="48">
        <v>0</v>
      </c>
      <c r="DB21" s="48">
        <v>0</v>
      </c>
      <c r="DC21" s="49">
        <v>18845829</v>
      </c>
      <c r="DD21" s="47">
        <v>1130720</v>
      </c>
      <c r="DE21" s="48">
        <v>1130720</v>
      </c>
      <c r="DF21" s="53">
        <f t="shared" si="2"/>
        <v>5.9998421931982931E-2</v>
      </c>
      <c r="DG21" s="51">
        <v>49858806</v>
      </c>
      <c r="DH21" s="48">
        <v>0</v>
      </c>
      <c r="DI21" s="48">
        <v>0</v>
      </c>
      <c r="DJ21" s="49">
        <v>49858806</v>
      </c>
      <c r="DK21" s="47">
        <v>0</v>
      </c>
      <c r="DL21" s="48">
        <v>539241</v>
      </c>
      <c r="DM21" s="48">
        <v>154</v>
      </c>
      <c r="DN21" s="48">
        <v>4566284</v>
      </c>
      <c r="DO21" s="48">
        <v>1154309</v>
      </c>
      <c r="DP21" s="48">
        <v>319372</v>
      </c>
      <c r="DQ21" s="50">
        <v>18016</v>
      </c>
      <c r="DR21" s="51">
        <v>36660</v>
      </c>
      <c r="DS21" s="48">
        <v>30000</v>
      </c>
      <c r="DT21" s="49">
        <v>66660</v>
      </c>
      <c r="DU21" s="47">
        <v>16120</v>
      </c>
      <c r="DV21" s="48">
        <v>21900</v>
      </c>
      <c r="DW21" s="48">
        <v>260</v>
      </c>
      <c r="DX21" s="48">
        <v>210760</v>
      </c>
      <c r="DY21" s="48">
        <v>61180</v>
      </c>
      <c r="DZ21" s="52">
        <v>271940</v>
      </c>
      <c r="EA21" s="50">
        <v>63790</v>
      </c>
      <c r="EB21" s="51">
        <v>194700</v>
      </c>
      <c r="EC21" s="48">
        <v>138150</v>
      </c>
      <c r="ED21" s="48">
        <v>90820</v>
      </c>
      <c r="EE21" s="48">
        <v>90450</v>
      </c>
      <c r="EF21" s="52">
        <v>514120</v>
      </c>
      <c r="EG21" s="48">
        <v>9890</v>
      </c>
      <c r="EH21" s="48">
        <v>3929990</v>
      </c>
      <c r="EI21" s="49">
        <v>11491892</v>
      </c>
      <c r="EJ21" s="51">
        <v>38366914</v>
      </c>
      <c r="EK21" s="48">
        <v>0</v>
      </c>
      <c r="EL21" s="48">
        <v>0</v>
      </c>
      <c r="EM21" s="49">
        <v>38366914</v>
      </c>
      <c r="EN21" s="47">
        <v>2301624</v>
      </c>
      <c r="EO21" s="48">
        <v>2301624</v>
      </c>
      <c r="EP21" s="53">
        <f t="shared" si="5"/>
        <v>5.9989813097816522E-2</v>
      </c>
      <c r="EQ21" s="51">
        <v>9345929</v>
      </c>
      <c r="ER21" s="48">
        <v>0</v>
      </c>
      <c r="ES21" s="48">
        <v>0</v>
      </c>
      <c r="ET21" s="49">
        <v>9345929</v>
      </c>
      <c r="EU21" s="47">
        <v>0</v>
      </c>
      <c r="EV21" s="48">
        <v>208015</v>
      </c>
      <c r="EW21" s="48">
        <v>48</v>
      </c>
      <c r="EX21" s="48">
        <v>1645880</v>
      </c>
      <c r="EY21" s="48">
        <v>338883</v>
      </c>
      <c r="EZ21" s="48">
        <v>156674</v>
      </c>
      <c r="FA21" s="50">
        <v>6690</v>
      </c>
      <c r="FB21" s="51">
        <v>17160</v>
      </c>
      <c r="FC21" s="48">
        <v>15900</v>
      </c>
      <c r="FD21" s="49">
        <v>33060</v>
      </c>
      <c r="FE21" s="47">
        <v>14040</v>
      </c>
      <c r="FF21" s="48">
        <v>18900</v>
      </c>
      <c r="FG21" s="48">
        <v>260</v>
      </c>
      <c r="FH21" s="48">
        <v>103290</v>
      </c>
      <c r="FI21" s="48">
        <v>44460</v>
      </c>
      <c r="FJ21" s="52">
        <v>147750</v>
      </c>
      <c r="FK21" s="50">
        <v>36650</v>
      </c>
      <c r="FL21" s="51">
        <v>86130</v>
      </c>
      <c r="FM21" s="48">
        <v>57150</v>
      </c>
      <c r="FN21" s="48">
        <v>32300</v>
      </c>
      <c r="FO21" s="48">
        <v>57600</v>
      </c>
      <c r="FP21" s="52">
        <v>233180</v>
      </c>
      <c r="FQ21" s="48">
        <v>5750</v>
      </c>
      <c r="FR21" s="48">
        <v>2159890</v>
      </c>
      <c r="FS21" s="49">
        <v>5005622</v>
      </c>
      <c r="FT21" s="51">
        <v>4340307</v>
      </c>
      <c r="FU21" s="48">
        <v>0</v>
      </c>
      <c r="FV21" s="48">
        <v>0</v>
      </c>
      <c r="FW21" s="49">
        <v>4340307</v>
      </c>
      <c r="FX21" s="47">
        <v>260214</v>
      </c>
      <c r="FY21" s="48">
        <v>260214</v>
      </c>
      <c r="FZ21" s="53">
        <f t="shared" si="4"/>
        <v>5.9952901949101758E-2</v>
      </c>
      <c r="GA21" s="51">
        <v>16446715</v>
      </c>
      <c r="GB21" s="48">
        <v>0</v>
      </c>
      <c r="GC21" s="48">
        <v>0</v>
      </c>
      <c r="GD21" s="49">
        <v>16446715</v>
      </c>
      <c r="GE21" s="47">
        <v>0</v>
      </c>
      <c r="GF21" s="48">
        <v>174893</v>
      </c>
      <c r="GG21" s="48">
        <v>106</v>
      </c>
      <c r="GH21" s="48">
        <v>1929938</v>
      </c>
      <c r="GI21" s="48">
        <v>447528</v>
      </c>
      <c r="GJ21" s="48">
        <v>117389</v>
      </c>
      <c r="GK21" s="50">
        <v>6619</v>
      </c>
      <c r="GL21" s="51">
        <v>14560</v>
      </c>
      <c r="GM21" s="48">
        <v>10200</v>
      </c>
      <c r="GN21" s="49">
        <v>24760</v>
      </c>
      <c r="GO21" s="47">
        <v>2080</v>
      </c>
      <c r="GP21" s="48">
        <v>3000</v>
      </c>
      <c r="GQ21" s="48">
        <v>0</v>
      </c>
      <c r="GR21" s="48">
        <v>105160</v>
      </c>
      <c r="GS21" s="48">
        <v>16340</v>
      </c>
      <c r="GT21" s="52">
        <v>121500</v>
      </c>
      <c r="GU21" s="50">
        <v>26260</v>
      </c>
      <c r="GV21" s="51">
        <v>71280</v>
      </c>
      <c r="GW21" s="48">
        <v>50400</v>
      </c>
      <c r="GX21" s="48">
        <v>38000</v>
      </c>
      <c r="GY21" s="48">
        <v>23400</v>
      </c>
      <c r="GZ21" s="52">
        <v>183080</v>
      </c>
      <c r="HA21" s="48">
        <v>3220</v>
      </c>
      <c r="HB21" s="48">
        <v>1418570</v>
      </c>
      <c r="HC21" s="49">
        <v>4458837</v>
      </c>
      <c r="HD21" s="51">
        <v>11987878</v>
      </c>
      <c r="HE21" s="48">
        <v>0</v>
      </c>
      <c r="HF21" s="48">
        <v>0</v>
      </c>
      <c r="HG21" s="49">
        <v>11987878</v>
      </c>
      <c r="HH21" s="47">
        <v>719132</v>
      </c>
      <c r="HI21" s="48">
        <v>719132</v>
      </c>
      <c r="HJ21" s="53">
        <f t="shared" si="3"/>
        <v>5.9988264812171094E-2</v>
      </c>
    </row>
    <row r="22" spans="1:218" s="19" customFormat="1" ht="12.6" customHeight="1" x14ac:dyDescent="0.2">
      <c r="A22" s="20">
        <v>10</v>
      </c>
      <c r="B22" s="21" t="s">
        <v>95</v>
      </c>
      <c r="C22" s="40">
        <v>3064026</v>
      </c>
      <c r="D22" s="41">
        <v>0</v>
      </c>
      <c r="E22" s="41">
        <v>0</v>
      </c>
      <c r="F22" s="42">
        <v>3064026</v>
      </c>
      <c r="G22" s="40">
        <v>0</v>
      </c>
      <c r="H22" s="41">
        <v>29180</v>
      </c>
      <c r="I22" s="41">
        <v>0</v>
      </c>
      <c r="J22" s="41">
        <v>287866</v>
      </c>
      <c r="K22" s="41">
        <v>73627</v>
      </c>
      <c r="L22" s="41">
        <v>13621</v>
      </c>
      <c r="M22" s="43">
        <v>1053</v>
      </c>
      <c r="N22" s="44">
        <v>1300</v>
      </c>
      <c r="O22" s="41">
        <v>600</v>
      </c>
      <c r="P22" s="42">
        <v>1900</v>
      </c>
      <c r="Q22" s="40">
        <v>0</v>
      </c>
      <c r="R22" s="41">
        <v>0</v>
      </c>
      <c r="S22" s="41">
        <v>0</v>
      </c>
      <c r="T22" s="41">
        <v>13310</v>
      </c>
      <c r="U22" s="41">
        <v>380</v>
      </c>
      <c r="V22" s="45">
        <v>13690</v>
      </c>
      <c r="W22" s="43">
        <v>3190</v>
      </c>
      <c r="X22" s="44">
        <v>8250</v>
      </c>
      <c r="Y22" s="41">
        <v>7200</v>
      </c>
      <c r="Z22" s="41">
        <v>3800</v>
      </c>
      <c r="AA22" s="41">
        <v>5400</v>
      </c>
      <c r="AB22" s="45">
        <v>24650</v>
      </c>
      <c r="AC22" s="41">
        <v>460</v>
      </c>
      <c r="AD22" s="41">
        <v>169420</v>
      </c>
      <c r="AE22" s="42">
        <v>618657</v>
      </c>
      <c r="AF22" s="44">
        <v>2445369</v>
      </c>
      <c r="AG22" s="41">
        <v>0</v>
      </c>
      <c r="AH22" s="41">
        <v>0</v>
      </c>
      <c r="AI22" s="42">
        <v>2445369</v>
      </c>
      <c r="AJ22" s="40">
        <v>146703</v>
      </c>
      <c r="AK22" s="41">
        <v>146703</v>
      </c>
      <c r="AL22" s="46">
        <f t="shared" si="0"/>
        <v>5.9992172960399839E-2</v>
      </c>
      <c r="AM22" s="44">
        <v>4115712</v>
      </c>
      <c r="AN22" s="41">
        <v>0</v>
      </c>
      <c r="AO22" s="41">
        <v>0</v>
      </c>
      <c r="AP22" s="42">
        <v>4115712</v>
      </c>
      <c r="AQ22" s="40">
        <v>0</v>
      </c>
      <c r="AR22" s="41">
        <v>59135</v>
      </c>
      <c r="AS22" s="41">
        <v>0</v>
      </c>
      <c r="AT22" s="41">
        <v>338485</v>
      </c>
      <c r="AU22" s="41">
        <v>94433</v>
      </c>
      <c r="AV22" s="41">
        <v>14783</v>
      </c>
      <c r="AW22" s="43">
        <v>1472</v>
      </c>
      <c r="AX22" s="44">
        <v>780</v>
      </c>
      <c r="AY22" s="41">
        <v>1200</v>
      </c>
      <c r="AZ22" s="42">
        <v>1980</v>
      </c>
      <c r="BA22" s="40">
        <v>0</v>
      </c>
      <c r="BB22" s="41">
        <v>0</v>
      </c>
      <c r="BC22" s="41">
        <v>0</v>
      </c>
      <c r="BD22" s="41">
        <v>4510</v>
      </c>
      <c r="BE22" s="41">
        <v>260</v>
      </c>
      <c r="BF22" s="45">
        <v>4770</v>
      </c>
      <c r="BG22" s="43">
        <v>770</v>
      </c>
      <c r="BH22" s="44">
        <v>10560</v>
      </c>
      <c r="BI22" s="41">
        <v>9450</v>
      </c>
      <c r="BJ22" s="41">
        <v>6460</v>
      </c>
      <c r="BK22" s="41">
        <v>1350</v>
      </c>
      <c r="BL22" s="45">
        <v>27820</v>
      </c>
      <c r="BM22" s="41">
        <v>690</v>
      </c>
      <c r="BN22" s="41">
        <v>175870</v>
      </c>
      <c r="BO22" s="42">
        <v>720208</v>
      </c>
      <c r="BP22" s="44">
        <v>3395504</v>
      </c>
      <c r="BQ22" s="41">
        <v>0</v>
      </c>
      <c r="BR22" s="41">
        <v>0</v>
      </c>
      <c r="BS22" s="42">
        <v>3395504</v>
      </c>
      <c r="BT22" s="40">
        <v>203714</v>
      </c>
      <c r="BU22" s="41">
        <v>203714</v>
      </c>
      <c r="BV22" s="46">
        <f t="shared" si="1"/>
        <v>5.9995217204868556E-2</v>
      </c>
      <c r="BW22" s="44">
        <v>25371073</v>
      </c>
      <c r="BX22" s="41">
        <v>0</v>
      </c>
      <c r="BY22" s="41">
        <v>0</v>
      </c>
      <c r="BZ22" s="42">
        <v>25371073</v>
      </c>
      <c r="CA22" s="40">
        <v>0</v>
      </c>
      <c r="CB22" s="41">
        <v>164953</v>
      </c>
      <c r="CC22" s="41">
        <v>0</v>
      </c>
      <c r="CD22" s="41">
        <v>874472</v>
      </c>
      <c r="CE22" s="41">
        <v>301649</v>
      </c>
      <c r="CF22" s="41">
        <v>37465</v>
      </c>
      <c r="CG22" s="43">
        <v>5245</v>
      </c>
      <c r="CH22" s="44">
        <v>3380</v>
      </c>
      <c r="CI22" s="41">
        <v>4500</v>
      </c>
      <c r="CJ22" s="42">
        <v>7880</v>
      </c>
      <c r="CK22" s="40">
        <v>0</v>
      </c>
      <c r="CL22" s="41">
        <v>0</v>
      </c>
      <c r="CM22" s="41">
        <v>0</v>
      </c>
      <c r="CN22" s="41">
        <v>0</v>
      </c>
      <c r="CO22" s="41">
        <v>0</v>
      </c>
      <c r="CP22" s="45">
        <v>0</v>
      </c>
      <c r="CQ22" s="43">
        <v>0</v>
      </c>
      <c r="CR22" s="44">
        <v>40260</v>
      </c>
      <c r="CS22" s="41">
        <v>39600</v>
      </c>
      <c r="CT22" s="41">
        <v>12540</v>
      </c>
      <c r="CU22" s="41">
        <v>6300</v>
      </c>
      <c r="CV22" s="45">
        <v>98700</v>
      </c>
      <c r="CW22" s="41">
        <v>2070</v>
      </c>
      <c r="CX22" s="41">
        <v>222390</v>
      </c>
      <c r="CY22" s="42">
        <v>1714824</v>
      </c>
      <c r="CZ22" s="44">
        <v>23656249</v>
      </c>
      <c r="DA22" s="41">
        <v>0</v>
      </c>
      <c r="DB22" s="41">
        <v>0</v>
      </c>
      <c r="DC22" s="42">
        <v>23656249</v>
      </c>
      <c r="DD22" s="40">
        <v>1419336</v>
      </c>
      <c r="DE22" s="41">
        <v>1419336</v>
      </c>
      <c r="DF22" s="46">
        <f t="shared" si="2"/>
        <v>5.9998353923312188E-2</v>
      </c>
      <c r="DG22" s="44">
        <v>53281959</v>
      </c>
      <c r="DH22" s="41">
        <v>0</v>
      </c>
      <c r="DI22" s="41">
        <v>0</v>
      </c>
      <c r="DJ22" s="42">
        <v>53281959</v>
      </c>
      <c r="DK22" s="40">
        <v>615</v>
      </c>
      <c r="DL22" s="41">
        <v>593848</v>
      </c>
      <c r="DM22" s="41">
        <v>239</v>
      </c>
      <c r="DN22" s="41">
        <v>4357749</v>
      </c>
      <c r="DO22" s="41">
        <v>1072457</v>
      </c>
      <c r="DP22" s="41">
        <v>287721</v>
      </c>
      <c r="DQ22" s="43">
        <v>17707</v>
      </c>
      <c r="DR22" s="44">
        <v>27040</v>
      </c>
      <c r="DS22" s="41">
        <v>23100</v>
      </c>
      <c r="DT22" s="42">
        <v>50140</v>
      </c>
      <c r="DU22" s="40">
        <v>12480</v>
      </c>
      <c r="DV22" s="41">
        <v>21900</v>
      </c>
      <c r="DW22" s="41">
        <v>0</v>
      </c>
      <c r="DX22" s="41">
        <v>167970</v>
      </c>
      <c r="DY22" s="41">
        <v>29520</v>
      </c>
      <c r="DZ22" s="45">
        <v>197490</v>
      </c>
      <c r="EA22" s="43">
        <v>54180</v>
      </c>
      <c r="EB22" s="44">
        <v>156090</v>
      </c>
      <c r="EC22" s="41">
        <v>128250</v>
      </c>
      <c r="ED22" s="41">
        <v>65740</v>
      </c>
      <c r="EE22" s="41">
        <v>52650</v>
      </c>
      <c r="EF22" s="45">
        <v>402730</v>
      </c>
      <c r="EG22" s="41">
        <v>9660</v>
      </c>
      <c r="EH22" s="41">
        <v>3785800</v>
      </c>
      <c r="EI22" s="42">
        <v>10864477</v>
      </c>
      <c r="EJ22" s="44">
        <v>42417482</v>
      </c>
      <c r="EK22" s="41">
        <v>0</v>
      </c>
      <c r="EL22" s="41">
        <v>0</v>
      </c>
      <c r="EM22" s="42">
        <v>42417482</v>
      </c>
      <c r="EN22" s="40">
        <v>2544660</v>
      </c>
      <c r="EO22" s="41">
        <v>2544660</v>
      </c>
      <c r="EP22" s="46">
        <f t="shared" si="5"/>
        <v>5.999083113891579E-2</v>
      </c>
      <c r="EQ22" s="44">
        <v>8673962</v>
      </c>
      <c r="ER22" s="41">
        <v>0</v>
      </c>
      <c r="ES22" s="41">
        <v>0</v>
      </c>
      <c r="ET22" s="42">
        <v>8673962</v>
      </c>
      <c r="EU22" s="40">
        <v>615</v>
      </c>
      <c r="EV22" s="41">
        <v>184876</v>
      </c>
      <c r="EW22" s="41">
        <v>183</v>
      </c>
      <c r="EX22" s="41">
        <v>1451083</v>
      </c>
      <c r="EY22" s="41">
        <v>289395</v>
      </c>
      <c r="EZ22" s="41">
        <v>136198</v>
      </c>
      <c r="FA22" s="43">
        <v>5290</v>
      </c>
      <c r="FB22" s="44">
        <v>13260</v>
      </c>
      <c r="FC22" s="41">
        <v>11100</v>
      </c>
      <c r="FD22" s="42">
        <v>24360</v>
      </c>
      <c r="FE22" s="40">
        <v>11180</v>
      </c>
      <c r="FF22" s="41">
        <v>18000</v>
      </c>
      <c r="FG22" s="41">
        <v>0</v>
      </c>
      <c r="FH22" s="41">
        <v>83160</v>
      </c>
      <c r="FI22" s="41">
        <v>20900</v>
      </c>
      <c r="FJ22" s="45">
        <v>104060</v>
      </c>
      <c r="FK22" s="43">
        <v>30870</v>
      </c>
      <c r="FL22" s="44">
        <v>57090</v>
      </c>
      <c r="FM22" s="41">
        <v>44550</v>
      </c>
      <c r="FN22" s="41">
        <v>24700</v>
      </c>
      <c r="FO22" s="41">
        <v>23400</v>
      </c>
      <c r="FP22" s="45">
        <v>149740</v>
      </c>
      <c r="FQ22" s="41">
        <v>4600</v>
      </c>
      <c r="FR22" s="41">
        <v>2084210</v>
      </c>
      <c r="FS22" s="42">
        <v>4494477</v>
      </c>
      <c r="FT22" s="44">
        <v>4179485</v>
      </c>
      <c r="FU22" s="41">
        <v>0</v>
      </c>
      <c r="FV22" s="41">
        <v>0</v>
      </c>
      <c r="FW22" s="42">
        <v>4179485</v>
      </c>
      <c r="FX22" s="40">
        <v>250570</v>
      </c>
      <c r="FY22" s="41">
        <v>250570</v>
      </c>
      <c r="FZ22" s="46">
        <f t="shared" si="4"/>
        <v>5.9952362551845502E-2</v>
      </c>
      <c r="GA22" s="44">
        <v>15121212</v>
      </c>
      <c r="GB22" s="41">
        <v>0</v>
      </c>
      <c r="GC22" s="41">
        <v>0</v>
      </c>
      <c r="GD22" s="42">
        <v>15121212</v>
      </c>
      <c r="GE22" s="40">
        <v>0</v>
      </c>
      <c r="GF22" s="41">
        <v>184884</v>
      </c>
      <c r="GG22" s="41">
        <v>56</v>
      </c>
      <c r="GH22" s="41">
        <v>1693709</v>
      </c>
      <c r="GI22" s="41">
        <v>386980</v>
      </c>
      <c r="GJ22" s="41">
        <v>99275</v>
      </c>
      <c r="GK22" s="43">
        <v>5700</v>
      </c>
      <c r="GL22" s="44">
        <v>9620</v>
      </c>
      <c r="GM22" s="41">
        <v>6300</v>
      </c>
      <c r="GN22" s="42">
        <v>15920</v>
      </c>
      <c r="GO22" s="40">
        <v>1300</v>
      </c>
      <c r="GP22" s="41">
        <v>3900</v>
      </c>
      <c r="GQ22" s="41">
        <v>0</v>
      </c>
      <c r="GR22" s="41">
        <v>80300</v>
      </c>
      <c r="GS22" s="41">
        <v>8360</v>
      </c>
      <c r="GT22" s="45">
        <v>88660</v>
      </c>
      <c r="GU22" s="43">
        <v>22540</v>
      </c>
      <c r="GV22" s="44">
        <v>48180</v>
      </c>
      <c r="GW22" s="41">
        <v>34650</v>
      </c>
      <c r="GX22" s="41">
        <v>22040</v>
      </c>
      <c r="GY22" s="41">
        <v>21600</v>
      </c>
      <c r="GZ22" s="45">
        <v>126470</v>
      </c>
      <c r="HA22" s="41">
        <v>2300</v>
      </c>
      <c r="HB22" s="41">
        <v>1303330</v>
      </c>
      <c r="HC22" s="42">
        <v>3934968</v>
      </c>
      <c r="HD22" s="44">
        <v>11186244</v>
      </c>
      <c r="HE22" s="41">
        <v>0</v>
      </c>
      <c r="HF22" s="41">
        <v>0</v>
      </c>
      <c r="HG22" s="42">
        <v>11186244</v>
      </c>
      <c r="HH22" s="40">
        <v>671040</v>
      </c>
      <c r="HI22" s="41">
        <v>671040</v>
      </c>
      <c r="HJ22" s="46">
        <f t="shared" si="3"/>
        <v>5.9987963788381518E-2</v>
      </c>
    </row>
    <row r="23" spans="1:218" s="19" customFormat="1" ht="12.6" customHeight="1" x14ac:dyDescent="0.2">
      <c r="A23" s="17">
        <v>11</v>
      </c>
      <c r="B23" s="18" t="s">
        <v>96</v>
      </c>
      <c r="C23" s="47">
        <v>4383210</v>
      </c>
      <c r="D23" s="48">
        <v>0</v>
      </c>
      <c r="E23" s="48">
        <v>0</v>
      </c>
      <c r="F23" s="49">
        <v>4383210</v>
      </c>
      <c r="G23" s="47">
        <v>1800</v>
      </c>
      <c r="H23" s="48">
        <v>36326</v>
      </c>
      <c r="I23" s="48">
        <v>35</v>
      </c>
      <c r="J23" s="48">
        <v>452689</v>
      </c>
      <c r="K23" s="48">
        <v>130424</v>
      </c>
      <c r="L23" s="48">
        <v>22837</v>
      </c>
      <c r="M23" s="50">
        <v>2390</v>
      </c>
      <c r="N23" s="51">
        <v>3640</v>
      </c>
      <c r="O23" s="48">
        <v>1500</v>
      </c>
      <c r="P23" s="49">
        <v>5140</v>
      </c>
      <c r="Q23" s="47">
        <v>0</v>
      </c>
      <c r="R23" s="48">
        <v>0</v>
      </c>
      <c r="S23" s="48">
        <v>0</v>
      </c>
      <c r="T23" s="48">
        <v>22990</v>
      </c>
      <c r="U23" s="48">
        <v>3320</v>
      </c>
      <c r="V23" s="52">
        <v>26310</v>
      </c>
      <c r="W23" s="50">
        <v>3780</v>
      </c>
      <c r="X23" s="51">
        <v>22440</v>
      </c>
      <c r="Y23" s="48">
        <v>16200</v>
      </c>
      <c r="Z23" s="48">
        <v>4940</v>
      </c>
      <c r="AA23" s="48">
        <v>4950</v>
      </c>
      <c r="AB23" s="52">
        <v>48530</v>
      </c>
      <c r="AC23" s="48">
        <v>690</v>
      </c>
      <c r="AD23" s="48">
        <v>237790</v>
      </c>
      <c r="AE23" s="49">
        <v>968706</v>
      </c>
      <c r="AF23" s="51">
        <v>3414504</v>
      </c>
      <c r="AG23" s="48">
        <v>0</v>
      </c>
      <c r="AH23" s="48">
        <v>0</v>
      </c>
      <c r="AI23" s="49">
        <v>3414504</v>
      </c>
      <c r="AJ23" s="47">
        <v>204846</v>
      </c>
      <c r="AK23" s="48">
        <v>204846</v>
      </c>
      <c r="AL23" s="53">
        <f t="shared" si="0"/>
        <v>5.9992900872278959E-2</v>
      </c>
      <c r="AM23" s="51">
        <v>4389775</v>
      </c>
      <c r="AN23" s="48">
        <v>0</v>
      </c>
      <c r="AO23" s="48">
        <v>0</v>
      </c>
      <c r="AP23" s="49">
        <v>4389775</v>
      </c>
      <c r="AQ23" s="47">
        <v>0</v>
      </c>
      <c r="AR23" s="48">
        <v>37201</v>
      </c>
      <c r="AS23" s="48">
        <v>0</v>
      </c>
      <c r="AT23" s="48">
        <v>369349</v>
      </c>
      <c r="AU23" s="48">
        <v>106732</v>
      </c>
      <c r="AV23" s="48">
        <v>18529</v>
      </c>
      <c r="AW23" s="50">
        <v>2232</v>
      </c>
      <c r="AX23" s="51">
        <v>1560</v>
      </c>
      <c r="AY23" s="48">
        <v>2100</v>
      </c>
      <c r="AZ23" s="49">
        <v>3660</v>
      </c>
      <c r="BA23" s="47">
        <v>0</v>
      </c>
      <c r="BB23" s="48">
        <v>0</v>
      </c>
      <c r="BC23" s="48">
        <v>0</v>
      </c>
      <c r="BD23" s="48">
        <v>5610</v>
      </c>
      <c r="BE23" s="48">
        <v>910</v>
      </c>
      <c r="BF23" s="52">
        <v>6520</v>
      </c>
      <c r="BG23" s="50">
        <v>1100</v>
      </c>
      <c r="BH23" s="51">
        <v>12870</v>
      </c>
      <c r="BI23" s="48">
        <v>12150</v>
      </c>
      <c r="BJ23" s="48">
        <v>6460</v>
      </c>
      <c r="BK23" s="48">
        <v>4950</v>
      </c>
      <c r="BL23" s="52">
        <v>36430</v>
      </c>
      <c r="BM23" s="48">
        <v>920</v>
      </c>
      <c r="BN23" s="48">
        <v>186620</v>
      </c>
      <c r="BO23" s="49">
        <v>769293</v>
      </c>
      <c r="BP23" s="51">
        <v>3620482</v>
      </c>
      <c r="BQ23" s="48">
        <v>0</v>
      </c>
      <c r="BR23" s="48">
        <v>0</v>
      </c>
      <c r="BS23" s="49">
        <v>3620482</v>
      </c>
      <c r="BT23" s="47">
        <v>217210</v>
      </c>
      <c r="BU23" s="48">
        <v>217210</v>
      </c>
      <c r="BV23" s="53">
        <f t="shared" si="1"/>
        <v>5.9994774176477056E-2</v>
      </c>
      <c r="BW23" s="51">
        <v>17563172</v>
      </c>
      <c r="BX23" s="48">
        <v>0</v>
      </c>
      <c r="BY23" s="48">
        <v>0</v>
      </c>
      <c r="BZ23" s="49">
        <v>17563172</v>
      </c>
      <c r="CA23" s="47">
        <v>0</v>
      </c>
      <c r="CB23" s="48">
        <v>122784</v>
      </c>
      <c r="CC23" s="48">
        <v>0</v>
      </c>
      <c r="CD23" s="48">
        <v>762350</v>
      </c>
      <c r="CE23" s="48">
        <v>308758</v>
      </c>
      <c r="CF23" s="48">
        <v>34589</v>
      </c>
      <c r="CG23" s="50">
        <v>5346</v>
      </c>
      <c r="CH23" s="51">
        <v>4940</v>
      </c>
      <c r="CI23" s="48">
        <v>3000</v>
      </c>
      <c r="CJ23" s="49">
        <v>7940</v>
      </c>
      <c r="CK23" s="47">
        <v>0</v>
      </c>
      <c r="CL23" s="48">
        <v>0</v>
      </c>
      <c r="CM23" s="48">
        <v>0</v>
      </c>
      <c r="CN23" s="48">
        <v>0</v>
      </c>
      <c r="CO23" s="48">
        <v>0</v>
      </c>
      <c r="CP23" s="52">
        <v>0</v>
      </c>
      <c r="CQ23" s="50">
        <v>0</v>
      </c>
      <c r="CR23" s="51">
        <v>54120</v>
      </c>
      <c r="CS23" s="48">
        <v>47250</v>
      </c>
      <c r="CT23" s="48">
        <v>17480</v>
      </c>
      <c r="CU23" s="48">
        <v>8100</v>
      </c>
      <c r="CV23" s="52">
        <v>126950</v>
      </c>
      <c r="CW23" s="48">
        <v>690</v>
      </c>
      <c r="CX23" s="48">
        <v>217540</v>
      </c>
      <c r="CY23" s="49">
        <v>1586947</v>
      </c>
      <c r="CZ23" s="51">
        <v>15976225</v>
      </c>
      <c r="DA23" s="48">
        <v>0</v>
      </c>
      <c r="DB23" s="48">
        <v>0</v>
      </c>
      <c r="DC23" s="49">
        <v>15976225</v>
      </c>
      <c r="DD23" s="47">
        <v>958542</v>
      </c>
      <c r="DE23" s="48">
        <v>958542</v>
      </c>
      <c r="DF23" s="53">
        <f t="shared" si="2"/>
        <v>5.9998028320207057E-2</v>
      </c>
      <c r="DG23" s="51">
        <v>63710057</v>
      </c>
      <c r="DH23" s="48">
        <v>0</v>
      </c>
      <c r="DI23" s="48">
        <v>0</v>
      </c>
      <c r="DJ23" s="49">
        <v>63710057</v>
      </c>
      <c r="DK23" s="47">
        <v>3863</v>
      </c>
      <c r="DL23" s="48">
        <v>744463</v>
      </c>
      <c r="DM23" s="48">
        <v>626</v>
      </c>
      <c r="DN23" s="48">
        <v>7350760</v>
      </c>
      <c r="DO23" s="48">
        <v>1501849</v>
      </c>
      <c r="DP23" s="48">
        <v>536787</v>
      </c>
      <c r="DQ23" s="50">
        <v>38673</v>
      </c>
      <c r="DR23" s="51">
        <v>68380</v>
      </c>
      <c r="DS23" s="48">
        <v>57600</v>
      </c>
      <c r="DT23" s="49">
        <v>125980</v>
      </c>
      <c r="DU23" s="47">
        <v>34580</v>
      </c>
      <c r="DV23" s="48">
        <v>43800</v>
      </c>
      <c r="DW23" s="48">
        <v>260</v>
      </c>
      <c r="DX23" s="48">
        <v>477840</v>
      </c>
      <c r="DY23" s="48">
        <v>141790</v>
      </c>
      <c r="DZ23" s="52">
        <v>619630</v>
      </c>
      <c r="EA23" s="50">
        <v>109740</v>
      </c>
      <c r="EB23" s="51">
        <v>424380</v>
      </c>
      <c r="EC23" s="48">
        <v>305550</v>
      </c>
      <c r="ED23" s="48">
        <v>131860</v>
      </c>
      <c r="EE23" s="48">
        <v>201150</v>
      </c>
      <c r="EF23" s="52">
        <v>1062940</v>
      </c>
      <c r="EG23" s="48">
        <v>25530</v>
      </c>
      <c r="EH23" s="48">
        <v>6312790</v>
      </c>
      <c r="EI23" s="49">
        <v>18511645</v>
      </c>
      <c r="EJ23" s="51">
        <v>45198412</v>
      </c>
      <c r="EK23" s="48">
        <v>0</v>
      </c>
      <c r="EL23" s="48">
        <v>0</v>
      </c>
      <c r="EM23" s="49">
        <v>45198412</v>
      </c>
      <c r="EN23" s="47">
        <v>2711288</v>
      </c>
      <c r="EO23" s="48">
        <v>2711288</v>
      </c>
      <c r="EP23" s="53">
        <f t="shared" si="5"/>
        <v>5.998635527283569E-2</v>
      </c>
      <c r="EQ23" s="51">
        <v>16685808</v>
      </c>
      <c r="ER23" s="48">
        <v>0</v>
      </c>
      <c r="ES23" s="48">
        <v>0</v>
      </c>
      <c r="ET23" s="49">
        <v>16685808</v>
      </c>
      <c r="EU23" s="47">
        <v>1883</v>
      </c>
      <c r="EV23" s="48">
        <v>315211</v>
      </c>
      <c r="EW23" s="48">
        <v>385</v>
      </c>
      <c r="EX23" s="48">
        <v>3099642</v>
      </c>
      <c r="EY23" s="48">
        <v>474037</v>
      </c>
      <c r="EZ23" s="48">
        <v>289375</v>
      </c>
      <c r="FA23" s="50">
        <v>15888</v>
      </c>
      <c r="FB23" s="51">
        <v>41340</v>
      </c>
      <c r="FC23" s="48">
        <v>35700</v>
      </c>
      <c r="FD23" s="49">
        <v>77040</v>
      </c>
      <c r="FE23" s="47">
        <v>28860</v>
      </c>
      <c r="FF23" s="48">
        <v>36900</v>
      </c>
      <c r="FG23" s="48">
        <v>260</v>
      </c>
      <c r="FH23" s="48">
        <v>261470</v>
      </c>
      <c r="FI23" s="48">
        <v>110960</v>
      </c>
      <c r="FJ23" s="52">
        <v>372430</v>
      </c>
      <c r="FK23" s="50">
        <v>61280</v>
      </c>
      <c r="FL23" s="51">
        <v>198000</v>
      </c>
      <c r="FM23" s="48">
        <v>142650</v>
      </c>
      <c r="FN23" s="48">
        <v>57000</v>
      </c>
      <c r="FO23" s="48">
        <v>125550</v>
      </c>
      <c r="FP23" s="52">
        <v>523200</v>
      </c>
      <c r="FQ23" s="48">
        <v>15410</v>
      </c>
      <c r="FR23" s="48">
        <v>3737990</v>
      </c>
      <c r="FS23" s="49">
        <v>9049406</v>
      </c>
      <c r="FT23" s="51">
        <v>7636402</v>
      </c>
      <c r="FU23" s="48">
        <v>0</v>
      </c>
      <c r="FV23" s="48">
        <v>0</v>
      </c>
      <c r="FW23" s="49">
        <v>7636402</v>
      </c>
      <c r="FX23" s="47">
        <v>457830</v>
      </c>
      <c r="FY23" s="48">
        <v>457830</v>
      </c>
      <c r="FZ23" s="53">
        <f t="shared" si="4"/>
        <v>5.9953627375824374E-2</v>
      </c>
      <c r="GA23" s="51">
        <v>25071302</v>
      </c>
      <c r="GB23" s="48">
        <v>0</v>
      </c>
      <c r="GC23" s="48">
        <v>0</v>
      </c>
      <c r="GD23" s="49">
        <v>25071302</v>
      </c>
      <c r="GE23" s="47">
        <v>1980</v>
      </c>
      <c r="GF23" s="48">
        <v>269267</v>
      </c>
      <c r="GG23" s="48">
        <v>241</v>
      </c>
      <c r="GH23" s="48">
        <v>3119419</v>
      </c>
      <c r="GI23" s="48">
        <v>612322</v>
      </c>
      <c r="GJ23" s="48">
        <v>194294</v>
      </c>
      <c r="GK23" s="50">
        <v>15207</v>
      </c>
      <c r="GL23" s="51">
        <v>20540</v>
      </c>
      <c r="GM23" s="48">
        <v>16800</v>
      </c>
      <c r="GN23" s="49">
        <v>37340</v>
      </c>
      <c r="GO23" s="47">
        <v>5720</v>
      </c>
      <c r="GP23" s="48">
        <v>6900</v>
      </c>
      <c r="GQ23" s="48">
        <v>0</v>
      </c>
      <c r="GR23" s="48">
        <v>210760</v>
      </c>
      <c r="GS23" s="48">
        <v>29920</v>
      </c>
      <c r="GT23" s="52">
        <v>240680</v>
      </c>
      <c r="GU23" s="50">
        <v>47360</v>
      </c>
      <c r="GV23" s="51">
        <v>159390</v>
      </c>
      <c r="GW23" s="48">
        <v>103500</v>
      </c>
      <c r="GX23" s="48">
        <v>50920</v>
      </c>
      <c r="GY23" s="48">
        <v>62550</v>
      </c>
      <c r="GZ23" s="52">
        <v>376360</v>
      </c>
      <c r="HA23" s="48">
        <v>8510</v>
      </c>
      <c r="HB23" s="48">
        <v>2170640</v>
      </c>
      <c r="HC23" s="49">
        <v>7105999</v>
      </c>
      <c r="HD23" s="51">
        <v>17965303</v>
      </c>
      <c r="HE23" s="48">
        <v>0</v>
      </c>
      <c r="HF23" s="48">
        <v>0</v>
      </c>
      <c r="HG23" s="49">
        <v>17965303</v>
      </c>
      <c r="HH23" s="47">
        <v>1077706</v>
      </c>
      <c r="HI23" s="48">
        <v>1077706</v>
      </c>
      <c r="HJ23" s="53">
        <f t="shared" si="3"/>
        <v>5.9988189456086548E-2</v>
      </c>
    </row>
    <row r="24" spans="1:218" s="19" customFormat="1" ht="12.6" customHeight="1" x14ac:dyDescent="0.2">
      <c r="A24" s="20">
        <v>12</v>
      </c>
      <c r="B24" s="21" t="s">
        <v>97</v>
      </c>
      <c r="C24" s="40">
        <v>7126356</v>
      </c>
      <c r="D24" s="41">
        <v>0</v>
      </c>
      <c r="E24" s="41">
        <v>0</v>
      </c>
      <c r="F24" s="42">
        <v>7126356</v>
      </c>
      <c r="G24" s="40">
        <v>0</v>
      </c>
      <c r="H24" s="41">
        <v>81271</v>
      </c>
      <c r="I24" s="41">
        <v>7</v>
      </c>
      <c r="J24" s="41">
        <v>678059</v>
      </c>
      <c r="K24" s="41">
        <v>177220</v>
      </c>
      <c r="L24" s="41">
        <v>34828</v>
      </c>
      <c r="M24" s="43">
        <v>3533</v>
      </c>
      <c r="N24" s="44">
        <v>3900</v>
      </c>
      <c r="O24" s="41">
        <v>1800</v>
      </c>
      <c r="P24" s="42">
        <v>5700</v>
      </c>
      <c r="Q24" s="40">
        <v>0</v>
      </c>
      <c r="R24" s="41">
        <v>0</v>
      </c>
      <c r="S24" s="41">
        <v>0</v>
      </c>
      <c r="T24" s="41">
        <v>30800</v>
      </c>
      <c r="U24" s="41">
        <v>3300</v>
      </c>
      <c r="V24" s="45">
        <v>34100</v>
      </c>
      <c r="W24" s="43">
        <v>6610</v>
      </c>
      <c r="X24" s="44">
        <v>27060</v>
      </c>
      <c r="Y24" s="41">
        <v>20700</v>
      </c>
      <c r="Z24" s="41">
        <v>10260</v>
      </c>
      <c r="AA24" s="41">
        <v>9000</v>
      </c>
      <c r="AB24" s="45">
        <v>67020</v>
      </c>
      <c r="AC24" s="41">
        <v>460</v>
      </c>
      <c r="AD24" s="41">
        <v>391880</v>
      </c>
      <c r="AE24" s="42">
        <v>1480681</v>
      </c>
      <c r="AF24" s="44">
        <v>5645675</v>
      </c>
      <c r="AG24" s="41">
        <v>0</v>
      </c>
      <c r="AH24" s="41">
        <v>0</v>
      </c>
      <c r="AI24" s="42">
        <v>5645675</v>
      </c>
      <c r="AJ24" s="40">
        <v>338701</v>
      </c>
      <c r="AK24" s="41">
        <v>338701</v>
      </c>
      <c r="AL24" s="46">
        <f t="shared" si="0"/>
        <v>5.9993003493824922E-2</v>
      </c>
      <c r="AM24" s="44">
        <v>10464517</v>
      </c>
      <c r="AN24" s="41">
        <v>0</v>
      </c>
      <c r="AO24" s="41">
        <v>0</v>
      </c>
      <c r="AP24" s="42">
        <v>10464517</v>
      </c>
      <c r="AQ24" s="40">
        <v>0</v>
      </c>
      <c r="AR24" s="41">
        <v>113491</v>
      </c>
      <c r="AS24" s="41">
        <v>89</v>
      </c>
      <c r="AT24" s="41">
        <v>872919</v>
      </c>
      <c r="AU24" s="41">
        <v>280743</v>
      </c>
      <c r="AV24" s="41">
        <v>42243</v>
      </c>
      <c r="AW24" s="43">
        <v>4919</v>
      </c>
      <c r="AX24" s="44">
        <v>1820</v>
      </c>
      <c r="AY24" s="41">
        <v>3600</v>
      </c>
      <c r="AZ24" s="42">
        <v>5420</v>
      </c>
      <c r="BA24" s="40">
        <v>0</v>
      </c>
      <c r="BB24" s="41">
        <v>0</v>
      </c>
      <c r="BC24" s="41">
        <v>0</v>
      </c>
      <c r="BD24" s="41">
        <v>8470</v>
      </c>
      <c r="BE24" s="41">
        <v>0</v>
      </c>
      <c r="BF24" s="45">
        <v>8470</v>
      </c>
      <c r="BG24" s="43">
        <v>2220</v>
      </c>
      <c r="BH24" s="44">
        <v>30690</v>
      </c>
      <c r="BI24" s="41">
        <v>28800</v>
      </c>
      <c r="BJ24" s="41">
        <v>11020</v>
      </c>
      <c r="BK24" s="41">
        <v>9450</v>
      </c>
      <c r="BL24" s="45">
        <v>79960</v>
      </c>
      <c r="BM24" s="41">
        <v>1610</v>
      </c>
      <c r="BN24" s="41">
        <v>443760</v>
      </c>
      <c r="BO24" s="42">
        <v>1855755</v>
      </c>
      <c r="BP24" s="44">
        <v>8608762</v>
      </c>
      <c r="BQ24" s="41">
        <v>0</v>
      </c>
      <c r="BR24" s="41">
        <v>0</v>
      </c>
      <c r="BS24" s="42">
        <v>8608762</v>
      </c>
      <c r="BT24" s="40">
        <v>516479</v>
      </c>
      <c r="BU24" s="41">
        <v>516479</v>
      </c>
      <c r="BV24" s="46">
        <f t="shared" si="1"/>
        <v>5.9994572971119424E-2</v>
      </c>
      <c r="BW24" s="44">
        <v>63671207</v>
      </c>
      <c r="BX24" s="41">
        <v>0</v>
      </c>
      <c r="BY24" s="41">
        <v>0</v>
      </c>
      <c r="BZ24" s="42">
        <v>63671207</v>
      </c>
      <c r="CA24" s="40">
        <v>0</v>
      </c>
      <c r="CB24" s="41">
        <v>329587</v>
      </c>
      <c r="CC24" s="41">
        <v>29</v>
      </c>
      <c r="CD24" s="41">
        <v>2106318</v>
      </c>
      <c r="CE24" s="41">
        <v>768566</v>
      </c>
      <c r="CF24" s="41">
        <v>90526</v>
      </c>
      <c r="CG24" s="43">
        <v>14539</v>
      </c>
      <c r="CH24" s="44">
        <v>9100</v>
      </c>
      <c r="CI24" s="41">
        <v>7200</v>
      </c>
      <c r="CJ24" s="42">
        <v>16300</v>
      </c>
      <c r="CK24" s="40">
        <v>0</v>
      </c>
      <c r="CL24" s="41">
        <v>0</v>
      </c>
      <c r="CM24" s="41">
        <v>0</v>
      </c>
      <c r="CN24" s="41">
        <v>0</v>
      </c>
      <c r="CO24" s="41">
        <v>0</v>
      </c>
      <c r="CP24" s="45">
        <v>0</v>
      </c>
      <c r="CQ24" s="43">
        <v>0</v>
      </c>
      <c r="CR24" s="44">
        <v>127050</v>
      </c>
      <c r="CS24" s="41">
        <v>110700</v>
      </c>
      <c r="CT24" s="41">
        <v>36480</v>
      </c>
      <c r="CU24" s="41">
        <v>15300</v>
      </c>
      <c r="CV24" s="45">
        <v>289530</v>
      </c>
      <c r="CW24" s="41">
        <v>2070</v>
      </c>
      <c r="CX24" s="41">
        <v>541890</v>
      </c>
      <c r="CY24" s="42">
        <v>4159326</v>
      </c>
      <c r="CZ24" s="44">
        <v>59511881</v>
      </c>
      <c r="DA24" s="41">
        <v>0</v>
      </c>
      <c r="DB24" s="41">
        <v>0</v>
      </c>
      <c r="DC24" s="42">
        <v>59511881</v>
      </c>
      <c r="DD24" s="40">
        <v>3570623</v>
      </c>
      <c r="DE24" s="41">
        <v>3570623</v>
      </c>
      <c r="DF24" s="46">
        <f t="shared" si="2"/>
        <v>5.9998490049407112E-2</v>
      </c>
      <c r="DG24" s="44">
        <v>136914285</v>
      </c>
      <c r="DH24" s="41">
        <v>698</v>
      </c>
      <c r="DI24" s="41">
        <v>0</v>
      </c>
      <c r="DJ24" s="42">
        <v>136914983</v>
      </c>
      <c r="DK24" s="40">
        <v>2676</v>
      </c>
      <c r="DL24" s="41">
        <v>1445962</v>
      </c>
      <c r="DM24" s="41">
        <v>725</v>
      </c>
      <c r="DN24" s="41">
        <v>11580531</v>
      </c>
      <c r="DO24" s="41">
        <v>2779929</v>
      </c>
      <c r="DP24" s="41">
        <v>788895</v>
      </c>
      <c r="DQ24" s="43">
        <v>55664</v>
      </c>
      <c r="DR24" s="44">
        <v>70720</v>
      </c>
      <c r="DS24" s="41">
        <v>68100</v>
      </c>
      <c r="DT24" s="42">
        <v>138820</v>
      </c>
      <c r="DU24" s="40">
        <v>29380</v>
      </c>
      <c r="DV24" s="41">
        <v>45600</v>
      </c>
      <c r="DW24" s="41">
        <v>260</v>
      </c>
      <c r="DX24" s="41">
        <v>542630</v>
      </c>
      <c r="DY24" s="41">
        <v>97540</v>
      </c>
      <c r="DZ24" s="45">
        <v>640170</v>
      </c>
      <c r="EA24" s="43">
        <v>158390</v>
      </c>
      <c r="EB24" s="44">
        <v>469590</v>
      </c>
      <c r="EC24" s="41">
        <v>414450</v>
      </c>
      <c r="ED24" s="41">
        <v>180500</v>
      </c>
      <c r="EE24" s="41">
        <v>164700</v>
      </c>
      <c r="EF24" s="45">
        <v>1229240</v>
      </c>
      <c r="EG24" s="41">
        <v>23920</v>
      </c>
      <c r="EH24" s="41">
        <v>9948580</v>
      </c>
      <c r="EI24" s="42">
        <v>28868017</v>
      </c>
      <c r="EJ24" s="44">
        <v>108046269</v>
      </c>
      <c r="EK24" s="41">
        <v>697</v>
      </c>
      <c r="EL24" s="41">
        <v>0</v>
      </c>
      <c r="EM24" s="42">
        <v>108046966</v>
      </c>
      <c r="EN24" s="40">
        <v>6481823</v>
      </c>
      <c r="EO24" s="41">
        <v>6481823</v>
      </c>
      <c r="EP24" s="46">
        <f t="shared" si="5"/>
        <v>5.9990791411949504E-2</v>
      </c>
      <c r="EQ24" s="44">
        <v>23433506</v>
      </c>
      <c r="ER24" s="41">
        <v>698</v>
      </c>
      <c r="ES24" s="41">
        <v>0</v>
      </c>
      <c r="ET24" s="42">
        <v>23434204</v>
      </c>
      <c r="EU24" s="40">
        <v>2004</v>
      </c>
      <c r="EV24" s="41">
        <v>491605</v>
      </c>
      <c r="EW24" s="41">
        <v>394</v>
      </c>
      <c r="EX24" s="41">
        <v>4054703</v>
      </c>
      <c r="EY24" s="41">
        <v>723808</v>
      </c>
      <c r="EZ24" s="41">
        <v>379194</v>
      </c>
      <c r="FA24" s="43">
        <v>17029</v>
      </c>
      <c r="FB24" s="44">
        <v>35880</v>
      </c>
      <c r="FC24" s="41">
        <v>35700</v>
      </c>
      <c r="FD24" s="42">
        <v>71580</v>
      </c>
      <c r="FE24" s="40">
        <v>24180</v>
      </c>
      <c r="FF24" s="41">
        <v>36900</v>
      </c>
      <c r="FG24" s="41">
        <v>260</v>
      </c>
      <c r="FH24" s="41">
        <v>280170</v>
      </c>
      <c r="FI24" s="41">
        <v>70680</v>
      </c>
      <c r="FJ24" s="45">
        <v>350850</v>
      </c>
      <c r="FK24" s="43">
        <v>88340</v>
      </c>
      <c r="FL24" s="44">
        <v>157080</v>
      </c>
      <c r="FM24" s="41">
        <v>150300</v>
      </c>
      <c r="FN24" s="41">
        <v>68780</v>
      </c>
      <c r="FO24" s="41">
        <v>83250</v>
      </c>
      <c r="FP24" s="45">
        <v>459410</v>
      </c>
      <c r="FQ24" s="41">
        <v>12190</v>
      </c>
      <c r="FR24" s="41">
        <v>5572660</v>
      </c>
      <c r="FS24" s="42">
        <v>12284713</v>
      </c>
      <c r="FT24" s="44">
        <v>11148794</v>
      </c>
      <c r="FU24" s="41">
        <v>697</v>
      </c>
      <c r="FV24" s="41">
        <v>0</v>
      </c>
      <c r="FW24" s="42">
        <v>11149491</v>
      </c>
      <c r="FX24" s="40">
        <v>668440</v>
      </c>
      <c r="FY24" s="41">
        <v>668440</v>
      </c>
      <c r="FZ24" s="46">
        <f t="shared" si="4"/>
        <v>5.9952512630397206E-2</v>
      </c>
      <c r="GA24" s="44">
        <v>39345055</v>
      </c>
      <c r="GB24" s="41">
        <v>0</v>
      </c>
      <c r="GC24" s="41">
        <v>0</v>
      </c>
      <c r="GD24" s="42">
        <v>39345055</v>
      </c>
      <c r="GE24" s="40">
        <v>672</v>
      </c>
      <c r="GF24" s="41">
        <v>511279</v>
      </c>
      <c r="GG24" s="41">
        <v>213</v>
      </c>
      <c r="GH24" s="41">
        <v>4546591</v>
      </c>
      <c r="GI24" s="41">
        <v>1006812</v>
      </c>
      <c r="GJ24" s="41">
        <v>276932</v>
      </c>
      <c r="GK24" s="43">
        <v>19177</v>
      </c>
      <c r="GL24" s="44">
        <v>23920</v>
      </c>
      <c r="GM24" s="41">
        <v>21600</v>
      </c>
      <c r="GN24" s="42">
        <v>45520</v>
      </c>
      <c r="GO24" s="40">
        <v>5200</v>
      </c>
      <c r="GP24" s="41">
        <v>8700</v>
      </c>
      <c r="GQ24" s="41">
        <v>0</v>
      </c>
      <c r="GR24" s="41">
        <v>253990</v>
      </c>
      <c r="GS24" s="41">
        <v>26860</v>
      </c>
      <c r="GT24" s="45">
        <v>280850</v>
      </c>
      <c r="GU24" s="43">
        <v>67830</v>
      </c>
      <c r="GV24" s="44">
        <v>154770</v>
      </c>
      <c r="GW24" s="41">
        <v>124650</v>
      </c>
      <c r="GX24" s="41">
        <v>64220</v>
      </c>
      <c r="GY24" s="41">
        <v>56700</v>
      </c>
      <c r="GZ24" s="45">
        <v>400340</v>
      </c>
      <c r="HA24" s="41">
        <v>8050</v>
      </c>
      <c r="HB24" s="41">
        <v>3390270</v>
      </c>
      <c r="HC24" s="42">
        <v>10568223</v>
      </c>
      <c r="HD24" s="44">
        <v>28776832</v>
      </c>
      <c r="HE24" s="41">
        <v>0</v>
      </c>
      <c r="HF24" s="41">
        <v>0</v>
      </c>
      <c r="HG24" s="42">
        <v>28776832</v>
      </c>
      <c r="HH24" s="40">
        <v>1726281</v>
      </c>
      <c r="HI24" s="41">
        <v>1726281</v>
      </c>
      <c r="HJ24" s="46">
        <f t="shared" si="3"/>
        <v>5.9988569971844014E-2</v>
      </c>
    </row>
    <row r="25" spans="1:218" s="19" customFormat="1" ht="12.6" customHeight="1" x14ac:dyDescent="0.2">
      <c r="A25" s="17">
        <v>13</v>
      </c>
      <c r="B25" s="18" t="s">
        <v>98</v>
      </c>
      <c r="C25" s="47">
        <v>2530156</v>
      </c>
      <c r="D25" s="48">
        <v>0</v>
      </c>
      <c r="E25" s="48">
        <v>0</v>
      </c>
      <c r="F25" s="49">
        <v>2530156</v>
      </c>
      <c r="G25" s="47">
        <v>0</v>
      </c>
      <c r="H25" s="48">
        <v>32079</v>
      </c>
      <c r="I25" s="48">
        <v>27</v>
      </c>
      <c r="J25" s="48">
        <v>216544</v>
      </c>
      <c r="K25" s="48">
        <v>60270</v>
      </c>
      <c r="L25" s="48">
        <v>10528</v>
      </c>
      <c r="M25" s="50">
        <v>701</v>
      </c>
      <c r="N25" s="51">
        <v>780</v>
      </c>
      <c r="O25" s="48">
        <v>1500</v>
      </c>
      <c r="P25" s="49">
        <v>2280</v>
      </c>
      <c r="Q25" s="47">
        <v>0</v>
      </c>
      <c r="R25" s="48">
        <v>0</v>
      </c>
      <c r="S25" s="48">
        <v>0</v>
      </c>
      <c r="T25" s="48">
        <v>5720</v>
      </c>
      <c r="U25" s="48">
        <v>0</v>
      </c>
      <c r="V25" s="52">
        <v>5720</v>
      </c>
      <c r="W25" s="50">
        <v>2040</v>
      </c>
      <c r="X25" s="51">
        <v>4620</v>
      </c>
      <c r="Y25" s="48">
        <v>1800</v>
      </c>
      <c r="Z25" s="48">
        <v>2660</v>
      </c>
      <c r="AA25" s="48">
        <v>900</v>
      </c>
      <c r="AB25" s="52">
        <v>9980</v>
      </c>
      <c r="AC25" s="48">
        <v>230</v>
      </c>
      <c r="AD25" s="48">
        <v>143190</v>
      </c>
      <c r="AE25" s="49">
        <v>483562</v>
      </c>
      <c r="AF25" s="51">
        <v>2046594</v>
      </c>
      <c r="AG25" s="48">
        <v>0</v>
      </c>
      <c r="AH25" s="48">
        <v>0</v>
      </c>
      <c r="AI25" s="49">
        <v>2046594</v>
      </c>
      <c r="AJ25" s="47">
        <v>122781</v>
      </c>
      <c r="AK25" s="48">
        <v>122781</v>
      </c>
      <c r="AL25" s="53">
        <f t="shared" si="0"/>
        <v>5.9992846651558636E-2</v>
      </c>
      <c r="AM25" s="51">
        <v>4021462</v>
      </c>
      <c r="AN25" s="48">
        <v>0</v>
      </c>
      <c r="AO25" s="48">
        <v>0</v>
      </c>
      <c r="AP25" s="49">
        <v>4021462</v>
      </c>
      <c r="AQ25" s="47">
        <v>0</v>
      </c>
      <c r="AR25" s="48">
        <v>52993</v>
      </c>
      <c r="AS25" s="48">
        <v>0</v>
      </c>
      <c r="AT25" s="48">
        <v>290193</v>
      </c>
      <c r="AU25" s="48">
        <v>92113</v>
      </c>
      <c r="AV25" s="48">
        <v>13579</v>
      </c>
      <c r="AW25" s="50">
        <v>891</v>
      </c>
      <c r="AX25" s="51">
        <v>1300</v>
      </c>
      <c r="AY25" s="48">
        <v>1800</v>
      </c>
      <c r="AZ25" s="49">
        <v>3100</v>
      </c>
      <c r="BA25" s="47">
        <v>0</v>
      </c>
      <c r="BB25" s="48">
        <v>0</v>
      </c>
      <c r="BC25" s="48">
        <v>0</v>
      </c>
      <c r="BD25" s="48">
        <v>2310</v>
      </c>
      <c r="BE25" s="48">
        <v>0</v>
      </c>
      <c r="BF25" s="52">
        <v>2310</v>
      </c>
      <c r="BG25" s="50">
        <v>0</v>
      </c>
      <c r="BH25" s="51">
        <v>5940</v>
      </c>
      <c r="BI25" s="48">
        <v>4050</v>
      </c>
      <c r="BJ25" s="48">
        <v>5320</v>
      </c>
      <c r="BK25" s="48">
        <v>1350</v>
      </c>
      <c r="BL25" s="52">
        <v>16660</v>
      </c>
      <c r="BM25" s="48">
        <v>690</v>
      </c>
      <c r="BN25" s="48">
        <v>174150</v>
      </c>
      <c r="BO25" s="49">
        <v>646679</v>
      </c>
      <c r="BP25" s="51">
        <v>3374783</v>
      </c>
      <c r="BQ25" s="48">
        <v>0</v>
      </c>
      <c r="BR25" s="48">
        <v>0</v>
      </c>
      <c r="BS25" s="49">
        <v>3374783</v>
      </c>
      <c r="BT25" s="47">
        <v>202468</v>
      </c>
      <c r="BU25" s="48">
        <v>202468</v>
      </c>
      <c r="BV25" s="53">
        <f t="shared" si="1"/>
        <v>5.9994375934689724E-2</v>
      </c>
      <c r="BW25" s="51">
        <v>30262983</v>
      </c>
      <c r="BX25" s="48">
        <v>0</v>
      </c>
      <c r="BY25" s="48">
        <v>0</v>
      </c>
      <c r="BZ25" s="49">
        <v>30262983</v>
      </c>
      <c r="CA25" s="47">
        <v>0</v>
      </c>
      <c r="CB25" s="48">
        <v>156962</v>
      </c>
      <c r="CC25" s="48">
        <v>88</v>
      </c>
      <c r="CD25" s="48">
        <v>830169</v>
      </c>
      <c r="CE25" s="48">
        <v>271015</v>
      </c>
      <c r="CF25" s="48">
        <v>32955</v>
      </c>
      <c r="CG25" s="50">
        <v>3866</v>
      </c>
      <c r="CH25" s="51">
        <v>2860</v>
      </c>
      <c r="CI25" s="48">
        <v>2400</v>
      </c>
      <c r="CJ25" s="49">
        <v>5260</v>
      </c>
      <c r="CK25" s="47">
        <v>0</v>
      </c>
      <c r="CL25" s="48">
        <v>0</v>
      </c>
      <c r="CM25" s="48">
        <v>0</v>
      </c>
      <c r="CN25" s="48">
        <v>0</v>
      </c>
      <c r="CO25" s="48">
        <v>0</v>
      </c>
      <c r="CP25" s="52">
        <v>0</v>
      </c>
      <c r="CQ25" s="50">
        <v>0</v>
      </c>
      <c r="CR25" s="51">
        <v>25410</v>
      </c>
      <c r="CS25" s="48">
        <v>18450</v>
      </c>
      <c r="CT25" s="48">
        <v>18620</v>
      </c>
      <c r="CU25" s="48">
        <v>5400</v>
      </c>
      <c r="CV25" s="52">
        <v>67880</v>
      </c>
      <c r="CW25" s="48">
        <v>460</v>
      </c>
      <c r="CX25" s="48">
        <v>222560</v>
      </c>
      <c r="CY25" s="49">
        <v>1591127</v>
      </c>
      <c r="CZ25" s="51">
        <v>28671856</v>
      </c>
      <c r="DA25" s="48">
        <v>0</v>
      </c>
      <c r="DB25" s="48">
        <v>0</v>
      </c>
      <c r="DC25" s="49">
        <v>28671856</v>
      </c>
      <c r="DD25" s="47">
        <v>1720271</v>
      </c>
      <c r="DE25" s="48">
        <v>1720271</v>
      </c>
      <c r="DF25" s="53">
        <f t="shared" si="2"/>
        <v>5.999859234784103E-2</v>
      </c>
      <c r="DG25" s="51">
        <v>55162844</v>
      </c>
      <c r="DH25" s="48">
        <v>0</v>
      </c>
      <c r="DI25" s="48">
        <v>0</v>
      </c>
      <c r="DJ25" s="49">
        <v>55162844</v>
      </c>
      <c r="DK25" s="47">
        <v>504</v>
      </c>
      <c r="DL25" s="48">
        <v>573851</v>
      </c>
      <c r="DM25" s="48">
        <v>239</v>
      </c>
      <c r="DN25" s="48">
        <v>3799224</v>
      </c>
      <c r="DO25" s="48">
        <v>909947</v>
      </c>
      <c r="DP25" s="48">
        <v>242276</v>
      </c>
      <c r="DQ25" s="50">
        <v>12729</v>
      </c>
      <c r="DR25" s="51">
        <v>18980</v>
      </c>
      <c r="DS25" s="48">
        <v>16200</v>
      </c>
      <c r="DT25" s="49">
        <v>35180</v>
      </c>
      <c r="DU25" s="47">
        <v>8320</v>
      </c>
      <c r="DV25" s="48">
        <v>15300</v>
      </c>
      <c r="DW25" s="48">
        <v>0</v>
      </c>
      <c r="DX25" s="48">
        <v>112970</v>
      </c>
      <c r="DY25" s="48">
        <v>17480</v>
      </c>
      <c r="DZ25" s="52">
        <v>130450</v>
      </c>
      <c r="EA25" s="50">
        <v>32810</v>
      </c>
      <c r="EB25" s="51">
        <v>98670</v>
      </c>
      <c r="EC25" s="48">
        <v>73800</v>
      </c>
      <c r="ED25" s="48">
        <v>71820</v>
      </c>
      <c r="EE25" s="48">
        <v>36450</v>
      </c>
      <c r="EF25" s="52">
        <v>280740</v>
      </c>
      <c r="EG25" s="48">
        <v>3680</v>
      </c>
      <c r="EH25" s="48">
        <v>3377900</v>
      </c>
      <c r="EI25" s="49">
        <v>9422911</v>
      </c>
      <c r="EJ25" s="51">
        <v>45739933</v>
      </c>
      <c r="EK25" s="48">
        <v>0</v>
      </c>
      <c r="EL25" s="48">
        <v>0</v>
      </c>
      <c r="EM25" s="49">
        <v>45739933</v>
      </c>
      <c r="EN25" s="47">
        <v>2744051</v>
      </c>
      <c r="EO25" s="48">
        <v>2744051</v>
      </c>
      <c r="EP25" s="53">
        <f t="shared" si="5"/>
        <v>5.9992457793936867E-2</v>
      </c>
      <c r="EQ25" s="51">
        <v>7332000</v>
      </c>
      <c r="ER25" s="48">
        <v>0</v>
      </c>
      <c r="ES25" s="48">
        <v>0</v>
      </c>
      <c r="ET25" s="49">
        <v>7332000</v>
      </c>
      <c r="EU25" s="47">
        <v>504</v>
      </c>
      <c r="EV25" s="48">
        <v>164308</v>
      </c>
      <c r="EW25" s="48">
        <v>30</v>
      </c>
      <c r="EX25" s="48">
        <v>1198912</v>
      </c>
      <c r="EY25" s="48">
        <v>224277</v>
      </c>
      <c r="EZ25" s="48">
        <v>114792</v>
      </c>
      <c r="FA25" s="50">
        <v>3633</v>
      </c>
      <c r="FB25" s="51">
        <v>8840</v>
      </c>
      <c r="FC25" s="48">
        <v>7500</v>
      </c>
      <c r="FD25" s="49">
        <v>16340</v>
      </c>
      <c r="FE25" s="47">
        <v>5980</v>
      </c>
      <c r="FF25" s="48">
        <v>12000</v>
      </c>
      <c r="FG25" s="48">
        <v>0</v>
      </c>
      <c r="FH25" s="48">
        <v>57090</v>
      </c>
      <c r="FI25" s="48">
        <v>14060</v>
      </c>
      <c r="FJ25" s="52">
        <v>71150</v>
      </c>
      <c r="FK25" s="50">
        <v>17000</v>
      </c>
      <c r="FL25" s="51">
        <v>36960</v>
      </c>
      <c r="FM25" s="48">
        <v>29700</v>
      </c>
      <c r="FN25" s="48">
        <v>22800</v>
      </c>
      <c r="FO25" s="48">
        <v>17100</v>
      </c>
      <c r="FP25" s="52">
        <v>106560</v>
      </c>
      <c r="FQ25" s="48">
        <v>1840</v>
      </c>
      <c r="FR25" s="48">
        <v>1808580</v>
      </c>
      <c r="FS25" s="49">
        <v>3745876</v>
      </c>
      <c r="FT25" s="51">
        <v>3586124</v>
      </c>
      <c r="FU25" s="48">
        <v>0</v>
      </c>
      <c r="FV25" s="48">
        <v>0</v>
      </c>
      <c r="FW25" s="49">
        <v>3586124</v>
      </c>
      <c r="FX25" s="47">
        <v>214994</v>
      </c>
      <c r="FY25" s="48">
        <v>214994</v>
      </c>
      <c r="FZ25" s="53">
        <f t="shared" si="4"/>
        <v>5.995163580511996E-2</v>
      </c>
      <c r="GA25" s="51">
        <v>13546399</v>
      </c>
      <c r="GB25" s="48">
        <v>0</v>
      </c>
      <c r="GC25" s="48">
        <v>0</v>
      </c>
      <c r="GD25" s="49">
        <v>13546399</v>
      </c>
      <c r="GE25" s="47">
        <v>0</v>
      </c>
      <c r="GF25" s="48">
        <v>199588</v>
      </c>
      <c r="GG25" s="48">
        <v>121</v>
      </c>
      <c r="GH25" s="48">
        <v>1479950</v>
      </c>
      <c r="GI25" s="48">
        <v>322542</v>
      </c>
      <c r="GJ25" s="48">
        <v>80950</v>
      </c>
      <c r="GK25" s="50">
        <v>4339</v>
      </c>
      <c r="GL25" s="51">
        <v>5980</v>
      </c>
      <c r="GM25" s="48">
        <v>4500</v>
      </c>
      <c r="GN25" s="49">
        <v>10480</v>
      </c>
      <c r="GO25" s="47">
        <v>2340</v>
      </c>
      <c r="GP25" s="48">
        <v>3300</v>
      </c>
      <c r="GQ25" s="48">
        <v>0</v>
      </c>
      <c r="GR25" s="48">
        <v>53570</v>
      </c>
      <c r="GS25" s="48">
        <v>3420</v>
      </c>
      <c r="GT25" s="52">
        <v>56990</v>
      </c>
      <c r="GU25" s="50">
        <v>15810</v>
      </c>
      <c r="GV25" s="51">
        <v>30360</v>
      </c>
      <c r="GW25" s="48">
        <v>21600</v>
      </c>
      <c r="GX25" s="48">
        <v>25080</v>
      </c>
      <c r="GY25" s="48">
        <v>12600</v>
      </c>
      <c r="GZ25" s="52">
        <v>89640</v>
      </c>
      <c r="HA25" s="48">
        <v>690</v>
      </c>
      <c r="HB25" s="48">
        <v>1172610</v>
      </c>
      <c r="HC25" s="49">
        <v>3439229</v>
      </c>
      <c r="HD25" s="51">
        <v>10107170</v>
      </c>
      <c r="HE25" s="48">
        <v>0</v>
      </c>
      <c r="HF25" s="48">
        <v>0</v>
      </c>
      <c r="HG25" s="49">
        <v>10107170</v>
      </c>
      <c r="HH25" s="47">
        <v>606318</v>
      </c>
      <c r="HI25" s="48">
        <v>606318</v>
      </c>
      <c r="HJ25" s="53">
        <f t="shared" si="3"/>
        <v>5.9988898969741286E-2</v>
      </c>
    </row>
    <row r="26" spans="1:218" s="19" customFormat="1" ht="12.6" customHeight="1" x14ac:dyDescent="0.2">
      <c r="A26" s="20">
        <v>14</v>
      </c>
      <c r="B26" s="21" t="s">
        <v>99</v>
      </c>
      <c r="C26" s="40">
        <v>2531375</v>
      </c>
      <c r="D26" s="41">
        <v>0</v>
      </c>
      <c r="E26" s="41">
        <v>0</v>
      </c>
      <c r="F26" s="42">
        <v>2531375</v>
      </c>
      <c r="G26" s="40">
        <v>0</v>
      </c>
      <c r="H26" s="41">
        <v>26510</v>
      </c>
      <c r="I26" s="41">
        <v>0</v>
      </c>
      <c r="J26" s="41">
        <v>240810</v>
      </c>
      <c r="K26" s="41">
        <v>69180</v>
      </c>
      <c r="L26" s="41">
        <v>11292</v>
      </c>
      <c r="M26" s="43">
        <v>912</v>
      </c>
      <c r="N26" s="44">
        <v>1820</v>
      </c>
      <c r="O26" s="41">
        <v>2400</v>
      </c>
      <c r="P26" s="42">
        <v>4220</v>
      </c>
      <c r="Q26" s="40">
        <v>0</v>
      </c>
      <c r="R26" s="41">
        <v>0</v>
      </c>
      <c r="S26" s="41">
        <v>0</v>
      </c>
      <c r="T26" s="41">
        <v>7700</v>
      </c>
      <c r="U26" s="41">
        <v>1020</v>
      </c>
      <c r="V26" s="45">
        <v>8720</v>
      </c>
      <c r="W26" s="43">
        <v>680</v>
      </c>
      <c r="X26" s="44">
        <v>5280</v>
      </c>
      <c r="Y26" s="41">
        <v>4050</v>
      </c>
      <c r="Z26" s="41">
        <v>6460</v>
      </c>
      <c r="AA26" s="41">
        <v>1800</v>
      </c>
      <c r="AB26" s="45">
        <v>17590</v>
      </c>
      <c r="AC26" s="41">
        <v>460</v>
      </c>
      <c r="AD26" s="41">
        <v>140180</v>
      </c>
      <c r="AE26" s="42">
        <v>520554</v>
      </c>
      <c r="AF26" s="44">
        <v>2010821</v>
      </c>
      <c r="AG26" s="41">
        <v>0</v>
      </c>
      <c r="AH26" s="41">
        <v>0</v>
      </c>
      <c r="AI26" s="42">
        <v>2010821</v>
      </c>
      <c r="AJ26" s="40">
        <v>120635</v>
      </c>
      <c r="AK26" s="41">
        <v>120635</v>
      </c>
      <c r="AL26" s="46">
        <f t="shared" si="0"/>
        <v>5.9992908369268072E-2</v>
      </c>
      <c r="AM26" s="44">
        <v>3172804</v>
      </c>
      <c r="AN26" s="41">
        <v>0</v>
      </c>
      <c r="AO26" s="41">
        <v>0</v>
      </c>
      <c r="AP26" s="42">
        <v>3172804</v>
      </c>
      <c r="AQ26" s="40">
        <v>0</v>
      </c>
      <c r="AR26" s="41">
        <v>29679</v>
      </c>
      <c r="AS26" s="41">
        <v>0</v>
      </c>
      <c r="AT26" s="41">
        <v>256202</v>
      </c>
      <c r="AU26" s="41">
        <v>80943</v>
      </c>
      <c r="AV26" s="41">
        <v>11409</v>
      </c>
      <c r="AW26" s="43">
        <v>1366</v>
      </c>
      <c r="AX26" s="44">
        <v>1300</v>
      </c>
      <c r="AY26" s="41">
        <v>2400</v>
      </c>
      <c r="AZ26" s="42">
        <v>3700</v>
      </c>
      <c r="BA26" s="40">
        <v>0</v>
      </c>
      <c r="BB26" s="41">
        <v>0</v>
      </c>
      <c r="BC26" s="41">
        <v>0</v>
      </c>
      <c r="BD26" s="41">
        <v>2090</v>
      </c>
      <c r="BE26" s="41">
        <v>390</v>
      </c>
      <c r="BF26" s="45">
        <v>2480</v>
      </c>
      <c r="BG26" s="43">
        <v>220</v>
      </c>
      <c r="BH26" s="44">
        <v>9570</v>
      </c>
      <c r="BI26" s="41">
        <v>6300</v>
      </c>
      <c r="BJ26" s="41">
        <v>5320</v>
      </c>
      <c r="BK26" s="41">
        <v>2700</v>
      </c>
      <c r="BL26" s="45">
        <v>23890</v>
      </c>
      <c r="BM26" s="41">
        <v>460</v>
      </c>
      <c r="BN26" s="41">
        <v>136310</v>
      </c>
      <c r="BO26" s="42">
        <v>546659</v>
      </c>
      <c r="BP26" s="44">
        <v>2626145</v>
      </c>
      <c r="BQ26" s="41">
        <v>0</v>
      </c>
      <c r="BR26" s="41">
        <v>0</v>
      </c>
      <c r="BS26" s="42">
        <v>2626145</v>
      </c>
      <c r="BT26" s="40">
        <v>157555</v>
      </c>
      <c r="BU26" s="41">
        <v>157555</v>
      </c>
      <c r="BV26" s="46">
        <f t="shared" si="1"/>
        <v>5.9994783227887268E-2</v>
      </c>
      <c r="BW26" s="44">
        <v>10812020</v>
      </c>
      <c r="BX26" s="41">
        <v>0</v>
      </c>
      <c r="BY26" s="41">
        <v>0</v>
      </c>
      <c r="BZ26" s="42">
        <v>10812020</v>
      </c>
      <c r="CA26" s="40">
        <v>0</v>
      </c>
      <c r="CB26" s="41">
        <v>50892</v>
      </c>
      <c r="CC26" s="41">
        <v>3</v>
      </c>
      <c r="CD26" s="41">
        <v>410813</v>
      </c>
      <c r="CE26" s="41">
        <v>171821</v>
      </c>
      <c r="CF26" s="41">
        <v>18957</v>
      </c>
      <c r="CG26" s="43">
        <v>2419</v>
      </c>
      <c r="CH26" s="44">
        <v>1820</v>
      </c>
      <c r="CI26" s="41">
        <v>600</v>
      </c>
      <c r="CJ26" s="42">
        <v>2420</v>
      </c>
      <c r="CK26" s="40">
        <v>0</v>
      </c>
      <c r="CL26" s="41">
        <v>0</v>
      </c>
      <c r="CM26" s="41">
        <v>0</v>
      </c>
      <c r="CN26" s="41">
        <v>0</v>
      </c>
      <c r="CO26" s="41">
        <v>0</v>
      </c>
      <c r="CP26" s="45">
        <v>0</v>
      </c>
      <c r="CQ26" s="43">
        <v>0</v>
      </c>
      <c r="CR26" s="44">
        <v>21780</v>
      </c>
      <c r="CS26" s="41">
        <v>18450</v>
      </c>
      <c r="CT26" s="41">
        <v>7220</v>
      </c>
      <c r="CU26" s="41">
        <v>4950</v>
      </c>
      <c r="CV26" s="45">
        <v>52400</v>
      </c>
      <c r="CW26" s="41">
        <v>0</v>
      </c>
      <c r="CX26" s="41">
        <v>135490</v>
      </c>
      <c r="CY26" s="42">
        <v>845212</v>
      </c>
      <c r="CZ26" s="44">
        <v>9966808</v>
      </c>
      <c r="DA26" s="41">
        <v>0</v>
      </c>
      <c r="DB26" s="41">
        <v>0</v>
      </c>
      <c r="DC26" s="42">
        <v>9966808</v>
      </c>
      <c r="DD26" s="40">
        <v>597990</v>
      </c>
      <c r="DE26" s="41">
        <v>597990</v>
      </c>
      <c r="DF26" s="46">
        <f t="shared" si="2"/>
        <v>5.999814584569102E-2</v>
      </c>
      <c r="DG26" s="44">
        <v>36784937</v>
      </c>
      <c r="DH26" s="41">
        <v>0</v>
      </c>
      <c r="DI26" s="41">
        <v>0</v>
      </c>
      <c r="DJ26" s="42">
        <v>36784937</v>
      </c>
      <c r="DK26" s="40">
        <v>233</v>
      </c>
      <c r="DL26" s="41">
        <v>373569</v>
      </c>
      <c r="DM26" s="41">
        <v>283</v>
      </c>
      <c r="DN26" s="41">
        <v>3728232</v>
      </c>
      <c r="DO26" s="41">
        <v>815702</v>
      </c>
      <c r="DP26" s="41">
        <v>257833</v>
      </c>
      <c r="DQ26" s="43">
        <v>15298</v>
      </c>
      <c r="DR26" s="44">
        <v>27300</v>
      </c>
      <c r="DS26" s="41">
        <v>26400</v>
      </c>
      <c r="DT26" s="42">
        <v>53700</v>
      </c>
      <c r="DU26" s="40">
        <v>11700</v>
      </c>
      <c r="DV26" s="41">
        <v>13500</v>
      </c>
      <c r="DW26" s="41">
        <v>0</v>
      </c>
      <c r="DX26" s="41">
        <v>184030</v>
      </c>
      <c r="DY26" s="41">
        <v>33710</v>
      </c>
      <c r="DZ26" s="45">
        <v>217740</v>
      </c>
      <c r="EA26" s="43">
        <v>54190</v>
      </c>
      <c r="EB26" s="44">
        <v>145530</v>
      </c>
      <c r="EC26" s="41">
        <v>108000</v>
      </c>
      <c r="ED26" s="41">
        <v>64600</v>
      </c>
      <c r="EE26" s="41">
        <v>69750</v>
      </c>
      <c r="EF26" s="45">
        <v>387880</v>
      </c>
      <c r="EG26" s="41">
        <v>8970</v>
      </c>
      <c r="EH26" s="41">
        <v>3698470</v>
      </c>
      <c r="EI26" s="42">
        <v>9637017</v>
      </c>
      <c r="EJ26" s="44">
        <v>27147920</v>
      </c>
      <c r="EK26" s="41">
        <v>0</v>
      </c>
      <c r="EL26" s="41">
        <v>0</v>
      </c>
      <c r="EM26" s="42">
        <v>27147920</v>
      </c>
      <c r="EN26" s="40">
        <v>1628514</v>
      </c>
      <c r="EO26" s="41">
        <v>1628514</v>
      </c>
      <c r="EP26" s="46">
        <f t="shared" si="5"/>
        <v>5.9986695113290446E-2</v>
      </c>
      <c r="EQ26" s="44">
        <v>8971075</v>
      </c>
      <c r="ER26" s="41">
        <v>0</v>
      </c>
      <c r="ES26" s="41">
        <v>0</v>
      </c>
      <c r="ET26" s="42">
        <v>8971075</v>
      </c>
      <c r="EU26" s="40">
        <v>0</v>
      </c>
      <c r="EV26" s="41">
        <v>163755</v>
      </c>
      <c r="EW26" s="41">
        <v>179</v>
      </c>
      <c r="EX26" s="41">
        <v>1479030</v>
      </c>
      <c r="EY26" s="41">
        <v>214554</v>
      </c>
      <c r="EZ26" s="41">
        <v>135923</v>
      </c>
      <c r="FA26" s="43">
        <v>5801</v>
      </c>
      <c r="FB26" s="44">
        <v>15080</v>
      </c>
      <c r="FC26" s="41">
        <v>14100</v>
      </c>
      <c r="FD26" s="42">
        <v>29180</v>
      </c>
      <c r="FE26" s="40">
        <v>9880</v>
      </c>
      <c r="FF26" s="41">
        <v>11400</v>
      </c>
      <c r="FG26" s="41">
        <v>0</v>
      </c>
      <c r="FH26" s="41">
        <v>100320</v>
      </c>
      <c r="FI26" s="41">
        <v>24320</v>
      </c>
      <c r="FJ26" s="45">
        <v>124640</v>
      </c>
      <c r="FK26" s="43">
        <v>33700</v>
      </c>
      <c r="FL26" s="44">
        <v>61380</v>
      </c>
      <c r="FM26" s="41">
        <v>43200</v>
      </c>
      <c r="FN26" s="41">
        <v>23940</v>
      </c>
      <c r="FO26" s="41">
        <v>40500</v>
      </c>
      <c r="FP26" s="45">
        <v>169020</v>
      </c>
      <c r="FQ26" s="41">
        <v>5980</v>
      </c>
      <c r="FR26" s="41">
        <v>2211060</v>
      </c>
      <c r="FS26" s="42">
        <v>4593923</v>
      </c>
      <c r="FT26" s="44">
        <v>4377152</v>
      </c>
      <c r="FU26" s="41">
        <v>0</v>
      </c>
      <c r="FV26" s="41">
        <v>0</v>
      </c>
      <c r="FW26" s="42">
        <v>4377152</v>
      </c>
      <c r="FX26" s="40">
        <v>262418</v>
      </c>
      <c r="FY26" s="41">
        <v>262418</v>
      </c>
      <c r="FZ26" s="46">
        <f t="shared" si="4"/>
        <v>5.9951767724767152E-2</v>
      </c>
      <c r="GA26" s="44">
        <v>13829038</v>
      </c>
      <c r="GB26" s="41">
        <v>0</v>
      </c>
      <c r="GC26" s="41">
        <v>0</v>
      </c>
      <c r="GD26" s="42">
        <v>13829038</v>
      </c>
      <c r="GE26" s="40">
        <v>233</v>
      </c>
      <c r="GF26" s="41">
        <v>129243</v>
      </c>
      <c r="GG26" s="41">
        <v>101</v>
      </c>
      <c r="GH26" s="41">
        <v>1582187</v>
      </c>
      <c r="GI26" s="41">
        <v>348384</v>
      </c>
      <c r="GJ26" s="41">
        <v>91544</v>
      </c>
      <c r="GK26" s="43">
        <v>5712</v>
      </c>
      <c r="GL26" s="44">
        <v>9100</v>
      </c>
      <c r="GM26" s="41">
        <v>9300</v>
      </c>
      <c r="GN26" s="42">
        <v>18400</v>
      </c>
      <c r="GO26" s="40">
        <v>1820</v>
      </c>
      <c r="GP26" s="41">
        <v>2100</v>
      </c>
      <c r="GQ26" s="41">
        <v>0</v>
      </c>
      <c r="GR26" s="41">
        <v>81620</v>
      </c>
      <c r="GS26" s="41">
        <v>9000</v>
      </c>
      <c r="GT26" s="45">
        <v>90620</v>
      </c>
      <c r="GU26" s="43">
        <v>20270</v>
      </c>
      <c r="GV26" s="44">
        <v>52800</v>
      </c>
      <c r="GW26" s="41">
        <v>40050</v>
      </c>
      <c r="GX26" s="41">
        <v>28120</v>
      </c>
      <c r="GY26" s="41">
        <v>21600</v>
      </c>
      <c r="GZ26" s="45">
        <v>142570</v>
      </c>
      <c r="HA26" s="41">
        <v>2530</v>
      </c>
      <c r="HB26" s="41">
        <v>1215610</v>
      </c>
      <c r="HC26" s="42">
        <v>3651223</v>
      </c>
      <c r="HD26" s="44">
        <v>10177815</v>
      </c>
      <c r="HE26" s="41">
        <v>0</v>
      </c>
      <c r="HF26" s="41">
        <v>0</v>
      </c>
      <c r="HG26" s="42">
        <v>10177815</v>
      </c>
      <c r="HH26" s="40">
        <v>610551</v>
      </c>
      <c r="HI26" s="41">
        <v>610551</v>
      </c>
      <c r="HJ26" s="46">
        <f t="shared" si="3"/>
        <v>5.998841598122976E-2</v>
      </c>
    </row>
    <row r="27" spans="1:218" s="19" customFormat="1" ht="12.6" customHeight="1" x14ac:dyDescent="0.2">
      <c r="A27" s="17">
        <v>15</v>
      </c>
      <c r="B27" s="18" t="s">
        <v>100</v>
      </c>
      <c r="C27" s="47">
        <v>4271938</v>
      </c>
      <c r="D27" s="48">
        <v>0</v>
      </c>
      <c r="E27" s="48">
        <v>0</v>
      </c>
      <c r="F27" s="49">
        <v>4271938</v>
      </c>
      <c r="G27" s="47">
        <v>0</v>
      </c>
      <c r="H27" s="48">
        <v>40186</v>
      </c>
      <c r="I27" s="48">
        <v>0</v>
      </c>
      <c r="J27" s="48">
        <v>437594</v>
      </c>
      <c r="K27" s="48">
        <v>101665</v>
      </c>
      <c r="L27" s="48">
        <v>21052</v>
      </c>
      <c r="M27" s="50">
        <v>1927</v>
      </c>
      <c r="N27" s="51">
        <v>1560</v>
      </c>
      <c r="O27" s="48">
        <v>1500</v>
      </c>
      <c r="P27" s="49">
        <v>3060</v>
      </c>
      <c r="Q27" s="47">
        <v>0</v>
      </c>
      <c r="R27" s="48">
        <v>0</v>
      </c>
      <c r="S27" s="48">
        <v>0</v>
      </c>
      <c r="T27" s="48">
        <v>23210</v>
      </c>
      <c r="U27" s="48">
        <v>2540</v>
      </c>
      <c r="V27" s="52">
        <v>25750</v>
      </c>
      <c r="W27" s="50">
        <v>3900</v>
      </c>
      <c r="X27" s="51">
        <v>12210</v>
      </c>
      <c r="Y27" s="48">
        <v>10350</v>
      </c>
      <c r="Z27" s="48">
        <v>6080</v>
      </c>
      <c r="AA27" s="48">
        <v>2700</v>
      </c>
      <c r="AB27" s="52">
        <v>31340</v>
      </c>
      <c r="AC27" s="48">
        <v>920</v>
      </c>
      <c r="AD27" s="48">
        <v>234780</v>
      </c>
      <c r="AE27" s="49">
        <v>902174</v>
      </c>
      <c r="AF27" s="51">
        <v>3369764</v>
      </c>
      <c r="AG27" s="48">
        <v>0</v>
      </c>
      <c r="AH27" s="48">
        <v>0</v>
      </c>
      <c r="AI27" s="49">
        <v>3369764</v>
      </c>
      <c r="AJ27" s="47">
        <v>202162</v>
      </c>
      <c r="AK27" s="48">
        <v>202162</v>
      </c>
      <c r="AL27" s="53">
        <f t="shared" si="0"/>
        <v>5.9992925320586248E-2</v>
      </c>
      <c r="AM27" s="51">
        <v>5799807</v>
      </c>
      <c r="AN27" s="48">
        <v>0</v>
      </c>
      <c r="AO27" s="48">
        <v>0</v>
      </c>
      <c r="AP27" s="49">
        <v>5799807</v>
      </c>
      <c r="AQ27" s="47">
        <v>1264</v>
      </c>
      <c r="AR27" s="48">
        <v>48824</v>
      </c>
      <c r="AS27" s="48">
        <v>5</v>
      </c>
      <c r="AT27" s="48">
        <v>488726</v>
      </c>
      <c r="AU27" s="48">
        <v>174248</v>
      </c>
      <c r="AV27" s="48">
        <v>23399</v>
      </c>
      <c r="AW27" s="50">
        <v>2589</v>
      </c>
      <c r="AX27" s="51">
        <v>1560</v>
      </c>
      <c r="AY27" s="48">
        <v>900</v>
      </c>
      <c r="AZ27" s="49">
        <v>2460</v>
      </c>
      <c r="BA27" s="47">
        <v>0</v>
      </c>
      <c r="BB27" s="48">
        <v>0</v>
      </c>
      <c r="BC27" s="48">
        <v>0</v>
      </c>
      <c r="BD27" s="48">
        <v>5390</v>
      </c>
      <c r="BE27" s="48">
        <v>900</v>
      </c>
      <c r="BF27" s="52">
        <v>6290</v>
      </c>
      <c r="BG27" s="50">
        <v>1380</v>
      </c>
      <c r="BH27" s="51">
        <v>20790</v>
      </c>
      <c r="BI27" s="48">
        <v>16200</v>
      </c>
      <c r="BJ27" s="48">
        <v>8740</v>
      </c>
      <c r="BK27" s="48">
        <v>4050</v>
      </c>
      <c r="BL27" s="52">
        <v>49780</v>
      </c>
      <c r="BM27" s="48">
        <v>0</v>
      </c>
      <c r="BN27" s="48">
        <v>245960</v>
      </c>
      <c r="BO27" s="49">
        <v>1044920</v>
      </c>
      <c r="BP27" s="51">
        <v>4754887</v>
      </c>
      <c r="BQ27" s="48">
        <v>0</v>
      </c>
      <c r="BR27" s="48">
        <v>0</v>
      </c>
      <c r="BS27" s="49">
        <v>4754887</v>
      </c>
      <c r="BT27" s="47">
        <v>285268</v>
      </c>
      <c r="BU27" s="48">
        <v>285268</v>
      </c>
      <c r="BV27" s="53">
        <f t="shared" si="1"/>
        <v>5.9994695983311488E-2</v>
      </c>
      <c r="BW27" s="51">
        <v>22928020</v>
      </c>
      <c r="BX27" s="48">
        <v>0</v>
      </c>
      <c r="BY27" s="48">
        <v>0</v>
      </c>
      <c r="BZ27" s="49">
        <v>22928020</v>
      </c>
      <c r="CA27" s="47">
        <v>0</v>
      </c>
      <c r="CB27" s="48">
        <v>155244</v>
      </c>
      <c r="CC27" s="48">
        <v>0</v>
      </c>
      <c r="CD27" s="48">
        <v>953639</v>
      </c>
      <c r="CE27" s="48">
        <v>369374</v>
      </c>
      <c r="CF27" s="48">
        <v>42090</v>
      </c>
      <c r="CG27" s="50">
        <v>6689</v>
      </c>
      <c r="CH27" s="51">
        <v>4420</v>
      </c>
      <c r="CI27" s="48">
        <v>2400</v>
      </c>
      <c r="CJ27" s="49">
        <v>6820</v>
      </c>
      <c r="CK27" s="47">
        <v>0</v>
      </c>
      <c r="CL27" s="48">
        <v>0</v>
      </c>
      <c r="CM27" s="48">
        <v>0</v>
      </c>
      <c r="CN27" s="48">
        <v>0</v>
      </c>
      <c r="CO27" s="48">
        <v>0</v>
      </c>
      <c r="CP27" s="52">
        <v>0</v>
      </c>
      <c r="CQ27" s="50">
        <v>0</v>
      </c>
      <c r="CR27" s="51">
        <v>63360</v>
      </c>
      <c r="CS27" s="48">
        <v>45000</v>
      </c>
      <c r="CT27" s="48">
        <v>17100</v>
      </c>
      <c r="CU27" s="48">
        <v>6300</v>
      </c>
      <c r="CV27" s="52">
        <v>131760</v>
      </c>
      <c r="CW27" s="48">
        <v>690</v>
      </c>
      <c r="CX27" s="48">
        <v>276030</v>
      </c>
      <c r="CY27" s="49">
        <v>1942336</v>
      </c>
      <c r="CZ27" s="51">
        <v>20985684</v>
      </c>
      <c r="DA27" s="48">
        <v>0</v>
      </c>
      <c r="DB27" s="48">
        <v>0</v>
      </c>
      <c r="DC27" s="49">
        <v>20985684</v>
      </c>
      <c r="DD27" s="47">
        <v>1259099</v>
      </c>
      <c r="DE27" s="48">
        <v>1259099</v>
      </c>
      <c r="DF27" s="53">
        <f t="shared" si="2"/>
        <v>5.9997996729580033E-2</v>
      </c>
      <c r="DG27" s="51">
        <v>69210775</v>
      </c>
      <c r="DH27" s="48">
        <v>0</v>
      </c>
      <c r="DI27" s="48">
        <v>0</v>
      </c>
      <c r="DJ27" s="49">
        <v>69210775</v>
      </c>
      <c r="DK27" s="47">
        <v>3934</v>
      </c>
      <c r="DL27" s="48">
        <v>746491</v>
      </c>
      <c r="DM27" s="48">
        <v>448</v>
      </c>
      <c r="DN27" s="48">
        <v>7258256</v>
      </c>
      <c r="DO27" s="48">
        <v>1581069</v>
      </c>
      <c r="DP27" s="48">
        <v>478368</v>
      </c>
      <c r="DQ27" s="50">
        <v>31997</v>
      </c>
      <c r="DR27" s="51">
        <v>55120</v>
      </c>
      <c r="DS27" s="48">
        <v>42300</v>
      </c>
      <c r="DT27" s="49">
        <v>97420</v>
      </c>
      <c r="DU27" s="47">
        <v>21580</v>
      </c>
      <c r="DV27" s="48">
        <v>22800</v>
      </c>
      <c r="DW27" s="48">
        <v>260</v>
      </c>
      <c r="DX27" s="48">
        <v>327800</v>
      </c>
      <c r="DY27" s="48">
        <v>63860</v>
      </c>
      <c r="DZ27" s="52">
        <v>391660</v>
      </c>
      <c r="EA27" s="50">
        <v>94600</v>
      </c>
      <c r="EB27" s="51">
        <v>286770</v>
      </c>
      <c r="EC27" s="48">
        <v>219150</v>
      </c>
      <c r="ED27" s="48">
        <v>120460</v>
      </c>
      <c r="EE27" s="48">
        <v>123300</v>
      </c>
      <c r="EF27" s="52">
        <v>749680</v>
      </c>
      <c r="EG27" s="48">
        <v>15410</v>
      </c>
      <c r="EH27" s="48">
        <v>6483080</v>
      </c>
      <c r="EI27" s="49">
        <v>17976605</v>
      </c>
      <c r="EJ27" s="51">
        <v>51234170</v>
      </c>
      <c r="EK27" s="48">
        <v>0</v>
      </c>
      <c r="EL27" s="48">
        <v>0</v>
      </c>
      <c r="EM27" s="49">
        <v>51234170</v>
      </c>
      <c r="EN27" s="47">
        <v>3073410</v>
      </c>
      <c r="EO27" s="48">
        <v>3073410</v>
      </c>
      <c r="EP27" s="53">
        <f t="shared" si="5"/>
        <v>5.9987504433076599E-2</v>
      </c>
      <c r="EQ27" s="51">
        <v>16034923</v>
      </c>
      <c r="ER27" s="48">
        <v>0</v>
      </c>
      <c r="ES27" s="48">
        <v>0</v>
      </c>
      <c r="ET27" s="49">
        <v>16034923</v>
      </c>
      <c r="EU27" s="47">
        <v>2000</v>
      </c>
      <c r="EV27" s="48">
        <v>272213</v>
      </c>
      <c r="EW27" s="48">
        <v>199</v>
      </c>
      <c r="EX27" s="48">
        <v>2863362</v>
      </c>
      <c r="EY27" s="48">
        <v>418061</v>
      </c>
      <c r="EZ27" s="48">
        <v>244626</v>
      </c>
      <c r="FA27" s="50">
        <v>11166</v>
      </c>
      <c r="FB27" s="51">
        <v>29120</v>
      </c>
      <c r="FC27" s="48">
        <v>26400</v>
      </c>
      <c r="FD27" s="49">
        <v>55520</v>
      </c>
      <c r="FE27" s="47">
        <v>17420</v>
      </c>
      <c r="FF27" s="48">
        <v>21000</v>
      </c>
      <c r="FG27" s="48">
        <v>260</v>
      </c>
      <c r="FH27" s="48">
        <v>178530</v>
      </c>
      <c r="FI27" s="48">
        <v>44080</v>
      </c>
      <c r="FJ27" s="52">
        <v>222610</v>
      </c>
      <c r="FK27" s="50">
        <v>50570</v>
      </c>
      <c r="FL27" s="51">
        <v>113850</v>
      </c>
      <c r="FM27" s="48">
        <v>91350</v>
      </c>
      <c r="FN27" s="48">
        <v>53580</v>
      </c>
      <c r="FO27" s="48">
        <v>73800</v>
      </c>
      <c r="FP27" s="52">
        <v>332580</v>
      </c>
      <c r="FQ27" s="48">
        <v>10810</v>
      </c>
      <c r="FR27" s="48">
        <v>3830440</v>
      </c>
      <c r="FS27" s="49">
        <v>8352638</v>
      </c>
      <c r="FT27" s="51">
        <v>7682285</v>
      </c>
      <c r="FU27" s="48">
        <v>0</v>
      </c>
      <c r="FV27" s="48">
        <v>0</v>
      </c>
      <c r="FW27" s="49">
        <v>7682285</v>
      </c>
      <c r="FX27" s="47">
        <v>460571</v>
      </c>
      <c r="FY27" s="48">
        <v>460571</v>
      </c>
      <c r="FZ27" s="53">
        <f t="shared" si="4"/>
        <v>5.9952344907797613E-2</v>
      </c>
      <c r="GA27" s="51">
        <v>24448025</v>
      </c>
      <c r="GB27" s="48">
        <v>0</v>
      </c>
      <c r="GC27" s="48">
        <v>0</v>
      </c>
      <c r="GD27" s="49">
        <v>24448025</v>
      </c>
      <c r="GE27" s="47">
        <v>670</v>
      </c>
      <c r="GF27" s="48">
        <v>270210</v>
      </c>
      <c r="GG27" s="48">
        <v>244</v>
      </c>
      <c r="GH27" s="48">
        <v>2952529</v>
      </c>
      <c r="GI27" s="48">
        <v>619386</v>
      </c>
      <c r="GJ27" s="48">
        <v>168253</v>
      </c>
      <c r="GK27" s="50">
        <v>11553</v>
      </c>
      <c r="GL27" s="51">
        <v>20020</v>
      </c>
      <c r="GM27" s="48">
        <v>12600</v>
      </c>
      <c r="GN27" s="49">
        <v>32620</v>
      </c>
      <c r="GO27" s="47">
        <v>4160</v>
      </c>
      <c r="GP27" s="48">
        <v>1800</v>
      </c>
      <c r="GQ27" s="48">
        <v>0</v>
      </c>
      <c r="GR27" s="48">
        <v>143880</v>
      </c>
      <c r="GS27" s="48">
        <v>18880</v>
      </c>
      <c r="GT27" s="52">
        <v>162760</v>
      </c>
      <c r="GU27" s="50">
        <v>42650</v>
      </c>
      <c r="GV27" s="51">
        <v>88770</v>
      </c>
      <c r="GW27" s="48">
        <v>66600</v>
      </c>
      <c r="GX27" s="48">
        <v>41040</v>
      </c>
      <c r="GY27" s="48">
        <v>39150</v>
      </c>
      <c r="GZ27" s="52">
        <v>235560</v>
      </c>
      <c r="HA27" s="48">
        <v>3910</v>
      </c>
      <c r="HB27" s="48">
        <v>2130650</v>
      </c>
      <c r="HC27" s="49">
        <v>6636711</v>
      </c>
      <c r="HD27" s="51">
        <v>17811314</v>
      </c>
      <c r="HE27" s="48">
        <v>0</v>
      </c>
      <c r="HF27" s="48">
        <v>0</v>
      </c>
      <c r="HG27" s="49">
        <v>17811314</v>
      </c>
      <c r="HH27" s="47">
        <v>1068472</v>
      </c>
      <c r="HI27" s="48">
        <v>1068472</v>
      </c>
      <c r="HJ27" s="53">
        <f t="shared" si="3"/>
        <v>5.9988387156612928E-2</v>
      </c>
    </row>
    <row r="28" spans="1:218" s="19" customFormat="1" ht="12.6" customHeight="1" x14ac:dyDescent="0.2">
      <c r="A28" s="20">
        <v>16</v>
      </c>
      <c r="B28" s="21" t="s">
        <v>101</v>
      </c>
      <c r="C28" s="40">
        <v>2471530</v>
      </c>
      <c r="D28" s="41">
        <v>0</v>
      </c>
      <c r="E28" s="41">
        <v>0</v>
      </c>
      <c r="F28" s="42">
        <v>2471530</v>
      </c>
      <c r="G28" s="40">
        <v>0</v>
      </c>
      <c r="H28" s="41">
        <v>23738</v>
      </c>
      <c r="I28" s="41">
        <v>48</v>
      </c>
      <c r="J28" s="41">
        <v>238370</v>
      </c>
      <c r="K28" s="41">
        <v>67315</v>
      </c>
      <c r="L28" s="41">
        <v>11480</v>
      </c>
      <c r="M28" s="43">
        <v>768</v>
      </c>
      <c r="N28" s="44">
        <v>520</v>
      </c>
      <c r="O28" s="41">
        <v>900</v>
      </c>
      <c r="P28" s="42">
        <v>1420</v>
      </c>
      <c r="Q28" s="40">
        <v>0</v>
      </c>
      <c r="R28" s="41">
        <v>0</v>
      </c>
      <c r="S28" s="41">
        <v>0</v>
      </c>
      <c r="T28" s="41">
        <v>9240</v>
      </c>
      <c r="U28" s="41">
        <v>1140</v>
      </c>
      <c r="V28" s="45">
        <v>10380</v>
      </c>
      <c r="W28" s="43">
        <v>2190</v>
      </c>
      <c r="X28" s="44">
        <v>10230</v>
      </c>
      <c r="Y28" s="41">
        <v>2700</v>
      </c>
      <c r="Z28" s="41">
        <v>4180</v>
      </c>
      <c r="AA28" s="41">
        <v>1350</v>
      </c>
      <c r="AB28" s="45">
        <v>18460</v>
      </c>
      <c r="AC28" s="41">
        <v>460</v>
      </c>
      <c r="AD28" s="41">
        <v>136310</v>
      </c>
      <c r="AE28" s="42">
        <v>510891</v>
      </c>
      <c r="AF28" s="44">
        <v>1960639</v>
      </c>
      <c r="AG28" s="41">
        <v>0</v>
      </c>
      <c r="AH28" s="41">
        <v>0</v>
      </c>
      <c r="AI28" s="42">
        <v>1960639</v>
      </c>
      <c r="AJ28" s="40">
        <v>117623</v>
      </c>
      <c r="AK28" s="41">
        <v>117623</v>
      </c>
      <c r="AL28" s="46">
        <f t="shared" si="0"/>
        <v>5.9992176020164857E-2</v>
      </c>
      <c r="AM28" s="44">
        <v>2765367</v>
      </c>
      <c r="AN28" s="41">
        <v>0</v>
      </c>
      <c r="AO28" s="41">
        <v>0</v>
      </c>
      <c r="AP28" s="42">
        <v>2765367</v>
      </c>
      <c r="AQ28" s="40">
        <v>0</v>
      </c>
      <c r="AR28" s="41">
        <v>23680</v>
      </c>
      <c r="AS28" s="41">
        <v>0</v>
      </c>
      <c r="AT28" s="41">
        <v>226584</v>
      </c>
      <c r="AU28" s="41">
        <v>75890</v>
      </c>
      <c r="AV28" s="41">
        <v>10734</v>
      </c>
      <c r="AW28" s="43">
        <v>1004</v>
      </c>
      <c r="AX28" s="44">
        <v>780</v>
      </c>
      <c r="AY28" s="41">
        <v>2400</v>
      </c>
      <c r="AZ28" s="42">
        <v>3180</v>
      </c>
      <c r="BA28" s="40">
        <v>0</v>
      </c>
      <c r="BB28" s="41">
        <v>0</v>
      </c>
      <c r="BC28" s="41">
        <v>0</v>
      </c>
      <c r="BD28" s="41">
        <v>2970</v>
      </c>
      <c r="BE28" s="41">
        <v>130</v>
      </c>
      <c r="BF28" s="45">
        <v>3100</v>
      </c>
      <c r="BG28" s="43">
        <v>330</v>
      </c>
      <c r="BH28" s="44">
        <v>11550</v>
      </c>
      <c r="BI28" s="41">
        <v>6300</v>
      </c>
      <c r="BJ28" s="41">
        <v>3800</v>
      </c>
      <c r="BK28" s="41">
        <v>2700</v>
      </c>
      <c r="BL28" s="45">
        <v>24350</v>
      </c>
      <c r="BM28" s="41">
        <v>920</v>
      </c>
      <c r="BN28" s="41">
        <v>118680</v>
      </c>
      <c r="BO28" s="42">
        <v>488452</v>
      </c>
      <c r="BP28" s="44">
        <v>2276915</v>
      </c>
      <c r="BQ28" s="41">
        <v>0</v>
      </c>
      <c r="BR28" s="41">
        <v>0</v>
      </c>
      <c r="BS28" s="42">
        <v>2276915</v>
      </c>
      <c r="BT28" s="40">
        <v>136603</v>
      </c>
      <c r="BU28" s="41">
        <v>136603</v>
      </c>
      <c r="BV28" s="46">
        <f t="shared" si="1"/>
        <v>5.9994773630109161E-2</v>
      </c>
      <c r="BW28" s="44">
        <v>13141752</v>
      </c>
      <c r="BX28" s="41">
        <v>0</v>
      </c>
      <c r="BY28" s="41">
        <v>0</v>
      </c>
      <c r="BZ28" s="42">
        <v>13141752</v>
      </c>
      <c r="CA28" s="40">
        <v>0</v>
      </c>
      <c r="CB28" s="41">
        <v>72188</v>
      </c>
      <c r="CC28" s="41">
        <v>0</v>
      </c>
      <c r="CD28" s="41">
        <v>494646</v>
      </c>
      <c r="CE28" s="41">
        <v>213843</v>
      </c>
      <c r="CF28" s="41">
        <v>23319</v>
      </c>
      <c r="CG28" s="43">
        <v>2776</v>
      </c>
      <c r="CH28" s="44">
        <v>780</v>
      </c>
      <c r="CI28" s="41">
        <v>1800</v>
      </c>
      <c r="CJ28" s="42">
        <v>2580</v>
      </c>
      <c r="CK28" s="40">
        <v>0</v>
      </c>
      <c r="CL28" s="41">
        <v>0</v>
      </c>
      <c r="CM28" s="41">
        <v>0</v>
      </c>
      <c r="CN28" s="41">
        <v>0</v>
      </c>
      <c r="CO28" s="41">
        <v>0</v>
      </c>
      <c r="CP28" s="45">
        <v>0</v>
      </c>
      <c r="CQ28" s="43">
        <v>0</v>
      </c>
      <c r="CR28" s="44">
        <v>30360</v>
      </c>
      <c r="CS28" s="41">
        <v>21600</v>
      </c>
      <c r="CT28" s="41">
        <v>10260</v>
      </c>
      <c r="CU28" s="41">
        <v>4950</v>
      </c>
      <c r="CV28" s="45">
        <v>67170</v>
      </c>
      <c r="CW28" s="41">
        <v>460</v>
      </c>
      <c r="CX28" s="41">
        <v>147410</v>
      </c>
      <c r="CY28" s="42">
        <v>1024392</v>
      </c>
      <c r="CZ28" s="44">
        <v>12117360</v>
      </c>
      <c r="DA28" s="41">
        <v>0</v>
      </c>
      <c r="DB28" s="41">
        <v>0</v>
      </c>
      <c r="DC28" s="42">
        <v>12117360</v>
      </c>
      <c r="DD28" s="40">
        <v>727017</v>
      </c>
      <c r="DE28" s="41">
        <v>727017</v>
      </c>
      <c r="DF28" s="46">
        <f t="shared" si="2"/>
        <v>5.9997969854819859E-2</v>
      </c>
      <c r="DG28" s="44">
        <v>36066031</v>
      </c>
      <c r="DH28" s="41">
        <v>0</v>
      </c>
      <c r="DI28" s="41">
        <v>0</v>
      </c>
      <c r="DJ28" s="42">
        <v>36066031</v>
      </c>
      <c r="DK28" s="40">
        <v>209</v>
      </c>
      <c r="DL28" s="41">
        <v>354878</v>
      </c>
      <c r="DM28" s="41">
        <v>232</v>
      </c>
      <c r="DN28" s="41">
        <v>3396481</v>
      </c>
      <c r="DO28" s="41">
        <v>822932</v>
      </c>
      <c r="DP28" s="41">
        <v>231790</v>
      </c>
      <c r="DQ28" s="43">
        <v>14255</v>
      </c>
      <c r="DR28" s="44">
        <v>21060</v>
      </c>
      <c r="DS28" s="41">
        <v>20100</v>
      </c>
      <c r="DT28" s="42">
        <v>41160</v>
      </c>
      <c r="DU28" s="40">
        <v>15340</v>
      </c>
      <c r="DV28" s="41">
        <v>16500</v>
      </c>
      <c r="DW28" s="41">
        <v>0</v>
      </c>
      <c r="DX28" s="41">
        <v>148500</v>
      </c>
      <c r="DY28" s="41">
        <v>42310</v>
      </c>
      <c r="DZ28" s="45">
        <v>190810</v>
      </c>
      <c r="EA28" s="43">
        <v>45990</v>
      </c>
      <c r="EB28" s="44">
        <v>172920</v>
      </c>
      <c r="EC28" s="41">
        <v>98100</v>
      </c>
      <c r="ED28" s="41">
        <v>60040</v>
      </c>
      <c r="EE28" s="41">
        <v>59850</v>
      </c>
      <c r="EF28" s="45">
        <v>390910</v>
      </c>
      <c r="EG28" s="41">
        <v>7820</v>
      </c>
      <c r="EH28" s="41">
        <v>3203850</v>
      </c>
      <c r="EI28" s="42">
        <v>8732925</v>
      </c>
      <c r="EJ28" s="44">
        <v>27333106</v>
      </c>
      <c r="EK28" s="41">
        <v>0</v>
      </c>
      <c r="EL28" s="41">
        <v>0</v>
      </c>
      <c r="EM28" s="42">
        <v>27333106</v>
      </c>
      <c r="EN28" s="40">
        <v>1639667</v>
      </c>
      <c r="EO28" s="41">
        <v>1639667</v>
      </c>
      <c r="EP28" s="46">
        <f t="shared" si="5"/>
        <v>5.9988316000384297E-2</v>
      </c>
      <c r="EQ28" s="44">
        <v>7686418</v>
      </c>
      <c r="ER28" s="41">
        <v>0</v>
      </c>
      <c r="ES28" s="41">
        <v>0</v>
      </c>
      <c r="ET28" s="42">
        <v>7686418</v>
      </c>
      <c r="EU28" s="40">
        <v>209</v>
      </c>
      <c r="EV28" s="41">
        <v>136900</v>
      </c>
      <c r="EW28" s="41">
        <v>112</v>
      </c>
      <c r="EX28" s="41">
        <v>1260840</v>
      </c>
      <c r="EY28" s="41">
        <v>204652</v>
      </c>
      <c r="EZ28" s="41">
        <v>116369</v>
      </c>
      <c r="FA28" s="43">
        <v>5523</v>
      </c>
      <c r="FB28" s="44">
        <v>14300</v>
      </c>
      <c r="FC28" s="41">
        <v>10200</v>
      </c>
      <c r="FD28" s="42">
        <v>24500</v>
      </c>
      <c r="FE28" s="40">
        <v>13000</v>
      </c>
      <c r="FF28" s="41">
        <v>13800</v>
      </c>
      <c r="FG28" s="41">
        <v>0</v>
      </c>
      <c r="FH28" s="41">
        <v>79530</v>
      </c>
      <c r="FI28" s="41">
        <v>30400</v>
      </c>
      <c r="FJ28" s="45">
        <v>109930</v>
      </c>
      <c r="FK28" s="43">
        <v>27600</v>
      </c>
      <c r="FL28" s="44">
        <v>73590</v>
      </c>
      <c r="FM28" s="41">
        <v>42300</v>
      </c>
      <c r="FN28" s="41">
        <v>25460</v>
      </c>
      <c r="FO28" s="41">
        <v>35100</v>
      </c>
      <c r="FP28" s="45">
        <v>176450</v>
      </c>
      <c r="FQ28" s="41">
        <v>4370</v>
      </c>
      <c r="FR28" s="41">
        <v>1852440</v>
      </c>
      <c r="FS28" s="42">
        <v>3946583</v>
      </c>
      <c r="FT28" s="44">
        <v>3739835</v>
      </c>
      <c r="FU28" s="41">
        <v>0</v>
      </c>
      <c r="FV28" s="41">
        <v>0</v>
      </c>
      <c r="FW28" s="42">
        <v>3739835</v>
      </c>
      <c r="FX28" s="40">
        <v>224215</v>
      </c>
      <c r="FY28" s="41">
        <v>224215</v>
      </c>
      <c r="FZ28" s="46">
        <f t="shared" si="4"/>
        <v>5.9953179752582665E-2</v>
      </c>
      <c r="GA28" s="44">
        <v>12472494</v>
      </c>
      <c r="GB28" s="41">
        <v>0</v>
      </c>
      <c r="GC28" s="41">
        <v>0</v>
      </c>
      <c r="GD28" s="42">
        <v>12472494</v>
      </c>
      <c r="GE28" s="40">
        <v>0</v>
      </c>
      <c r="GF28" s="41">
        <v>122110</v>
      </c>
      <c r="GG28" s="41">
        <v>120</v>
      </c>
      <c r="GH28" s="41">
        <v>1414411</v>
      </c>
      <c r="GI28" s="41">
        <v>328547</v>
      </c>
      <c r="GJ28" s="41">
        <v>81368</v>
      </c>
      <c r="GK28" s="43">
        <v>4952</v>
      </c>
      <c r="GL28" s="44">
        <v>5200</v>
      </c>
      <c r="GM28" s="41">
        <v>5700</v>
      </c>
      <c r="GN28" s="42">
        <v>10900</v>
      </c>
      <c r="GO28" s="40">
        <v>2340</v>
      </c>
      <c r="GP28" s="41">
        <v>2700</v>
      </c>
      <c r="GQ28" s="41">
        <v>0</v>
      </c>
      <c r="GR28" s="41">
        <v>66000</v>
      </c>
      <c r="GS28" s="41">
        <v>11780</v>
      </c>
      <c r="GT28" s="45">
        <v>77780</v>
      </c>
      <c r="GU28" s="43">
        <v>18060</v>
      </c>
      <c r="GV28" s="44">
        <v>57420</v>
      </c>
      <c r="GW28" s="41">
        <v>27900</v>
      </c>
      <c r="GX28" s="41">
        <v>20520</v>
      </c>
      <c r="GY28" s="41">
        <v>17100</v>
      </c>
      <c r="GZ28" s="45">
        <v>122940</v>
      </c>
      <c r="HA28" s="41">
        <v>2070</v>
      </c>
      <c r="HB28" s="41">
        <v>1085320</v>
      </c>
      <c r="HC28" s="42">
        <v>3273498</v>
      </c>
      <c r="HD28" s="44">
        <v>9198996</v>
      </c>
      <c r="HE28" s="41">
        <v>0</v>
      </c>
      <c r="HF28" s="41">
        <v>0</v>
      </c>
      <c r="HG28" s="42">
        <v>9198996</v>
      </c>
      <c r="HH28" s="40">
        <v>551832</v>
      </c>
      <c r="HI28" s="41">
        <v>551832</v>
      </c>
      <c r="HJ28" s="46">
        <f t="shared" si="3"/>
        <v>5.9988285678132698E-2</v>
      </c>
    </row>
    <row r="29" spans="1:218" s="19" customFormat="1" ht="12.6" customHeight="1" x14ac:dyDescent="0.2">
      <c r="A29" s="17">
        <v>17</v>
      </c>
      <c r="B29" s="18" t="s">
        <v>102</v>
      </c>
      <c r="C29" s="47">
        <v>1931755</v>
      </c>
      <c r="D29" s="48">
        <v>0</v>
      </c>
      <c r="E29" s="48">
        <v>0</v>
      </c>
      <c r="F29" s="49">
        <v>1931755</v>
      </c>
      <c r="G29" s="47">
        <v>0</v>
      </c>
      <c r="H29" s="48">
        <v>19291</v>
      </c>
      <c r="I29" s="48">
        <v>25</v>
      </c>
      <c r="J29" s="48">
        <v>178875</v>
      </c>
      <c r="K29" s="48">
        <v>59471</v>
      </c>
      <c r="L29" s="48">
        <v>9164</v>
      </c>
      <c r="M29" s="50">
        <v>777</v>
      </c>
      <c r="N29" s="51">
        <v>780</v>
      </c>
      <c r="O29" s="48">
        <v>1200</v>
      </c>
      <c r="P29" s="49">
        <v>1980</v>
      </c>
      <c r="Q29" s="47">
        <v>0</v>
      </c>
      <c r="R29" s="48">
        <v>0</v>
      </c>
      <c r="S29" s="48">
        <v>0</v>
      </c>
      <c r="T29" s="48">
        <v>9020</v>
      </c>
      <c r="U29" s="48">
        <v>1020</v>
      </c>
      <c r="V29" s="52">
        <v>10040</v>
      </c>
      <c r="W29" s="50">
        <v>2150</v>
      </c>
      <c r="X29" s="51">
        <v>5610</v>
      </c>
      <c r="Y29" s="48">
        <v>1350</v>
      </c>
      <c r="Z29" s="48">
        <v>1140</v>
      </c>
      <c r="AA29" s="48">
        <v>1350</v>
      </c>
      <c r="AB29" s="52">
        <v>9450</v>
      </c>
      <c r="AC29" s="48">
        <v>460</v>
      </c>
      <c r="AD29" s="48">
        <v>106640</v>
      </c>
      <c r="AE29" s="49">
        <v>398298</v>
      </c>
      <c r="AF29" s="51">
        <v>1533457</v>
      </c>
      <c r="AG29" s="48">
        <v>0</v>
      </c>
      <c r="AH29" s="48">
        <v>0</v>
      </c>
      <c r="AI29" s="49">
        <v>1533457</v>
      </c>
      <c r="AJ29" s="47">
        <v>91997</v>
      </c>
      <c r="AK29" s="48">
        <v>91997</v>
      </c>
      <c r="AL29" s="53">
        <f t="shared" si="0"/>
        <v>5.9993204895866008E-2</v>
      </c>
      <c r="AM29" s="51">
        <v>2093326</v>
      </c>
      <c r="AN29" s="48">
        <v>0</v>
      </c>
      <c r="AO29" s="48">
        <v>0</v>
      </c>
      <c r="AP29" s="49">
        <v>2093326</v>
      </c>
      <c r="AQ29" s="47">
        <v>0</v>
      </c>
      <c r="AR29" s="48">
        <v>18485</v>
      </c>
      <c r="AS29" s="48">
        <v>0</v>
      </c>
      <c r="AT29" s="48">
        <v>172149</v>
      </c>
      <c r="AU29" s="48">
        <v>53272</v>
      </c>
      <c r="AV29" s="48">
        <v>8636</v>
      </c>
      <c r="AW29" s="50">
        <v>878</v>
      </c>
      <c r="AX29" s="51">
        <v>520</v>
      </c>
      <c r="AY29" s="48">
        <v>300</v>
      </c>
      <c r="AZ29" s="49">
        <v>820</v>
      </c>
      <c r="BA29" s="47">
        <v>0</v>
      </c>
      <c r="BB29" s="48">
        <v>0</v>
      </c>
      <c r="BC29" s="48">
        <v>0</v>
      </c>
      <c r="BD29" s="48">
        <v>4180</v>
      </c>
      <c r="BE29" s="48">
        <v>130</v>
      </c>
      <c r="BF29" s="52">
        <v>4310</v>
      </c>
      <c r="BG29" s="50">
        <v>290</v>
      </c>
      <c r="BH29" s="51">
        <v>7260</v>
      </c>
      <c r="BI29" s="48">
        <v>6300</v>
      </c>
      <c r="BJ29" s="48">
        <v>1520</v>
      </c>
      <c r="BK29" s="48">
        <v>900</v>
      </c>
      <c r="BL29" s="52">
        <v>15980</v>
      </c>
      <c r="BM29" s="48">
        <v>230</v>
      </c>
      <c r="BN29" s="48">
        <v>89010</v>
      </c>
      <c r="BO29" s="49">
        <v>364060</v>
      </c>
      <c r="BP29" s="51">
        <v>1729266</v>
      </c>
      <c r="BQ29" s="48">
        <v>0</v>
      </c>
      <c r="BR29" s="48">
        <v>0</v>
      </c>
      <c r="BS29" s="49">
        <v>1729266</v>
      </c>
      <c r="BT29" s="47">
        <v>103747</v>
      </c>
      <c r="BU29" s="48">
        <v>103747</v>
      </c>
      <c r="BV29" s="53">
        <f t="shared" si="1"/>
        <v>5.9994818610901966E-2</v>
      </c>
      <c r="BW29" s="51">
        <v>7491214</v>
      </c>
      <c r="BX29" s="48">
        <v>0</v>
      </c>
      <c r="BY29" s="48">
        <v>0</v>
      </c>
      <c r="BZ29" s="49">
        <v>7491214</v>
      </c>
      <c r="CA29" s="47">
        <v>0</v>
      </c>
      <c r="CB29" s="48">
        <v>36861</v>
      </c>
      <c r="CC29" s="48">
        <v>49</v>
      </c>
      <c r="CD29" s="48">
        <v>314828</v>
      </c>
      <c r="CE29" s="48">
        <v>148277</v>
      </c>
      <c r="CF29" s="48">
        <v>15051</v>
      </c>
      <c r="CG29" s="50">
        <v>1591</v>
      </c>
      <c r="CH29" s="51">
        <v>1300</v>
      </c>
      <c r="CI29" s="48">
        <v>2100</v>
      </c>
      <c r="CJ29" s="49">
        <v>3400</v>
      </c>
      <c r="CK29" s="47">
        <v>0</v>
      </c>
      <c r="CL29" s="48">
        <v>0</v>
      </c>
      <c r="CM29" s="48">
        <v>0</v>
      </c>
      <c r="CN29" s="48">
        <v>0</v>
      </c>
      <c r="CO29" s="48">
        <v>0</v>
      </c>
      <c r="CP29" s="52">
        <v>0</v>
      </c>
      <c r="CQ29" s="50">
        <v>0</v>
      </c>
      <c r="CR29" s="51">
        <v>15840</v>
      </c>
      <c r="CS29" s="48">
        <v>11250</v>
      </c>
      <c r="CT29" s="48">
        <v>4180</v>
      </c>
      <c r="CU29" s="48">
        <v>3600</v>
      </c>
      <c r="CV29" s="52">
        <v>34870</v>
      </c>
      <c r="CW29" s="48">
        <v>920</v>
      </c>
      <c r="CX29" s="48">
        <v>108970</v>
      </c>
      <c r="CY29" s="49">
        <v>664768</v>
      </c>
      <c r="CZ29" s="51">
        <v>6826446</v>
      </c>
      <c r="DA29" s="48">
        <v>0</v>
      </c>
      <c r="DB29" s="48">
        <v>0</v>
      </c>
      <c r="DC29" s="49">
        <v>6826446</v>
      </c>
      <c r="DD29" s="47">
        <v>409573</v>
      </c>
      <c r="DE29" s="48">
        <v>409573</v>
      </c>
      <c r="DF29" s="53">
        <f t="shared" si="2"/>
        <v>5.999798430984439E-2</v>
      </c>
      <c r="DG29" s="51">
        <v>29533828</v>
      </c>
      <c r="DH29" s="48">
        <v>0</v>
      </c>
      <c r="DI29" s="48">
        <v>0</v>
      </c>
      <c r="DJ29" s="49">
        <v>29533828</v>
      </c>
      <c r="DK29" s="47">
        <v>4800</v>
      </c>
      <c r="DL29" s="48">
        <v>296466</v>
      </c>
      <c r="DM29" s="48">
        <v>175</v>
      </c>
      <c r="DN29" s="48">
        <v>3250470</v>
      </c>
      <c r="DO29" s="48">
        <v>741162</v>
      </c>
      <c r="DP29" s="48">
        <v>242969</v>
      </c>
      <c r="DQ29" s="50">
        <v>15303</v>
      </c>
      <c r="DR29" s="51">
        <v>35620</v>
      </c>
      <c r="DS29" s="48">
        <v>29100</v>
      </c>
      <c r="DT29" s="49">
        <v>64720</v>
      </c>
      <c r="DU29" s="47">
        <v>14300</v>
      </c>
      <c r="DV29" s="48">
        <v>23400</v>
      </c>
      <c r="DW29" s="48">
        <v>0</v>
      </c>
      <c r="DX29" s="48">
        <v>219670</v>
      </c>
      <c r="DY29" s="48">
        <v>58910</v>
      </c>
      <c r="DZ29" s="52">
        <v>278580</v>
      </c>
      <c r="EA29" s="50">
        <v>65610</v>
      </c>
      <c r="EB29" s="51">
        <v>247170</v>
      </c>
      <c r="EC29" s="48">
        <v>120150</v>
      </c>
      <c r="ED29" s="48">
        <v>85500</v>
      </c>
      <c r="EE29" s="48">
        <v>76500</v>
      </c>
      <c r="EF29" s="52">
        <v>529320</v>
      </c>
      <c r="EG29" s="48">
        <v>12880</v>
      </c>
      <c r="EH29" s="48">
        <v>3088440</v>
      </c>
      <c r="EI29" s="49">
        <v>8628420</v>
      </c>
      <c r="EJ29" s="51">
        <v>20905408</v>
      </c>
      <c r="EK29" s="48">
        <v>0</v>
      </c>
      <c r="EL29" s="48">
        <v>0</v>
      </c>
      <c r="EM29" s="49">
        <v>20905408</v>
      </c>
      <c r="EN29" s="47">
        <v>1254024</v>
      </c>
      <c r="EO29" s="48">
        <v>1254024</v>
      </c>
      <c r="EP29" s="53">
        <f t="shared" si="5"/>
        <v>5.9985626685688222E-2</v>
      </c>
      <c r="EQ29" s="51">
        <v>7925511</v>
      </c>
      <c r="ER29" s="48">
        <v>0</v>
      </c>
      <c r="ES29" s="48">
        <v>0</v>
      </c>
      <c r="ET29" s="49">
        <v>7925511</v>
      </c>
      <c r="EU29" s="47">
        <v>2773</v>
      </c>
      <c r="EV29" s="48">
        <v>127145</v>
      </c>
      <c r="EW29" s="48">
        <v>1</v>
      </c>
      <c r="EX29" s="48">
        <v>1368531</v>
      </c>
      <c r="EY29" s="48">
        <v>230384</v>
      </c>
      <c r="EZ29" s="48">
        <v>132657</v>
      </c>
      <c r="FA29" s="50">
        <v>6840</v>
      </c>
      <c r="FB29" s="51">
        <v>22880</v>
      </c>
      <c r="FC29" s="48">
        <v>16500</v>
      </c>
      <c r="FD29" s="49">
        <v>39380</v>
      </c>
      <c r="FE29" s="47">
        <v>13520</v>
      </c>
      <c r="FF29" s="48">
        <v>19500</v>
      </c>
      <c r="FG29" s="48">
        <v>0</v>
      </c>
      <c r="FH29" s="48">
        <v>124410</v>
      </c>
      <c r="FI29" s="48">
        <v>46360</v>
      </c>
      <c r="FJ29" s="52">
        <v>170770</v>
      </c>
      <c r="FK29" s="50">
        <v>37160</v>
      </c>
      <c r="FL29" s="51">
        <v>120120</v>
      </c>
      <c r="FM29" s="48">
        <v>64350</v>
      </c>
      <c r="FN29" s="48">
        <v>45600</v>
      </c>
      <c r="FO29" s="48">
        <v>48150</v>
      </c>
      <c r="FP29" s="52">
        <v>278220</v>
      </c>
      <c r="FQ29" s="48">
        <v>7590</v>
      </c>
      <c r="FR29" s="48">
        <v>1835670</v>
      </c>
      <c r="FS29" s="49">
        <v>4270140</v>
      </c>
      <c r="FT29" s="51">
        <v>3655371</v>
      </c>
      <c r="FU29" s="48">
        <v>0</v>
      </c>
      <c r="FV29" s="48">
        <v>0</v>
      </c>
      <c r="FW29" s="49">
        <v>3655371</v>
      </c>
      <c r="FX29" s="47">
        <v>219147</v>
      </c>
      <c r="FY29" s="48">
        <v>219147</v>
      </c>
      <c r="FZ29" s="53">
        <f t="shared" si="4"/>
        <v>5.9952054114342977E-2</v>
      </c>
      <c r="GA29" s="51">
        <v>12023777</v>
      </c>
      <c r="GB29" s="48">
        <v>0</v>
      </c>
      <c r="GC29" s="48">
        <v>0</v>
      </c>
      <c r="GD29" s="49">
        <v>12023777</v>
      </c>
      <c r="GE29" s="47">
        <v>2027</v>
      </c>
      <c r="GF29" s="48">
        <v>113975</v>
      </c>
      <c r="GG29" s="48">
        <v>125</v>
      </c>
      <c r="GH29" s="48">
        <v>1394962</v>
      </c>
      <c r="GI29" s="48">
        <v>309229</v>
      </c>
      <c r="GJ29" s="48">
        <v>86625</v>
      </c>
      <c r="GK29" s="50">
        <v>5994</v>
      </c>
      <c r="GL29" s="51">
        <v>10920</v>
      </c>
      <c r="GM29" s="48">
        <v>10200</v>
      </c>
      <c r="GN29" s="49">
        <v>21120</v>
      </c>
      <c r="GO29" s="47">
        <v>780</v>
      </c>
      <c r="GP29" s="48">
        <v>3900</v>
      </c>
      <c r="GQ29" s="48">
        <v>0</v>
      </c>
      <c r="GR29" s="48">
        <v>91080</v>
      </c>
      <c r="GS29" s="48">
        <v>12420</v>
      </c>
      <c r="GT29" s="52">
        <v>103500</v>
      </c>
      <c r="GU29" s="50">
        <v>28160</v>
      </c>
      <c r="GV29" s="51">
        <v>103950</v>
      </c>
      <c r="GW29" s="48">
        <v>38250</v>
      </c>
      <c r="GX29" s="48">
        <v>34200</v>
      </c>
      <c r="GY29" s="48">
        <v>23850</v>
      </c>
      <c r="GZ29" s="52">
        <v>200250</v>
      </c>
      <c r="HA29" s="48">
        <v>4140</v>
      </c>
      <c r="HB29" s="48">
        <v>1054790</v>
      </c>
      <c r="HC29" s="49">
        <v>3329452</v>
      </c>
      <c r="HD29" s="51">
        <v>8694325</v>
      </c>
      <c r="HE29" s="48">
        <v>0</v>
      </c>
      <c r="HF29" s="48">
        <v>0</v>
      </c>
      <c r="HG29" s="49">
        <v>8694325</v>
      </c>
      <c r="HH29" s="47">
        <v>521557</v>
      </c>
      <c r="HI29" s="48">
        <v>521557</v>
      </c>
      <c r="HJ29" s="53">
        <f t="shared" si="3"/>
        <v>5.9988210700658191E-2</v>
      </c>
    </row>
    <row r="30" spans="1:218" s="19" customFormat="1" ht="12.6" customHeight="1" x14ac:dyDescent="0.2">
      <c r="A30" s="20">
        <v>18</v>
      </c>
      <c r="B30" s="21" t="s">
        <v>103</v>
      </c>
      <c r="C30" s="40">
        <v>928382</v>
      </c>
      <c r="D30" s="41">
        <v>0</v>
      </c>
      <c r="E30" s="41">
        <v>0</v>
      </c>
      <c r="F30" s="42">
        <v>928382</v>
      </c>
      <c r="G30" s="40">
        <v>0</v>
      </c>
      <c r="H30" s="41">
        <v>6881</v>
      </c>
      <c r="I30" s="41">
        <v>15</v>
      </c>
      <c r="J30" s="41">
        <v>90688</v>
      </c>
      <c r="K30" s="41">
        <v>25080</v>
      </c>
      <c r="L30" s="41">
        <v>4187</v>
      </c>
      <c r="M30" s="43">
        <v>365</v>
      </c>
      <c r="N30" s="44">
        <v>520</v>
      </c>
      <c r="O30" s="41">
        <v>300</v>
      </c>
      <c r="P30" s="42">
        <v>820</v>
      </c>
      <c r="Q30" s="40">
        <v>0</v>
      </c>
      <c r="R30" s="41">
        <v>0</v>
      </c>
      <c r="S30" s="41">
        <v>0</v>
      </c>
      <c r="T30" s="41">
        <v>4730</v>
      </c>
      <c r="U30" s="41">
        <v>0</v>
      </c>
      <c r="V30" s="45">
        <v>4730</v>
      </c>
      <c r="W30" s="43">
        <v>1650</v>
      </c>
      <c r="X30" s="44">
        <v>3960</v>
      </c>
      <c r="Y30" s="41">
        <v>5400</v>
      </c>
      <c r="Z30" s="41">
        <v>1140</v>
      </c>
      <c r="AA30" s="41">
        <v>1800</v>
      </c>
      <c r="AB30" s="45">
        <v>12300</v>
      </c>
      <c r="AC30" s="41">
        <v>230</v>
      </c>
      <c r="AD30" s="41">
        <v>51170</v>
      </c>
      <c r="AE30" s="42">
        <v>198101</v>
      </c>
      <c r="AF30" s="44">
        <v>730281</v>
      </c>
      <c r="AG30" s="41">
        <v>0</v>
      </c>
      <c r="AH30" s="41">
        <v>0</v>
      </c>
      <c r="AI30" s="42">
        <v>730281</v>
      </c>
      <c r="AJ30" s="40">
        <v>43811</v>
      </c>
      <c r="AK30" s="41">
        <v>43811</v>
      </c>
      <c r="AL30" s="46">
        <f t="shared" si="0"/>
        <v>5.999197569154887E-2</v>
      </c>
      <c r="AM30" s="44">
        <v>1280694</v>
      </c>
      <c r="AN30" s="41">
        <v>0</v>
      </c>
      <c r="AO30" s="41">
        <v>0</v>
      </c>
      <c r="AP30" s="42">
        <v>1280694</v>
      </c>
      <c r="AQ30" s="40">
        <v>0</v>
      </c>
      <c r="AR30" s="41">
        <v>12305</v>
      </c>
      <c r="AS30" s="41">
        <v>0</v>
      </c>
      <c r="AT30" s="41">
        <v>106259</v>
      </c>
      <c r="AU30" s="41">
        <v>30712</v>
      </c>
      <c r="AV30" s="41">
        <v>5449</v>
      </c>
      <c r="AW30" s="43">
        <v>361</v>
      </c>
      <c r="AX30" s="44">
        <v>0</v>
      </c>
      <c r="AY30" s="41">
        <v>1500</v>
      </c>
      <c r="AZ30" s="42">
        <v>1500</v>
      </c>
      <c r="BA30" s="40">
        <v>0</v>
      </c>
      <c r="BB30" s="41">
        <v>0</v>
      </c>
      <c r="BC30" s="41">
        <v>0</v>
      </c>
      <c r="BD30" s="41">
        <v>990</v>
      </c>
      <c r="BE30" s="41">
        <v>0</v>
      </c>
      <c r="BF30" s="45">
        <v>990</v>
      </c>
      <c r="BG30" s="43">
        <v>440</v>
      </c>
      <c r="BH30" s="44">
        <v>7260</v>
      </c>
      <c r="BI30" s="41">
        <v>4950</v>
      </c>
      <c r="BJ30" s="41">
        <v>3040</v>
      </c>
      <c r="BK30" s="41">
        <v>2250</v>
      </c>
      <c r="BL30" s="45">
        <v>17500</v>
      </c>
      <c r="BM30" s="41">
        <v>690</v>
      </c>
      <c r="BN30" s="41">
        <v>55040</v>
      </c>
      <c r="BO30" s="42">
        <v>231246</v>
      </c>
      <c r="BP30" s="44">
        <v>1049448</v>
      </c>
      <c r="BQ30" s="41">
        <v>0</v>
      </c>
      <c r="BR30" s="41">
        <v>0</v>
      </c>
      <c r="BS30" s="42">
        <v>1049448</v>
      </c>
      <c r="BT30" s="40">
        <v>62961</v>
      </c>
      <c r="BU30" s="41">
        <v>62961</v>
      </c>
      <c r="BV30" s="46">
        <f t="shared" si="1"/>
        <v>5.9994397054451483E-2</v>
      </c>
      <c r="BW30" s="44">
        <v>3724024</v>
      </c>
      <c r="BX30" s="41">
        <v>0</v>
      </c>
      <c r="BY30" s="41">
        <v>0</v>
      </c>
      <c r="BZ30" s="42">
        <v>3724024</v>
      </c>
      <c r="CA30" s="40">
        <v>0</v>
      </c>
      <c r="CB30" s="41">
        <v>28138</v>
      </c>
      <c r="CC30" s="41">
        <v>0</v>
      </c>
      <c r="CD30" s="41">
        <v>170585</v>
      </c>
      <c r="CE30" s="41">
        <v>71060</v>
      </c>
      <c r="CF30" s="41">
        <v>7731</v>
      </c>
      <c r="CG30" s="43">
        <v>870</v>
      </c>
      <c r="CH30" s="44">
        <v>1300</v>
      </c>
      <c r="CI30" s="41">
        <v>900</v>
      </c>
      <c r="CJ30" s="42">
        <v>2200</v>
      </c>
      <c r="CK30" s="40">
        <v>0</v>
      </c>
      <c r="CL30" s="41">
        <v>0</v>
      </c>
      <c r="CM30" s="41">
        <v>0</v>
      </c>
      <c r="CN30" s="41">
        <v>0</v>
      </c>
      <c r="CO30" s="41">
        <v>0</v>
      </c>
      <c r="CP30" s="45">
        <v>0</v>
      </c>
      <c r="CQ30" s="43">
        <v>0</v>
      </c>
      <c r="CR30" s="44">
        <v>8250</v>
      </c>
      <c r="CS30" s="41">
        <v>7650</v>
      </c>
      <c r="CT30" s="41">
        <v>2660</v>
      </c>
      <c r="CU30" s="41">
        <v>2250</v>
      </c>
      <c r="CV30" s="45">
        <v>20810</v>
      </c>
      <c r="CW30" s="41">
        <v>0</v>
      </c>
      <c r="CX30" s="41">
        <v>59930</v>
      </c>
      <c r="CY30" s="42">
        <v>361324</v>
      </c>
      <c r="CZ30" s="44">
        <v>3362700</v>
      </c>
      <c r="DA30" s="41">
        <v>0</v>
      </c>
      <c r="DB30" s="41">
        <v>0</v>
      </c>
      <c r="DC30" s="42">
        <v>3362700</v>
      </c>
      <c r="DD30" s="40">
        <v>201755</v>
      </c>
      <c r="DE30" s="41">
        <v>201755</v>
      </c>
      <c r="DF30" s="46">
        <f t="shared" si="2"/>
        <v>5.9997918339429628E-2</v>
      </c>
      <c r="DG30" s="44">
        <v>18323258</v>
      </c>
      <c r="DH30" s="41">
        <v>0</v>
      </c>
      <c r="DI30" s="41">
        <v>0</v>
      </c>
      <c r="DJ30" s="42">
        <v>18323258</v>
      </c>
      <c r="DK30" s="40">
        <v>1468</v>
      </c>
      <c r="DL30" s="41">
        <v>234259</v>
      </c>
      <c r="DM30" s="41">
        <v>157</v>
      </c>
      <c r="DN30" s="41">
        <v>2197244</v>
      </c>
      <c r="DO30" s="41">
        <v>490811</v>
      </c>
      <c r="DP30" s="41">
        <v>169416</v>
      </c>
      <c r="DQ30" s="43">
        <v>11473</v>
      </c>
      <c r="DR30" s="44">
        <v>18460</v>
      </c>
      <c r="DS30" s="41">
        <v>19500</v>
      </c>
      <c r="DT30" s="42">
        <v>37960</v>
      </c>
      <c r="DU30" s="40">
        <v>13520</v>
      </c>
      <c r="DV30" s="41">
        <v>14400</v>
      </c>
      <c r="DW30" s="41">
        <v>0</v>
      </c>
      <c r="DX30" s="41">
        <v>148500</v>
      </c>
      <c r="DY30" s="41">
        <v>38000</v>
      </c>
      <c r="DZ30" s="45">
        <v>186500</v>
      </c>
      <c r="EA30" s="43">
        <v>57590</v>
      </c>
      <c r="EB30" s="44">
        <v>142890</v>
      </c>
      <c r="EC30" s="41">
        <v>90900</v>
      </c>
      <c r="ED30" s="41">
        <v>65360</v>
      </c>
      <c r="EE30" s="41">
        <v>89100</v>
      </c>
      <c r="EF30" s="45">
        <v>388250</v>
      </c>
      <c r="EG30" s="41">
        <v>7590</v>
      </c>
      <c r="EH30" s="41">
        <v>2115760</v>
      </c>
      <c r="EI30" s="42">
        <v>5926241</v>
      </c>
      <c r="EJ30" s="44">
        <v>12397017</v>
      </c>
      <c r="EK30" s="41">
        <v>0</v>
      </c>
      <c r="EL30" s="41">
        <v>0</v>
      </c>
      <c r="EM30" s="42">
        <v>12397017</v>
      </c>
      <c r="EN30" s="40">
        <v>743613</v>
      </c>
      <c r="EO30" s="41">
        <v>743613</v>
      </c>
      <c r="EP30" s="46">
        <f t="shared" si="5"/>
        <v>5.9983220156913555E-2</v>
      </c>
      <c r="EQ30" s="44">
        <v>5946605</v>
      </c>
      <c r="ER30" s="41">
        <v>0</v>
      </c>
      <c r="ES30" s="41">
        <v>0</v>
      </c>
      <c r="ET30" s="42">
        <v>5946605</v>
      </c>
      <c r="EU30" s="40">
        <v>1468</v>
      </c>
      <c r="EV30" s="41">
        <v>124610</v>
      </c>
      <c r="EW30" s="41">
        <v>134</v>
      </c>
      <c r="EX30" s="41">
        <v>1029719</v>
      </c>
      <c r="EY30" s="41">
        <v>194221</v>
      </c>
      <c r="EZ30" s="41">
        <v>100269</v>
      </c>
      <c r="FA30" s="43">
        <v>6039</v>
      </c>
      <c r="FB30" s="44">
        <v>11700</v>
      </c>
      <c r="FC30" s="41">
        <v>10800</v>
      </c>
      <c r="FD30" s="42">
        <v>22500</v>
      </c>
      <c r="FE30" s="40">
        <v>12480</v>
      </c>
      <c r="FF30" s="41">
        <v>11700</v>
      </c>
      <c r="FG30" s="41">
        <v>0</v>
      </c>
      <c r="FH30" s="41">
        <v>88770</v>
      </c>
      <c r="FI30" s="41">
        <v>33820</v>
      </c>
      <c r="FJ30" s="45">
        <v>122590</v>
      </c>
      <c r="FK30" s="43">
        <v>36230</v>
      </c>
      <c r="FL30" s="44">
        <v>65670</v>
      </c>
      <c r="FM30" s="41">
        <v>40500</v>
      </c>
      <c r="FN30" s="41">
        <v>33820</v>
      </c>
      <c r="FO30" s="41">
        <v>56250</v>
      </c>
      <c r="FP30" s="45">
        <v>196240</v>
      </c>
      <c r="FQ30" s="41">
        <v>3450</v>
      </c>
      <c r="FR30" s="41">
        <v>1345900</v>
      </c>
      <c r="FS30" s="42">
        <v>3207416</v>
      </c>
      <c r="FT30" s="44">
        <v>2739189</v>
      </c>
      <c r="FU30" s="41">
        <v>0</v>
      </c>
      <c r="FV30" s="41">
        <v>0</v>
      </c>
      <c r="FW30" s="42">
        <v>2739189</v>
      </c>
      <c r="FX30" s="40">
        <v>164222</v>
      </c>
      <c r="FY30" s="41">
        <v>164222</v>
      </c>
      <c r="FZ30" s="46">
        <f t="shared" si="4"/>
        <v>5.9952781644494045E-2</v>
      </c>
      <c r="GA30" s="44">
        <v>7371935</v>
      </c>
      <c r="GB30" s="41">
        <v>0</v>
      </c>
      <c r="GC30" s="41">
        <v>0</v>
      </c>
      <c r="GD30" s="42">
        <v>7371935</v>
      </c>
      <c r="GE30" s="40">
        <v>0</v>
      </c>
      <c r="GF30" s="41">
        <v>69206</v>
      </c>
      <c r="GG30" s="41">
        <v>23</v>
      </c>
      <c r="GH30" s="41">
        <v>890681</v>
      </c>
      <c r="GI30" s="41">
        <v>194818</v>
      </c>
      <c r="GJ30" s="41">
        <v>55967</v>
      </c>
      <c r="GK30" s="43">
        <v>4203</v>
      </c>
      <c r="GL30" s="44">
        <v>5460</v>
      </c>
      <c r="GM30" s="41">
        <v>6300</v>
      </c>
      <c r="GN30" s="42">
        <v>11760</v>
      </c>
      <c r="GO30" s="40">
        <v>1040</v>
      </c>
      <c r="GP30" s="41">
        <v>2700</v>
      </c>
      <c r="GQ30" s="41">
        <v>0</v>
      </c>
      <c r="GR30" s="41">
        <v>58740</v>
      </c>
      <c r="GS30" s="41">
        <v>4180</v>
      </c>
      <c r="GT30" s="45">
        <v>62920</v>
      </c>
      <c r="GU30" s="43">
        <v>20920</v>
      </c>
      <c r="GV30" s="44">
        <v>61710</v>
      </c>
      <c r="GW30" s="41">
        <v>37800</v>
      </c>
      <c r="GX30" s="41">
        <v>25840</v>
      </c>
      <c r="GY30" s="41">
        <v>28350</v>
      </c>
      <c r="GZ30" s="45">
        <v>153700</v>
      </c>
      <c r="HA30" s="41">
        <v>3450</v>
      </c>
      <c r="HB30" s="41">
        <v>654890</v>
      </c>
      <c r="HC30" s="42">
        <v>2126255</v>
      </c>
      <c r="HD30" s="44">
        <v>5245680</v>
      </c>
      <c r="HE30" s="41">
        <v>0</v>
      </c>
      <c r="HF30" s="41">
        <v>0</v>
      </c>
      <c r="HG30" s="42">
        <v>5245680</v>
      </c>
      <c r="HH30" s="40">
        <v>314675</v>
      </c>
      <c r="HI30" s="41">
        <v>314675</v>
      </c>
      <c r="HJ30" s="46">
        <f t="shared" si="3"/>
        <v>5.9987456345030575E-2</v>
      </c>
    </row>
    <row r="31" spans="1:218" s="19" customFormat="1" ht="12.6" customHeight="1" x14ac:dyDescent="0.2">
      <c r="A31" s="17">
        <v>19</v>
      </c>
      <c r="B31" s="18" t="s">
        <v>104</v>
      </c>
      <c r="C31" s="47">
        <v>3097104</v>
      </c>
      <c r="D31" s="48">
        <v>0</v>
      </c>
      <c r="E31" s="48">
        <v>0</v>
      </c>
      <c r="F31" s="49">
        <v>3097104</v>
      </c>
      <c r="G31" s="47">
        <v>0</v>
      </c>
      <c r="H31" s="48">
        <v>23614</v>
      </c>
      <c r="I31" s="48">
        <v>13</v>
      </c>
      <c r="J31" s="48">
        <v>307453</v>
      </c>
      <c r="K31" s="48">
        <v>87028</v>
      </c>
      <c r="L31" s="48">
        <v>15342</v>
      </c>
      <c r="M31" s="50">
        <v>1318</v>
      </c>
      <c r="N31" s="51">
        <v>2340</v>
      </c>
      <c r="O31" s="48">
        <v>600</v>
      </c>
      <c r="P31" s="49">
        <v>2940</v>
      </c>
      <c r="Q31" s="47">
        <v>0</v>
      </c>
      <c r="R31" s="48">
        <v>0</v>
      </c>
      <c r="S31" s="48">
        <v>0</v>
      </c>
      <c r="T31" s="48">
        <v>15620</v>
      </c>
      <c r="U31" s="48">
        <v>260</v>
      </c>
      <c r="V31" s="52">
        <v>15880</v>
      </c>
      <c r="W31" s="50">
        <v>3550</v>
      </c>
      <c r="X31" s="51">
        <v>13860</v>
      </c>
      <c r="Y31" s="48">
        <v>12150</v>
      </c>
      <c r="Z31" s="48">
        <v>3800</v>
      </c>
      <c r="AA31" s="48">
        <v>3600</v>
      </c>
      <c r="AB31" s="52">
        <v>33410</v>
      </c>
      <c r="AC31" s="48">
        <v>460</v>
      </c>
      <c r="AD31" s="48">
        <v>169850</v>
      </c>
      <c r="AE31" s="49">
        <v>660845</v>
      </c>
      <c r="AF31" s="51">
        <v>2436259</v>
      </c>
      <c r="AG31" s="48">
        <v>0</v>
      </c>
      <c r="AH31" s="48">
        <v>0</v>
      </c>
      <c r="AI31" s="49">
        <v>2436259</v>
      </c>
      <c r="AJ31" s="47">
        <v>146158</v>
      </c>
      <c r="AK31" s="48">
        <v>146158</v>
      </c>
      <c r="AL31" s="53">
        <f t="shared" si="0"/>
        <v>5.9992800437063544E-2</v>
      </c>
      <c r="AM31" s="51">
        <v>3524806</v>
      </c>
      <c r="AN31" s="48">
        <v>0</v>
      </c>
      <c r="AO31" s="48">
        <v>0</v>
      </c>
      <c r="AP31" s="49">
        <v>3524806</v>
      </c>
      <c r="AQ31" s="47">
        <v>0</v>
      </c>
      <c r="AR31" s="48">
        <v>35422</v>
      </c>
      <c r="AS31" s="48">
        <v>35</v>
      </c>
      <c r="AT31" s="48">
        <v>281196</v>
      </c>
      <c r="AU31" s="48">
        <v>91835</v>
      </c>
      <c r="AV31" s="48">
        <v>15260</v>
      </c>
      <c r="AW31" s="50">
        <v>1647</v>
      </c>
      <c r="AX31" s="51">
        <v>1040</v>
      </c>
      <c r="AY31" s="48">
        <v>2100</v>
      </c>
      <c r="AZ31" s="49">
        <v>3140</v>
      </c>
      <c r="BA31" s="47">
        <v>0</v>
      </c>
      <c r="BB31" s="48">
        <v>0</v>
      </c>
      <c r="BC31" s="48">
        <v>0</v>
      </c>
      <c r="BD31" s="48">
        <v>4510</v>
      </c>
      <c r="BE31" s="48">
        <v>0</v>
      </c>
      <c r="BF31" s="52">
        <v>4510</v>
      </c>
      <c r="BG31" s="50">
        <v>1030</v>
      </c>
      <c r="BH31" s="51">
        <v>18480</v>
      </c>
      <c r="BI31" s="48">
        <v>12600</v>
      </c>
      <c r="BJ31" s="48">
        <v>6840</v>
      </c>
      <c r="BK31" s="48">
        <v>4500</v>
      </c>
      <c r="BL31" s="52">
        <v>42420</v>
      </c>
      <c r="BM31" s="48">
        <v>460</v>
      </c>
      <c r="BN31" s="48">
        <v>150070</v>
      </c>
      <c r="BO31" s="49">
        <v>626990</v>
      </c>
      <c r="BP31" s="51">
        <v>2897816</v>
      </c>
      <c r="BQ31" s="48">
        <v>0</v>
      </c>
      <c r="BR31" s="48">
        <v>0</v>
      </c>
      <c r="BS31" s="49">
        <v>2897816</v>
      </c>
      <c r="BT31" s="47">
        <v>173853</v>
      </c>
      <c r="BU31" s="48">
        <v>173853</v>
      </c>
      <c r="BV31" s="53">
        <f t="shared" si="1"/>
        <v>5.9994492403934549E-2</v>
      </c>
      <c r="BW31" s="51">
        <v>9277755</v>
      </c>
      <c r="BX31" s="48">
        <v>0</v>
      </c>
      <c r="BY31" s="48">
        <v>0</v>
      </c>
      <c r="BZ31" s="49">
        <v>9277755</v>
      </c>
      <c r="CA31" s="47">
        <v>0</v>
      </c>
      <c r="CB31" s="48">
        <v>52416</v>
      </c>
      <c r="CC31" s="48">
        <v>36</v>
      </c>
      <c r="CD31" s="48">
        <v>401339</v>
      </c>
      <c r="CE31" s="48">
        <v>165050</v>
      </c>
      <c r="CF31" s="48">
        <v>19046</v>
      </c>
      <c r="CG31" s="50">
        <v>2574</v>
      </c>
      <c r="CH31" s="51">
        <v>1040</v>
      </c>
      <c r="CI31" s="48">
        <v>2100</v>
      </c>
      <c r="CJ31" s="49">
        <v>3140</v>
      </c>
      <c r="CK31" s="47">
        <v>0</v>
      </c>
      <c r="CL31" s="48">
        <v>0</v>
      </c>
      <c r="CM31" s="48">
        <v>0</v>
      </c>
      <c r="CN31" s="48">
        <v>0</v>
      </c>
      <c r="CO31" s="48">
        <v>0</v>
      </c>
      <c r="CP31" s="52">
        <v>0</v>
      </c>
      <c r="CQ31" s="50">
        <v>0</v>
      </c>
      <c r="CR31" s="51">
        <v>26070</v>
      </c>
      <c r="CS31" s="48">
        <v>24750</v>
      </c>
      <c r="CT31" s="48">
        <v>9500</v>
      </c>
      <c r="CU31" s="48">
        <v>2250</v>
      </c>
      <c r="CV31" s="52">
        <v>62570</v>
      </c>
      <c r="CW31" s="48">
        <v>230</v>
      </c>
      <c r="CX31" s="48">
        <v>130480</v>
      </c>
      <c r="CY31" s="49">
        <v>836845</v>
      </c>
      <c r="CZ31" s="51">
        <v>8440910</v>
      </c>
      <c r="DA31" s="48">
        <v>0</v>
      </c>
      <c r="DB31" s="48">
        <v>0</v>
      </c>
      <c r="DC31" s="49">
        <v>8440910</v>
      </c>
      <c r="DD31" s="47">
        <v>506435</v>
      </c>
      <c r="DE31" s="48">
        <v>506435</v>
      </c>
      <c r="DF31" s="53">
        <f t="shared" si="2"/>
        <v>5.9997677975478947E-2</v>
      </c>
      <c r="DG31" s="51">
        <v>46941725</v>
      </c>
      <c r="DH31" s="48">
        <v>0</v>
      </c>
      <c r="DI31" s="48">
        <v>0</v>
      </c>
      <c r="DJ31" s="49">
        <v>46941725</v>
      </c>
      <c r="DK31" s="47">
        <v>898</v>
      </c>
      <c r="DL31" s="48">
        <v>498011</v>
      </c>
      <c r="DM31" s="48">
        <v>371</v>
      </c>
      <c r="DN31" s="48">
        <v>5629467</v>
      </c>
      <c r="DO31" s="48">
        <v>1084309</v>
      </c>
      <c r="DP31" s="48">
        <v>424350</v>
      </c>
      <c r="DQ31" s="50">
        <v>26434</v>
      </c>
      <c r="DR31" s="51">
        <v>57460</v>
      </c>
      <c r="DS31" s="48">
        <v>42900</v>
      </c>
      <c r="DT31" s="49">
        <v>100360</v>
      </c>
      <c r="DU31" s="47">
        <v>23140</v>
      </c>
      <c r="DV31" s="48">
        <v>28800</v>
      </c>
      <c r="DW31" s="48">
        <v>0</v>
      </c>
      <c r="DX31" s="48">
        <v>410850</v>
      </c>
      <c r="DY31" s="48">
        <v>102610</v>
      </c>
      <c r="DZ31" s="52">
        <v>513460</v>
      </c>
      <c r="EA31" s="50">
        <v>149800</v>
      </c>
      <c r="EB31" s="51">
        <v>364650</v>
      </c>
      <c r="EC31" s="48">
        <v>252000</v>
      </c>
      <c r="ED31" s="48">
        <v>109820</v>
      </c>
      <c r="EE31" s="48">
        <v>141300</v>
      </c>
      <c r="EF31" s="52">
        <v>867770</v>
      </c>
      <c r="EG31" s="48">
        <v>15640</v>
      </c>
      <c r="EH31" s="48">
        <v>5290480</v>
      </c>
      <c r="EI31" s="49">
        <v>14652919</v>
      </c>
      <c r="EJ31" s="51">
        <v>32288806</v>
      </c>
      <c r="EK31" s="48">
        <v>0</v>
      </c>
      <c r="EL31" s="48">
        <v>0</v>
      </c>
      <c r="EM31" s="49">
        <v>32288806</v>
      </c>
      <c r="EN31" s="47">
        <v>1936810</v>
      </c>
      <c r="EO31" s="48">
        <v>1936810</v>
      </c>
      <c r="EP31" s="53">
        <f t="shared" si="5"/>
        <v>5.9983946139104682E-2</v>
      </c>
      <c r="EQ31" s="51">
        <v>14207583</v>
      </c>
      <c r="ER31" s="48">
        <v>0</v>
      </c>
      <c r="ES31" s="48">
        <v>0</v>
      </c>
      <c r="ET31" s="49">
        <v>14207583</v>
      </c>
      <c r="EU31" s="47">
        <v>898</v>
      </c>
      <c r="EV31" s="48">
        <v>235350</v>
      </c>
      <c r="EW31" s="48">
        <v>287</v>
      </c>
      <c r="EX31" s="48">
        <v>2512375</v>
      </c>
      <c r="EY31" s="48">
        <v>357807</v>
      </c>
      <c r="EZ31" s="48">
        <v>238616</v>
      </c>
      <c r="FA31" s="50">
        <v>11950</v>
      </c>
      <c r="FB31" s="51">
        <v>38740</v>
      </c>
      <c r="FC31" s="48">
        <v>26100</v>
      </c>
      <c r="FD31" s="49">
        <v>64840</v>
      </c>
      <c r="FE31" s="47">
        <v>19760</v>
      </c>
      <c r="FF31" s="48">
        <v>26100</v>
      </c>
      <c r="FG31" s="48">
        <v>0</v>
      </c>
      <c r="FH31" s="48">
        <v>231000</v>
      </c>
      <c r="FI31" s="48">
        <v>80180</v>
      </c>
      <c r="FJ31" s="52">
        <v>311180</v>
      </c>
      <c r="FK31" s="50">
        <v>94790</v>
      </c>
      <c r="FL31" s="51">
        <v>190740</v>
      </c>
      <c r="FM31" s="48">
        <v>130050</v>
      </c>
      <c r="FN31" s="48">
        <v>45600</v>
      </c>
      <c r="FO31" s="48">
        <v>85950</v>
      </c>
      <c r="FP31" s="52">
        <v>452340</v>
      </c>
      <c r="FQ31" s="48">
        <v>10810</v>
      </c>
      <c r="FR31" s="48">
        <v>3247790</v>
      </c>
      <c r="FS31" s="49">
        <v>7584606</v>
      </c>
      <c r="FT31" s="51">
        <v>6622977</v>
      </c>
      <c r="FU31" s="48">
        <v>0</v>
      </c>
      <c r="FV31" s="48">
        <v>0</v>
      </c>
      <c r="FW31" s="49">
        <v>6622977</v>
      </c>
      <c r="FX31" s="47">
        <v>397072</v>
      </c>
      <c r="FY31" s="48">
        <v>397072</v>
      </c>
      <c r="FZ31" s="53">
        <f t="shared" si="4"/>
        <v>5.9953703598849883E-2</v>
      </c>
      <c r="GA31" s="51">
        <v>19931581</v>
      </c>
      <c r="GB31" s="48">
        <v>0</v>
      </c>
      <c r="GC31" s="48">
        <v>0</v>
      </c>
      <c r="GD31" s="49">
        <v>19931581</v>
      </c>
      <c r="GE31" s="47">
        <v>0</v>
      </c>
      <c r="GF31" s="48">
        <v>174823</v>
      </c>
      <c r="GG31" s="48">
        <v>13</v>
      </c>
      <c r="GH31" s="48">
        <v>2434557</v>
      </c>
      <c r="GI31" s="48">
        <v>469617</v>
      </c>
      <c r="GJ31" s="48">
        <v>151428</v>
      </c>
      <c r="GK31" s="50">
        <v>10263</v>
      </c>
      <c r="GL31" s="51">
        <v>16640</v>
      </c>
      <c r="GM31" s="48">
        <v>12600</v>
      </c>
      <c r="GN31" s="49">
        <v>29240</v>
      </c>
      <c r="GO31" s="47">
        <v>3380</v>
      </c>
      <c r="GP31" s="48">
        <v>2700</v>
      </c>
      <c r="GQ31" s="48">
        <v>0</v>
      </c>
      <c r="GR31" s="48">
        <v>175340</v>
      </c>
      <c r="GS31" s="48">
        <v>22430</v>
      </c>
      <c r="GT31" s="52">
        <v>197770</v>
      </c>
      <c r="GU31" s="50">
        <v>53980</v>
      </c>
      <c r="GV31" s="51">
        <v>129360</v>
      </c>
      <c r="GW31" s="48">
        <v>84600</v>
      </c>
      <c r="GX31" s="48">
        <v>47880</v>
      </c>
      <c r="GY31" s="48">
        <v>48600</v>
      </c>
      <c r="GZ31" s="52">
        <v>310440</v>
      </c>
      <c r="HA31" s="48">
        <v>4140</v>
      </c>
      <c r="HB31" s="48">
        <v>1762140</v>
      </c>
      <c r="HC31" s="49">
        <v>5604478</v>
      </c>
      <c r="HD31" s="51">
        <v>14327103</v>
      </c>
      <c r="HE31" s="48">
        <v>0</v>
      </c>
      <c r="HF31" s="48">
        <v>0</v>
      </c>
      <c r="HG31" s="49">
        <v>14327103</v>
      </c>
      <c r="HH31" s="47">
        <v>859450</v>
      </c>
      <c r="HI31" s="48">
        <v>859450</v>
      </c>
      <c r="HJ31" s="53">
        <f t="shared" si="3"/>
        <v>5.9987703026913398E-2</v>
      </c>
    </row>
    <row r="32" spans="1:218" s="19" customFormat="1" ht="12.6" customHeight="1" x14ac:dyDescent="0.2">
      <c r="A32" s="20">
        <v>20</v>
      </c>
      <c r="B32" s="21" t="s">
        <v>105</v>
      </c>
      <c r="C32" s="40">
        <v>4783085</v>
      </c>
      <c r="D32" s="41">
        <v>0</v>
      </c>
      <c r="E32" s="41">
        <v>0</v>
      </c>
      <c r="F32" s="42">
        <v>4783085</v>
      </c>
      <c r="G32" s="40">
        <v>0</v>
      </c>
      <c r="H32" s="41">
        <v>38899</v>
      </c>
      <c r="I32" s="41">
        <v>23</v>
      </c>
      <c r="J32" s="41">
        <v>470658</v>
      </c>
      <c r="K32" s="41">
        <v>116356</v>
      </c>
      <c r="L32" s="41">
        <v>23709</v>
      </c>
      <c r="M32" s="43">
        <v>2498</v>
      </c>
      <c r="N32" s="44">
        <v>3900</v>
      </c>
      <c r="O32" s="41">
        <v>3300</v>
      </c>
      <c r="P32" s="42">
        <v>7200</v>
      </c>
      <c r="Q32" s="40">
        <v>0</v>
      </c>
      <c r="R32" s="41">
        <v>0</v>
      </c>
      <c r="S32" s="41">
        <v>0</v>
      </c>
      <c r="T32" s="41">
        <v>26070</v>
      </c>
      <c r="U32" s="41">
        <v>1520</v>
      </c>
      <c r="V32" s="45">
        <v>27590</v>
      </c>
      <c r="W32" s="43">
        <v>5790</v>
      </c>
      <c r="X32" s="44">
        <v>23430</v>
      </c>
      <c r="Y32" s="41">
        <v>23400</v>
      </c>
      <c r="Z32" s="41">
        <v>8360</v>
      </c>
      <c r="AA32" s="41">
        <v>5850</v>
      </c>
      <c r="AB32" s="45">
        <v>61040</v>
      </c>
      <c r="AC32" s="41">
        <v>920</v>
      </c>
      <c r="AD32" s="41">
        <v>262730</v>
      </c>
      <c r="AE32" s="42">
        <v>1017390</v>
      </c>
      <c r="AF32" s="44">
        <v>3765695</v>
      </c>
      <c r="AG32" s="41">
        <v>0</v>
      </c>
      <c r="AH32" s="41">
        <v>0</v>
      </c>
      <c r="AI32" s="42">
        <v>3765695</v>
      </c>
      <c r="AJ32" s="40">
        <v>225915</v>
      </c>
      <c r="AK32" s="41">
        <v>225915</v>
      </c>
      <c r="AL32" s="46">
        <f t="shared" si="0"/>
        <v>5.9992909675372012E-2</v>
      </c>
      <c r="AM32" s="44">
        <v>5765703</v>
      </c>
      <c r="AN32" s="41">
        <v>0</v>
      </c>
      <c r="AO32" s="41">
        <v>0</v>
      </c>
      <c r="AP32" s="42">
        <v>5765703</v>
      </c>
      <c r="AQ32" s="40">
        <v>530</v>
      </c>
      <c r="AR32" s="41">
        <v>55703</v>
      </c>
      <c r="AS32" s="41">
        <v>0</v>
      </c>
      <c r="AT32" s="41">
        <v>495565</v>
      </c>
      <c r="AU32" s="41">
        <v>151416</v>
      </c>
      <c r="AV32" s="41">
        <v>25080</v>
      </c>
      <c r="AW32" s="43">
        <v>2880</v>
      </c>
      <c r="AX32" s="44">
        <v>1560</v>
      </c>
      <c r="AY32" s="41">
        <v>2400</v>
      </c>
      <c r="AZ32" s="42">
        <v>3960</v>
      </c>
      <c r="BA32" s="40">
        <v>0</v>
      </c>
      <c r="BB32" s="41">
        <v>0</v>
      </c>
      <c r="BC32" s="41">
        <v>0</v>
      </c>
      <c r="BD32" s="41">
        <v>7260</v>
      </c>
      <c r="BE32" s="41">
        <v>890</v>
      </c>
      <c r="BF32" s="45">
        <v>8150</v>
      </c>
      <c r="BG32" s="43">
        <v>1880</v>
      </c>
      <c r="BH32" s="44">
        <v>19140</v>
      </c>
      <c r="BI32" s="41">
        <v>21150</v>
      </c>
      <c r="BJ32" s="41">
        <v>6840</v>
      </c>
      <c r="BK32" s="41">
        <v>6300</v>
      </c>
      <c r="BL32" s="45">
        <v>53430</v>
      </c>
      <c r="BM32" s="41">
        <v>920</v>
      </c>
      <c r="BN32" s="41">
        <v>245530</v>
      </c>
      <c r="BO32" s="42">
        <v>1045044</v>
      </c>
      <c r="BP32" s="44">
        <v>4720659</v>
      </c>
      <c r="BQ32" s="41">
        <v>0</v>
      </c>
      <c r="BR32" s="41">
        <v>0</v>
      </c>
      <c r="BS32" s="42">
        <v>4720659</v>
      </c>
      <c r="BT32" s="40">
        <v>283215</v>
      </c>
      <c r="BU32" s="41">
        <v>283215</v>
      </c>
      <c r="BV32" s="46">
        <f t="shared" si="1"/>
        <v>5.9994801573254923E-2</v>
      </c>
      <c r="BW32" s="44">
        <v>22024836</v>
      </c>
      <c r="BX32" s="41">
        <v>0</v>
      </c>
      <c r="BY32" s="41">
        <v>0</v>
      </c>
      <c r="BZ32" s="42">
        <v>22024836</v>
      </c>
      <c r="CA32" s="40">
        <v>0</v>
      </c>
      <c r="CB32" s="41">
        <v>103394</v>
      </c>
      <c r="CC32" s="41">
        <v>0</v>
      </c>
      <c r="CD32" s="41">
        <v>785310</v>
      </c>
      <c r="CE32" s="41">
        <v>307540</v>
      </c>
      <c r="CF32" s="41">
        <v>35771</v>
      </c>
      <c r="CG32" s="43">
        <v>5494</v>
      </c>
      <c r="CH32" s="44">
        <v>3380</v>
      </c>
      <c r="CI32" s="41">
        <v>3600</v>
      </c>
      <c r="CJ32" s="42">
        <v>6980</v>
      </c>
      <c r="CK32" s="40">
        <v>0</v>
      </c>
      <c r="CL32" s="41">
        <v>0</v>
      </c>
      <c r="CM32" s="41">
        <v>0</v>
      </c>
      <c r="CN32" s="41">
        <v>0</v>
      </c>
      <c r="CO32" s="41">
        <v>0</v>
      </c>
      <c r="CP32" s="45">
        <v>0</v>
      </c>
      <c r="CQ32" s="43">
        <v>0</v>
      </c>
      <c r="CR32" s="44">
        <v>42900</v>
      </c>
      <c r="CS32" s="41">
        <v>36450</v>
      </c>
      <c r="CT32" s="41">
        <v>17100</v>
      </c>
      <c r="CU32" s="41">
        <v>5850</v>
      </c>
      <c r="CV32" s="45">
        <v>102300</v>
      </c>
      <c r="CW32" s="41">
        <v>1840</v>
      </c>
      <c r="CX32" s="41">
        <v>243180</v>
      </c>
      <c r="CY32" s="42">
        <v>1591809</v>
      </c>
      <c r="CZ32" s="44">
        <v>20433027</v>
      </c>
      <c r="DA32" s="41">
        <v>0</v>
      </c>
      <c r="DB32" s="41">
        <v>0</v>
      </c>
      <c r="DC32" s="42">
        <v>20433027</v>
      </c>
      <c r="DD32" s="40">
        <v>1225944</v>
      </c>
      <c r="DE32" s="41">
        <v>1225944</v>
      </c>
      <c r="DF32" s="46">
        <f t="shared" si="2"/>
        <v>5.9998158863099435E-2</v>
      </c>
      <c r="DG32" s="44">
        <v>77274313</v>
      </c>
      <c r="DH32" s="41">
        <v>0</v>
      </c>
      <c r="DI32" s="41">
        <v>0</v>
      </c>
      <c r="DJ32" s="42">
        <v>77274313</v>
      </c>
      <c r="DK32" s="40">
        <v>2574</v>
      </c>
      <c r="DL32" s="41">
        <v>733410</v>
      </c>
      <c r="DM32" s="41">
        <v>496</v>
      </c>
      <c r="DN32" s="41">
        <v>8567820</v>
      </c>
      <c r="DO32" s="41">
        <v>1677666</v>
      </c>
      <c r="DP32" s="41">
        <v>610427</v>
      </c>
      <c r="DQ32" s="43">
        <v>41853</v>
      </c>
      <c r="DR32" s="44">
        <v>71760</v>
      </c>
      <c r="DS32" s="41">
        <v>70200</v>
      </c>
      <c r="DT32" s="42">
        <v>141960</v>
      </c>
      <c r="DU32" s="40">
        <v>23660</v>
      </c>
      <c r="DV32" s="41">
        <v>42900</v>
      </c>
      <c r="DW32" s="41">
        <v>0</v>
      </c>
      <c r="DX32" s="41">
        <v>628210</v>
      </c>
      <c r="DY32" s="41">
        <v>134650</v>
      </c>
      <c r="DZ32" s="45">
        <v>762860</v>
      </c>
      <c r="EA32" s="43">
        <v>186660</v>
      </c>
      <c r="EB32" s="44">
        <v>468930</v>
      </c>
      <c r="EC32" s="41">
        <v>390600</v>
      </c>
      <c r="ED32" s="41">
        <v>145920</v>
      </c>
      <c r="EE32" s="41">
        <v>216000</v>
      </c>
      <c r="EF32" s="45">
        <v>1221450</v>
      </c>
      <c r="EG32" s="41">
        <v>26910</v>
      </c>
      <c r="EH32" s="41">
        <v>7670570</v>
      </c>
      <c r="EI32" s="42">
        <v>21710720</v>
      </c>
      <c r="EJ32" s="44">
        <v>55563593</v>
      </c>
      <c r="EK32" s="41">
        <v>0</v>
      </c>
      <c r="EL32" s="41">
        <v>0</v>
      </c>
      <c r="EM32" s="42">
        <v>55563593</v>
      </c>
      <c r="EN32" s="40">
        <v>3333062</v>
      </c>
      <c r="EO32" s="41">
        <v>3333062</v>
      </c>
      <c r="EP32" s="46">
        <f t="shared" si="5"/>
        <v>5.998643752213792E-2</v>
      </c>
      <c r="EQ32" s="44">
        <v>20050871</v>
      </c>
      <c r="ER32" s="41">
        <v>0</v>
      </c>
      <c r="ES32" s="41">
        <v>0</v>
      </c>
      <c r="ET32" s="42">
        <v>20050871</v>
      </c>
      <c r="EU32" s="40">
        <v>617</v>
      </c>
      <c r="EV32" s="41">
        <v>317943</v>
      </c>
      <c r="EW32" s="41">
        <v>157</v>
      </c>
      <c r="EX32" s="41">
        <v>3658843</v>
      </c>
      <c r="EY32" s="41">
        <v>540437</v>
      </c>
      <c r="EZ32" s="41">
        <v>330305</v>
      </c>
      <c r="FA32" s="43">
        <v>17198</v>
      </c>
      <c r="FB32" s="44">
        <v>41340</v>
      </c>
      <c r="FC32" s="41">
        <v>43800</v>
      </c>
      <c r="FD32" s="42">
        <v>85140</v>
      </c>
      <c r="FE32" s="40">
        <v>20800</v>
      </c>
      <c r="FF32" s="41">
        <v>34500</v>
      </c>
      <c r="FG32" s="41">
        <v>0</v>
      </c>
      <c r="FH32" s="41">
        <v>341550</v>
      </c>
      <c r="FI32" s="41">
        <v>107540</v>
      </c>
      <c r="FJ32" s="45">
        <v>449090</v>
      </c>
      <c r="FK32" s="43">
        <v>112050</v>
      </c>
      <c r="FL32" s="44">
        <v>226050</v>
      </c>
      <c r="FM32" s="41">
        <v>181350</v>
      </c>
      <c r="FN32" s="41">
        <v>64220</v>
      </c>
      <c r="FO32" s="41">
        <v>142650</v>
      </c>
      <c r="FP32" s="45">
        <v>614270</v>
      </c>
      <c r="FQ32" s="41">
        <v>17020</v>
      </c>
      <c r="FR32" s="41">
        <v>4600570</v>
      </c>
      <c r="FS32" s="42">
        <v>10798783</v>
      </c>
      <c r="FT32" s="44">
        <v>9252088</v>
      </c>
      <c r="FU32" s="41">
        <v>0</v>
      </c>
      <c r="FV32" s="41">
        <v>0</v>
      </c>
      <c r="FW32" s="42">
        <v>9252088</v>
      </c>
      <c r="FX32" s="40">
        <v>554685</v>
      </c>
      <c r="FY32" s="41">
        <v>554685</v>
      </c>
      <c r="FZ32" s="46">
        <f t="shared" si="4"/>
        <v>5.9952412903984481E-2</v>
      </c>
      <c r="GA32" s="44">
        <v>29432903</v>
      </c>
      <c r="GB32" s="41">
        <v>0</v>
      </c>
      <c r="GC32" s="41">
        <v>0</v>
      </c>
      <c r="GD32" s="42">
        <v>29432903</v>
      </c>
      <c r="GE32" s="40">
        <v>1427</v>
      </c>
      <c r="GF32" s="41">
        <v>256370</v>
      </c>
      <c r="GG32" s="41">
        <v>339</v>
      </c>
      <c r="GH32" s="41">
        <v>3628102</v>
      </c>
      <c r="GI32" s="41">
        <v>678273</v>
      </c>
      <c r="GJ32" s="41">
        <v>219271</v>
      </c>
      <c r="GK32" s="43">
        <v>16281</v>
      </c>
      <c r="GL32" s="44">
        <v>25480</v>
      </c>
      <c r="GM32" s="41">
        <v>20400</v>
      </c>
      <c r="GN32" s="42">
        <v>45880</v>
      </c>
      <c r="GO32" s="40">
        <v>2860</v>
      </c>
      <c r="GP32" s="41">
        <v>8400</v>
      </c>
      <c r="GQ32" s="41">
        <v>0</v>
      </c>
      <c r="GR32" s="41">
        <v>279400</v>
      </c>
      <c r="GS32" s="41">
        <v>26220</v>
      </c>
      <c r="GT32" s="45">
        <v>305620</v>
      </c>
      <c r="GU32" s="43">
        <v>72730</v>
      </c>
      <c r="GV32" s="44">
        <v>180840</v>
      </c>
      <c r="GW32" s="41">
        <v>151650</v>
      </c>
      <c r="GX32" s="41">
        <v>57760</v>
      </c>
      <c r="GY32" s="41">
        <v>61200</v>
      </c>
      <c r="GZ32" s="45">
        <v>451450</v>
      </c>
      <c r="HA32" s="41">
        <v>7130</v>
      </c>
      <c r="HB32" s="41">
        <v>2581290</v>
      </c>
      <c r="HC32" s="42">
        <v>8275084</v>
      </c>
      <c r="HD32" s="44">
        <v>21157819</v>
      </c>
      <c r="HE32" s="41">
        <v>0</v>
      </c>
      <c r="HF32" s="41">
        <v>0</v>
      </c>
      <c r="HG32" s="42">
        <v>21157819</v>
      </c>
      <c r="HH32" s="40">
        <v>1269218</v>
      </c>
      <c r="HI32" s="41">
        <v>1269218</v>
      </c>
      <c r="HJ32" s="46">
        <f t="shared" si="3"/>
        <v>5.9988130156515662E-2</v>
      </c>
    </row>
    <row r="33" spans="1:218" s="19" customFormat="1" ht="12.6" customHeight="1" x14ac:dyDescent="0.2">
      <c r="A33" s="17">
        <v>21</v>
      </c>
      <c r="B33" s="18" t="s">
        <v>106</v>
      </c>
      <c r="C33" s="47">
        <v>3152203</v>
      </c>
      <c r="D33" s="48">
        <v>0</v>
      </c>
      <c r="E33" s="48">
        <v>0</v>
      </c>
      <c r="F33" s="49">
        <v>3152203</v>
      </c>
      <c r="G33" s="47">
        <v>0</v>
      </c>
      <c r="H33" s="48">
        <v>25234</v>
      </c>
      <c r="I33" s="48">
        <v>0</v>
      </c>
      <c r="J33" s="48">
        <v>308044</v>
      </c>
      <c r="K33" s="48">
        <v>71581</v>
      </c>
      <c r="L33" s="48">
        <v>18365</v>
      </c>
      <c r="M33" s="50">
        <v>1685</v>
      </c>
      <c r="N33" s="51">
        <v>2600</v>
      </c>
      <c r="O33" s="48">
        <v>1500</v>
      </c>
      <c r="P33" s="49">
        <v>4100</v>
      </c>
      <c r="Q33" s="47">
        <v>0</v>
      </c>
      <c r="R33" s="48">
        <v>0</v>
      </c>
      <c r="S33" s="48">
        <v>0</v>
      </c>
      <c r="T33" s="48">
        <v>17710</v>
      </c>
      <c r="U33" s="48">
        <v>1900</v>
      </c>
      <c r="V33" s="52">
        <v>19610</v>
      </c>
      <c r="W33" s="50">
        <v>4340</v>
      </c>
      <c r="X33" s="51">
        <v>18480</v>
      </c>
      <c r="Y33" s="48">
        <v>9900</v>
      </c>
      <c r="Z33" s="48">
        <v>3800</v>
      </c>
      <c r="AA33" s="48">
        <v>4500</v>
      </c>
      <c r="AB33" s="52">
        <v>36680</v>
      </c>
      <c r="AC33" s="48">
        <v>920</v>
      </c>
      <c r="AD33" s="48">
        <v>173290</v>
      </c>
      <c r="AE33" s="49">
        <v>663849</v>
      </c>
      <c r="AF33" s="51">
        <v>2488354</v>
      </c>
      <c r="AG33" s="48">
        <v>0</v>
      </c>
      <c r="AH33" s="48">
        <v>0</v>
      </c>
      <c r="AI33" s="49">
        <v>2488354</v>
      </c>
      <c r="AJ33" s="47">
        <v>149284</v>
      </c>
      <c r="AK33" s="48">
        <v>149284</v>
      </c>
      <c r="AL33" s="53">
        <f t="shared" si="0"/>
        <v>5.9993071725325253E-2</v>
      </c>
      <c r="AM33" s="51">
        <v>3389480</v>
      </c>
      <c r="AN33" s="48">
        <v>0</v>
      </c>
      <c r="AO33" s="48">
        <v>0</v>
      </c>
      <c r="AP33" s="49">
        <v>3389480</v>
      </c>
      <c r="AQ33" s="47">
        <v>0</v>
      </c>
      <c r="AR33" s="48">
        <v>20957</v>
      </c>
      <c r="AS33" s="48">
        <v>0</v>
      </c>
      <c r="AT33" s="48">
        <v>275778</v>
      </c>
      <c r="AU33" s="48">
        <v>94076</v>
      </c>
      <c r="AV33" s="48">
        <v>15250</v>
      </c>
      <c r="AW33" s="50">
        <v>1595</v>
      </c>
      <c r="AX33" s="51">
        <v>1560</v>
      </c>
      <c r="AY33" s="48">
        <v>1800</v>
      </c>
      <c r="AZ33" s="49">
        <v>3360</v>
      </c>
      <c r="BA33" s="47">
        <v>0</v>
      </c>
      <c r="BB33" s="48">
        <v>0</v>
      </c>
      <c r="BC33" s="48">
        <v>0</v>
      </c>
      <c r="BD33" s="48">
        <v>2970</v>
      </c>
      <c r="BE33" s="48">
        <v>0</v>
      </c>
      <c r="BF33" s="52">
        <v>2970</v>
      </c>
      <c r="BG33" s="50">
        <v>1210</v>
      </c>
      <c r="BH33" s="51">
        <v>15180</v>
      </c>
      <c r="BI33" s="48">
        <v>10800</v>
      </c>
      <c r="BJ33" s="48">
        <v>5320</v>
      </c>
      <c r="BK33" s="48">
        <v>4500</v>
      </c>
      <c r="BL33" s="52">
        <v>35800</v>
      </c>
      <c r="BM33" s="48">
        <v>460</v>
      </c>
      <c r="BN33" s="48">
        <v>143190</v>
      </c>
      <c r="BO33" s="49">
        <v>594646</v>
      </c>
      <c r="BP33" s="51">
        <v>2794834</v>
      </c>
      <c r="BQ33" s="48">
        <v>0</v>
      </c>
      <c r="BR33" s="48">
        <v>0</v>
      </c>
      <c r="BS33" s="49">
        <v>2794834</v>
      </c>
      <c r="BT33" s="47">
        <v>167675</v>
      </c>
      <c r="BU33" s="48">
        <v>167675</v>
      </c>
      <c r="BV33" s="53">
        <f t="shared" si="1"/>
        <v>5.9994618642824585E-2</v>
      </c>
      <c r="BW33" s="51">
        <v>8043075</v>
      </c>
      <c r="BX33" s="48">
        <v>0</v>
      </c>
      <c r="BY33" s="48">
        <v>0</v>
      </c>
      <c r="BZ33" s="49">
        <v>8043075</v>
      </c>
      <c r="CA33" s="47">
        <v>0</v>
      </c>
      <c r="CB33" s="48">
        <v>42955</v>
      </c>
      <c r="CC33" s="48">
        <v>88</v>
      </c>
      <c r="CD33" s="48">
        <v>368111</v>
      </c>
      <c r="CE33" s="48">
        <v>142238</v>
      </c>
      <c r="CF33" s="48">
        <v>16825</v>
      </c>
      <c r="CG33" s="50">
        <v>2364</v>
      </c>
      <c r="CH33" s="51">
        <v>1820</v>
      </c>
      <c r="CI33" s="48">
        <v>3600</v>
      </c>
      <c r="CJ33" s="49">
        <v>5420</v>
      </c>
      <c r="CK33" s="47">
        <v>0</v>
      </c>
      <c r="CL33" s="48">
        <v>0</v>
      </c>
      <c r="CM33" s="48">
        <v>0</v>
      </c>
      <c r="CN33" s="48">
        <v>0</v>
      </c>
      <c r="CO33" s="48">
        <v>0</v>
      </c>
      <c r="CP33" s="52">
        <v>0</v>
      </c>
      <c r="CQ33" s="50">
        <v>0</v>
      </c>
      <c r="CR33" s="51">
        <v>22770</v>
      </c>
      <c r="CS33" s="48">
        <v>18000</v>
      </c>
      <c r="CT33" s="48">
        <v>7600</v>
      </c>
      <c r="CU33" s="48">
        <v>5850</v>
      </c>
      <c r="CV33" s="52">
        <v>54220</v>
      </c>
      <c r="CW33" s="48">
        <v>1150</v>
      </c>
      <c r="CX33" s="48">
        <v>123460</v>
      </c>
      <c r="CY33" s="49">
        <v>756743</v>
      </c>
      <c r="CZ33" s="51">
        <v>7286332</v>
      </c>
      <c r="DA33" s="48">
        <v>0</v>
      </c>
      <c r="DB33" s="48">
        <v>0</v>
      </c>
      <c r="DC33" s="49">
        <v>7286332</v>
      </c>
      <c r="DD33" s="47">
        <v>437164</v>
      </c>
      <c r="DE33" s="48">
        <v>437164</v>
      </c>
      <c r="DF33" s="53">
        <f t="shared" si="2"/>
        <v>5.9997815087207119E-2</v>
      </c>
      <c r="DG33" s="51">
        <v>56221271</v>
      </c>
      <c r="DH33" s="48">
        <v>0</v>
      </c>
      <c r="DI33" s="48">
        <v>0</v>
      </c>
      <c r="DJ33" s="49">
        <v>56221271</v>
      </c>
      <c r="DK33" s="47">
        <v>2069</v>
      </c>
      <c r="DL33" s="48">
        <v>576543</v>
      </c>
      <c r="DM33" s="48">
        <v>319</v>
      </c>
      <c r="DN33" s="48">
        <v>7323204</v>
      </c>
      <c r="DO33" s="48">
        <v>1432583</v>
      </c>
      <c r="DP33" s="48">
        <v>587993</v>
      </c>
      <c r="DQ33" s="50">
        <v>43685</v>
      </c>
      <c r="DR33" s="51">
        <v>87360</v>
      </c>
      <c r="DS33" s="48">
        <v>73800</v>
      </c>
      <c r="DT33" s="49">
        <v>161160</v>
      </c>
      <c r="DU33" s="47">
        <v>26000</v>
      </c>
      <c r="DV33" s="48">
        <v>54300</v>
      </c>
      <c r="DW33" s="48">
        <v>0</v>
      </c>
      <c r="DX33" s="48">
        <v>691020</v>
      </c>
      <c r="DY33" s="48">
        <v>160740</v>
      </c>
      <c r="DZ33" s="52">
        <v>851760</v>
      </c>
      <c r="EA33" s="50">
        <v>226700</v>
      </c>
      <c r="EB33" s="51">
        <v>561000</v>
      </c>
      <c r="EC33" s="48">
        <v>351900</v>
      </c>
      <c r="ED33" s="48">
        <v>158080</v>
      </c>
      <c r="EE33" s="48">
        <v>307800</v>
      </c>
      <c r="EF33" s="52">
        <v>1378780</v>
      </c>
      <c r="EG33" s="48">
        <v>29670</v>
      </c>
      <c r="EH33" s="48">
        <v>6990130</v>
      </c>
      <c r="EI33" s="49">
        <v>19684577</v>
      </c>
      <c r="EJ33" s="51">
        <v>36536694</v>
      </c>
      <c r="EK33" s="48">
        <v>0</v>
      </c>
      <c r="EL33" s="48">
        <v>0</v>
      </c>
      <c r="EM33" s="49">
        <v>36536694</v>
      </c>
      <c r="EN33" s="47">
        <v>2191527</v>
      </c>
      <c r="EO33" s="48">
        <v>2191527</v>
      </c>
      <c r="EP33" s="53">
        <f t="shared" si="5"/>
        <v>5.9981535275194849E-2</v>
      </c>
      <c r="EQ33" s="51">
        <v>20400907</v>
      </c>
      <c r="ER33" s="48">
        <v>0</v>
      </c>
      <c r="ES33" s="48">
        <v>0</v>
      </c>
      <c r="ET33" s="49">
        <v>20400907</v>
      </c>
      <c r="EU33" s="47">
        <v>1782</v>
      </c>
      <c r="EV33" s="48">
        <v>313268</v>
      </c>
      <c r="EW33" s="48">
        <v>111</v>
      </c>
      <c r="EX33" s="48">
        <v>3687259</v>
      </c>
      <c r="EY33" s="48">
        <v>638227</v>
      </c>
      <c r="EZ33" s="48">
        <v>357434</v>
      </c>
      <c r="FA33" s="50">
        <v>23743</v>
      </c>
      <c r="FB33" s="51">
        <v>60060</v>
      </c>
      <c r="FC33" s="48">
        <v>49500</v>
      </c>
      <c r="FD33" s="49">
        <v>109560</v>
      </c>
      <c r="FE33" s="47">
        <v>21840</v>
      </c>
      <c r="FF33" s="48">
        <v>41400</v>
      </c>
      <c r="FG33" s="48">
        <v>0</v>
      </c>
      <c r="FH33" s="48">
        <v>442090</v>
      </c>
      <c r="FI33" s="48">
        <v>141360</v>
      </c>
      <c r="FJ33" s="52">
        <v>583450</v>
      </c>
      <c r="FK33" s="50">
        <v>147370</v>
      </c>
      <c r="FL33" s="51">
        <v>310530</v>
      </c>
      <c r="FM33" s="48">
        <v>188550</v>
      </c>
      <c r="FN33" s="48">
        <v>79040</v>
      </c>
      <c r="FO33" s="48">
        <v>213300</v>
      </c>
      <c r="FP33" s="52">
        <v>791420</v>
      </c>
      <c r="FQ33" s="48">
        <v>20240</v>
      </c>
      <c r="FR33" s="48">
        <v>4526610</v>
      </c>
      <c r="FS33" s="49">
        <v>11263603</v>
      </c>
      <c r="FT33" s="51">
        <v>9137304</v>
      </c>
      <c r="FU33" s="48">
        <v>0</v>
      </c>
      <c r="FV33" s="48">
        <v>0</v>
      </c>
      <c r="FW33" s="49">
        <v>9137304</v>
      </c>
      <c r="FX33" s="47">
        <v>547811</v>
      </c>
      <c r="FY33" s="48">
        <v>547811</v>
      </c>
      <c r="FZ33" s="53">
        <f t="shared" si="4"/>
        <v>5.9953242225496708E-2</v>
      </c>
      <c r="GA33" s="51">
        <v>24387809</v>
      </c>
      <c r="GB33" s="48">
        <v>0</v>
      </c>
      <c r="GC33" s="48">
        <v>0</v>
      </c>
      <c r="GD33" s="49">
        <v>24387809</v>
      </c>
      <c r="GE33" s="47">
        <v>287</v>
      </c>
      <c r="GF33" s="48">
        <v>199363</v>
      </c>
      <c r="GG33" s="48">
        <v>120</v>
      </c>
      <c r="GH33" s="48">
        <v>2992056</v>
      </c>
      <c r="GI33" s="48">
        <v>558042</v>
      </c>
      <c r="GJ33" s="48">
        <v>198484</v>
      </c>
      <c r="GK33" s="50">
        <v>15983</v>
      </c>
      <c r="GL33" s="51">
        <v>23920</v>
      </c>
      <c r="GM33" s="48">
        <v>18900</v>
      </c>
      <c r="GN33" s="49">
        <v>42820</v>
      </c>
      <c r="GO33" s="47">
        <v>4160</v>
      </c>
      <c r="GP33" s="48">
        <v>12900</v>
      </c>
      <c r="GQ33" s="48">
        <v>0</v>
      </c>
      <c r="GR33" s="48">
        <v>245960</v>
      </c>
      <c r="GS33" s="48">
        <v>19380</v>
      </c>
      <c r="GT33" s="52">
        <v>265340</v>
      </c>
      <c r="GU33" s="50">
        <v>78120</v>
      </c>
      <c r="GV33" s="51">
        <v>212520</v>
      </c>
      <c r="GW33" s="48">
        <v>134550</v>
      </c>
      <c r="GX33" s="48">
        <v>66120</v>
      </c>
      <c r="GY33" s="48">
        <v>84150</v>
      </c>
      <c r="GZ33" s="52">
        <v>497340</v>
      </c>
      <c r="HA33" s="48">
        <v>7820</v>
      </c>
      <c r="HB33" s="48">
        <v>2196870</v>
      </c>
      <c r="HC33" s="49">
        <v>7069585</v>
      </c>
      <c r="HD33" s="51">
        <v>17318224</v>
      </c>
      <c r="HE33" s="48">
        <v>0</v>
      </c>
      <c r="HF33" s="48">
        <v>0</v>
      </c>
      <c r="HG33" s="49">
        <v>17318224</v>
      </c>
      <c r="HH33" s="47">
        <v>1038877</v>
      </c>
      <c r="HI33" s="48">
        <v>1038877</v>
      </c>
      <c r="HJ33" s="53">
        <f t="shared" si="3"/>
        <v>5.9987502182671848E-2</v>
      </c>
    </row>
    <row r="34" spans="1:218" s="19" customFormat="1" ht="12.6" customHeight="1" x14ac:dyDescent="0.2">
      <c r="A34" s="20">
        <v>22</v>
      </c>
      <c r="B34" s="21" t="s">
        <v>107</v>
      </c>
      <c r="C34" s="40">
        <v>2003381</v>
      </c>
      <c r="D34" s="41">
        <v>0</v>
      </c>
      <c r="E34" s="41">
        <v>0</v>
      </c>
      <c r="F34" s="42">
        <v>2003381</v>
      </c>
      <c r="G34" s="40">
        <v>0</v>
      </c>
      <c r="H34" s="41">
        <v>18183</v>
      </c>
      <c r="I34" s="41">
        <v>0</v>
      </c>
      <c r="J34" s="41">
        <v>199338</v>
      </c>
      <c r="K34" s="41">
        <v>56485</v>
      </c>
      <c r="L34" s="41">
        <v>10956</v>
      </c>
      <c r="M34" s="43">
        <v>1244</v>
      </c>
      <c r="N34" s="44">
        <v>1560</v>
      </c>
      <c r="O34" s="41">
        <v>300</v>
      </c>
      <c r="P34" s="42">
        <v>1860</v>
      </c>
      <c r="Q34" s="40">
        <v>0</v>
      </c>
      <c r="R34" s="41">
        <v>0</v>
      </c>
      <c r="S34" s="41">
        <v>0</v>
      </c>
      <c r="T34" s="41">
        <v>10230</v>
      </c>
      <c r="U34" s="41">
        <v>380</v>
      </c>
      <c r="V34" s="45">
        <v>10610</v>
      </c>
      <c r="W34" s="43">
        <v>2970</v>
      </c>
      <c r="X34" s="44">
        <v>14190</v>
      </c>
      <c r="Y34" s="41">
        <v>10350</v>
      </c>
      <c r="Z34" s="41">
        <v>4560</v>
      </c>
      <c r="AA34" s="41">
        <v>4050</v>
      </c>
      <c r="AB34" s="45">
        <v>33150</v>
      </c>
      <c r="AC34" s="41">
        <v>0</v>
      </c>
      <c r="AD34" s="41">
        <v>109220</v>
      </c>
      <c r="AE34" s="42">
        <v>444016</v>
      </c>
      <c r="AF34" s="44">
        <v>1559365</v>
      </c>
      <c r="AG34" s="41">
        <v>0</v>
      </c>
      <c r="AH34" s="41">
        <v>0</v>
      </c>
      <c r="AI34" s="42">
        <v>1559365</v>
      </c>
      <c r="AJ34" s="40">
        <v>93551</v>
      </c>
      <c r="AK34" s="41">
        <v>93551</v>
      </c>
      <c r="AL34" s="46">
        <f t="shared" si="0"/>
        <v>5.999300997521427E-2</v>
      </c>
      <c r="AM34" s="44">
        <v>2218970</v>
      </c>
      <c r="AN34" s="41">
        <v>0</v>
      </c>
      <c r="AO34" s="41">
        <v>0</v>
      </c>
      <c r="AP34" s="42">
        <v>2218970</v>
      </c>
      <c r="AQ34" s="40">
        <v>0</v>
      </c>
      <c r="AR34" s="41">
        <v>16563</v>
      </c>
      <c r="AS34" s="41">
        <v>0</v>
      </c>
      <c r="AT34" s="41">
        <v>182734</v>
      </c>
      <c r="AU34" s="41">
        <v>59546</v>
      </c>
      <c r="AV34" s="41">
        <v>9758</v>
      </c>
      <c r="AW34" s="43">
        <v>1295</v>
      </c>
      <c r="AX34" s="44">
        <v>780</v>
      </c>
      <c r="AY34" s="41">
        <v>600</v>
      </c>
      <c r="AZ34" s="42">
        <v>1380</v>
      </c>
      <c r="BA34" s="40">
        <v>0</v>
      </c>
      <c r="BB34" s="41">
        <v>0</v>
      </c>
      <c r="BC34" s="41">
        <v>0</v>
      </c>
      <c r="BD34" s="41">
        <v>3080</v>
      </c>
      <c r="BE34" s="41">
        <v>640</v>
      </c>
      <c r="BF34" s="45">
        <v>3720</v>
      </c>
      <c r="BG34" s="43">
        <v>870</v>
      </c>
      <c r="BH34" s="44">
        <v>12210</v>
      </c>
      <c r="BI34" s="41">
        <v>8100</v>
      </c>
      <c r="BJ34" s="41">
        <v>4560</v>
      </c>
      <c r="BK34" s="41">
        <v>3600</v>
      </c>
      <c r="BL34" s="45">
        <v>28470</v>
      </c>
      <c r="BM34" s="41">
        <v>0</v>
      </c>
      <c r="BN34" s="41">
        <v>95460</v>
      </c>
      <c r="BO34" s="42">
        <v>399796</v>
      </c>
      <c r="BP34" s="44">
        <v>1819174</v>
      </c>
      <c r="BQ34" s="41">
        <v>0</v>
      </c>
      <c r="BR34" s="41">
        <v>0</v>
      </c>
      <c r="BS34" s="42">
        <v>1819174</v>
      </c>
      <c r="BT34" s="40">
        <v>109141</v>
      </c>
      <c r="BU34" s="41">
        <v>109141</v>
      </c>
      <c r="BV34" s="46">
        <f t="shared" si="1"/>
        <v>5.9994810831729126E-2</v>
      </c>
      <c r="BW34" s="44">
        <v>4510591</v>
      </c>
      <c r="BX34" s="41">
        <v>0</v>
      </c>
      <c r="BY34" s="41">
        <v>0</v>
      </c>
      <c r="BZ34" s="42">
        <v>4510591</v>
      </c>
      <c r="CA34" s="40">
        <v>0</v>
      </c>
      <c r="CB34" s="41">
        <v>19532</v>
      </c>
      <c r="CC34" s="41">
        <v>0</v>
      </c>
      <c r="CD34" s="41">
        <v>226846</v>
      </c>
      <c r="CE34" s="41">
        <v>86995</v>
      </c>
      <c r="CF34" s="41">
        <v>9952</v>
      </c>
      <c r="CG34" s="43">
        <v>1370</v>
      </c>
      <c r="CH34" s="44">
        <v>780</v>
      </c>
      <c r="CI34" s="41">
        <v>1500</v>
      </c>
      <c r="CJ34" s="42">
        <v>2280</v>
      </c>
      <c r="CK34" s="40">
        <v>0</v>
      </c>
      <c r="CL34" s="41">
        <v>0</v>
      </c>
      <c r="CM34" s="41">
        <v>0</v>
      </c>
      <c r="CN34" s="41">
        <v>0</v>
      </c>
      <c r="CO34" s="41">
        <v>0</v>
      </c>
      <c r="CP34" s="45">
        <v>0</v>
      </c>
      <c r="CQ34" s="43">
        <v>0</v>
      </c>
      <c r="CR34" s="44">
        <v>11550</v>
      </c>
      <c r="CS34" s="41">
        <v>11250</v>
      </c>
      <c r="CT34" s="41">
        <v>4940</v>
      </c>
      <c r="CU34" s="41">
        <v>3150</v>
      </c>
      <c r="CV34" s="45">
        <v>30890</v>
      </c>
      <c r="CW34" s="41">
        <v>460</v>
      </c>
      <c r="CX34" s="41">
        <v>79990</v>
      </c>
      <c r="CY34" s="42">
        <v>458315</v>
      </c>
      <c r="CZ34" s="44">
        <v>4052276</v>
      </c>
      <c r="DA34" s="41">
        <v>0</v>
      </c>
      <c r="DB34" s="41">
        <v>0</v>
      </c>
      <c r="DC34" s="42">
        <v>4052276</v>
      </c>
      <c r="DD34" s="40">
        <v>243126</v>
      </c>
      <c r="DE34" s="41">
        <v>243126</v>
      </c>
      <c r="DF34" s="46">
        <f t="shared" si="2"/>
        <v>5.9997394057068179E-2</v>
      </c>
      <c r="DG34" s="44">
        <v>31985098</v>
      </c>
      <c r="DH34" s="41">
        <v>0</v>
      </c>
      <c r="DI34" s="41">
        <v>0</v>
      </c>
      <c r="DJ34" s="42">
        <v>31985098</v>
      </c>
      <c r="DK34" s="40">
        <v>1229</v>
      </c>
      <c r="DL34" s="41">
        <v>355824</v>
      </c>
      <c r="DM34" s="41">
        <v>167</v>
      </c>
      <c r="DN34" s="41">
        <v>4254309</v>
      </c>
      <c r="DO34" s="41">
        <v>830468</v>
      </c>
      <c r="DP34" s="41">
        <v>332520</v>
      </c>
      <c r="DQ34" s="43">
        <v>25512</v>
      </c>
      <c r="DR34" s="44">
        <v>38740</v>
      </c>
      <c r="DS34" s="41">
        <v>34800</v>
      </c>
      <c r="DT34" s="42">
        <v>73540</v>
      </c>
      <c r="DU34" s="40">
        <v>16120</v>
      </c>
      <c r="DV34" s="41">
        <v>28200</v>
      </c>
      <c r="DW34" s="41">
        <v>0</v>
      </c>
      <c r="DX34" s="41">
        <v>329780</v>
      </c>
      <c r="DY34" s="41">
        <v>84620</v>
      </c>
      <c r="DZ34" s="45">
        <v>414400</v>
      </c>
      <c r="EA34" s="43">
        <v>117890</v>
      </c>
      <c r="EB34" s="44">
        <v>323730</v>
      </c>
      <c r="EC34" s="41">
        <v>207450</v>
      </c>
      <c r="ED34" s="41">
        <v>97280</v>
      </c>
      <c r="EE34" s="41">
        <v>189900</v>
      </c>
      <c r="EF34" s="45">
        <v>818360</v>
      </c>
      <c r="EG34" s="41">
        <v>16330</v>
      </c>
      <c r="EH34" s="41">
        <v>3917310</v>
      </c>
      <c r="EI34" s="42">
        <v>11202012</v>
      </c>
      <c r="EJ34" s="44">
        <v>20783086</v>
      </c>
      <c r="EK34" s="41">
        <v>0</v>
      </c>
      <c r="EL34" s="41">
        <v>0</v>
      </c>
      <c r="EM34" s="42">
        <v>20783086</v>
      </c>
      <c r="EN34" s="40">
        <v>1246608</v>
      </c>
      <c r="EO34" s="41">
        <v>1246608</v>
      </c>
      <c r="EP34" s="46">
        <f t="shared" si="5"/>
        <v>5.9981852550675105E-2</v>
      </c>
      <c r="EQ34" s="44">
        <v>11282650</v>
      </c>
      <c r="ER34" s="41">
        <v>0</v>
      </c>
      <c r="ES34" s="41">
        <v>0</v>
      </c>
      <c r="ET34" s="42">
        <v>11282650</v>
      </c>
      <c r="EU34" s="40">
        <v>1124</v>
      </c>
      <c r="EV34" s="41">
        <v>193093</v>
      </c>
      <c r="EW34" s="41">
        <v>79</v>
      </c>
      <c r="EX34" s="41">
        <v>2093134</v>
      </c>
      <c r="EY34" s="41">
        <v>354980</v>
      </c>
      <c r="EZ34" s="41">
        <v>199629</v>
      </c>
      <c r="FA34" s="43">
        <v>13262</v>
      </c>
      <c r="FB34" s="44">
        <v>23140</v>
      </c>
      <c r="FC34" s="41">
        <v>24900</v>
      </c>
      <c r="FD34" s="42">
        <v>48040</v>
      </c>
      <c r="FE34" s="40">
        <v>14040</v>
      </c>
      <c r="FF34" s="41">
        <v>24600</v>
      </c>
      <c r="FG34" s="41">
        <v>0</v>
      </c>
      <c r="FH34" s="41">
        <v>201630</v>
      </c>
      <c r="FI34" s="41">
        <v>67260</v>
      </c>
      <c r="FJ34" s="45">
        <v>268890</v>
      </c>
      <c r="FK34" s="43">
        <v>71170</v>
      </c>
      <c r="FL34" s="44">
        <v>170280</v>
      </c>
      <c r="FM34" s="41">
        <v>122400</v>
      </c>
      <c r="FN34" s="41">
        <v>46360</v>
      </c>
      <c r="FO34" s="41">
        <v>128250</v>
      </c>
      <c r="FP34" s="45">
        <v>467290</v>
      </c>
      <c r="FQ34" s="41">
        <v>11960</v>
      </c>
      <c r="FR34" s="41">
        <v>2495290</v>
      </c>
      <c r="FS34" s="42">
        <v>6256502</v>
      </c>
      <c r="FT34" s="44">
        <v>5026148</v>
      </c>
      <c r="FU34" s="41">
        <v>0</v>
      </c>
      <c r="FV34" s="41">
        <v>0</v>
      </c>
      <c r="FW34" s="42">
        <v>5026148</v>
      </c>
      <c r="FX34" s="40">
        <v>301332</v>
      </c>
      <c r="FY34" s="41">
        <v>301332</v>
      </c>
      <c r="FZ34" s="46">
        <f t="shared" si="4"/>
        <v>5.9952870468597423E-2</v>
      </c>
      <c r="GA34" s="44">
        <v>13972887</v>
      </c>
      <c r="GB34" s="41">
        <v>0</v>
      </c>
      <c r="GC34" s="41">
        <v>0</v>
      </c>
      <c r="GD34" s="42">
        <v>13972887</v>
      </c>
      <c r="GE34" s="40">
        <v>105</v>
      </c>
      <c r="GF34" s="41">
        <v>126636</v>
      </c>
      <c r="GG34" s="41">
        <v>88</v>
      </c>
      <c r="GH34" s="41">
        <v>1751595</v>
      </c>
      <c r="GI34" s="41">
        <v>328947</v>
      </c>
      <c r="GJ34" s="41">
        <v>113181</v>
      </c>
      <c r="GK34" s="43">
        <v>9585</v>
      </c>
      <c r="GL34" s="44">
        <v>14040</v>
      </c>
      <c r="GM34" s="41">
        <v>7800</v>
      </c>
      <c r="GN34" s="42">
        <v>21840</v>
      </c>
      <c r="GO34" s="40">
        <v>2080</v>
      </c>
      <c r="GP34" s="41">
        <v>3600</v>
      </c>
      <c r="GQ34" s="41">
        <v>0</v>
      </c>
      <c r="GR34" s="41">
        <v>125070</v>
      </c>
      <c r="GS34" s="41">
        <v>16720</v>
      </c>
      <c r="GT34" s="45">
        <v>141790</v>
      </c>
      <c r="GU34" s="43">
        <v>45850</v>
      </c>
      <c r="GV34" s="44">
        <v>129690</v>
      </c>
      <c r="GW34" s="41">
        <v>65700</v>
      </c>
      <c r="GX34" s="41">
        <v>41420</v>
      </c>
      <c r="GY34" s="41">
        <v>54900</v>
      </c>
      <c r="GZ34" s="45">
        <v>291710</v>
      </c>
      <c r="HA34" s="41">
        <v>3910</v>
      </c>
      <c r="HB34" s="41">
        <v>1246570</v>
      </c>
      <c r="HC34" s="42">
        <v>4087399</v>
      </c>
      <c r="HD34" s="44">
        <v>9885488</v>
      </c>
      <c r="HE34" s="41">
        <v>0</v>
      </c>
      <c r="HF34" s="41">
        <v>0</v>
      </c>
      <c r="HG34" s="42">
        <v>9885488</v>
      </c>
      <c r="HH34" s="40">
        <v>593009</v>
      </c>
      <c r="HI34" s="41">
        <v>593009</v>
      </c>
      <c r="HJ34" s="46">
        <f t="shared" si="3"/>
        <v>5.9987832669464572E-2</v>
      </c>
    </row>
    <row r="35" spans="1:218" s="19" customFormat="1" ht="12.6" customHeight="1" x14ac:dyDescent="0.2">
      <c r="A35" s="17">
        <v>23</v>
      </c>
      <c r="B35" s="18" t="s">
        <v>108</v>
      </c>
      <c r="C35" s="47">
        <v>3320553</v>
      </c>
      <c r="D35" s="48">
        <v>0</v>
      </c>
      <c r="E35" s="48">
        <v>0</v>
      </c>
      <c r="F35" s="49">
        <v>3320553</v>
      </c>
      <c r="G35" s="47">
        <v>0</v>
      </c>
      <c r="H35" s="48">
        <v>26411</v>
      </c>
      <c r="I35" s="48">
        <v>143</v>
      </c>
      <c r="J35" s="48">
        <v>330972</v>
      </c>
      <c r="K35" s="48">
        <v>82055</v>
      </c>
      <c r="L35" s="48">
        <v>17739</v>
      </c>
      <c r="M35" s="50">
        <v>1731</v>
      </c>
      <c r="N35" s="51">
        <v>2860</v>
      </c>
      <c r="O35" s="48">
        <v>900</v>
      </c>
      <c r="P35" s="49">
        <v>3760</v>
      </c>
      <c r="Q35" s="47">
        <v>0</v>
      </c>
      <c r="R35" s="48">
        <v>0</v>
      </c>
      <c r="S35" s="48">
        <v>0</v>
      </c>
      <c r="T35" s="48">
        <v>18040</v>
      </c>
      <c r="U35" s="48">
        <v>1520</v>
      </c>
      <c r="V35" s="52">
        <v>19560</v>
      </c>
      <c r="W35" s="50">
        <v>5210</v>
      </c>
      <c r="X35" s="51">
        <v>24750</v>
      </c>
      <c r="Y35" s="48">
        <v>12150</v>
      </c>
      <c r="Z35" s="48">
        <v>9120</v>
      </c>
      <c r="AA35" s="48">
        <v>2700</v>
      </c>
      <c r="AB35" s="52">
        <v>48720</v>
      </c>
      <c r="AC35" s="48">
        <v>690</v>
      </c>
      <c r="AD35" s="48">
        <v>181460</v>
      </c>
      <c r="AE35" s="49">
        <v>718308</v>
      </c>
      <c r="AF35" s="51">
        <v>2602245</v>
      </c>
      <c r="AG35" s="48">
        <v>0</v>
      </c>
      <c r="AH35" s="48">
        <v>0</v>
      </c>
      <c r="AI35" s="49">
        <v>2602245</v>
      </c>
      <c r="AJ35" s="47">
        <v>156117</v>
      </c>
      <c r="AK35" s="48">
        <v>156117</v>
      </c>
      <c r="AL35" s="53">
        <f t="shared" si="0"/>
        <v>5.999319818080158E-2</v>
      </c>
      <c r="AM35" s="51">
        <v>3241342</v>
      </c>
      <c r="AN35" s="48">
        <v>0</v>
      </c>
      <c r="AO35" s="48">
        <v>0</v>
      </c>
      <c r="AP35" s="49">
        <v>3241342</v>
      </c>
      <c r="AQ35" s="47">
        <v>0</v>
      </c>
      <c r="AR35" s="48">
        <v>35101</v>
      </c>
      <c r="AS35" s="48">
        <v>21</v>
      </c>
      <c r="AT35" s="48">
        <v>254271</v>
      </c>
      <c r="AU35" s="48">
        <v>89754</v>
      </c>
      <c r="AV35" s="48">
        <v>14333</v>
      </c>
      <c r="AW35" s="50">
        <v>1613</v>
      </c>
      <c r="AX35" s="51">
        <v>3120</v>
      </c>
      <c r="AY35" s="48">
        <v>1500</v>
      </c>
      <c r="AZ35" s="49">
        <v>4620</v>
      </c>
      <c r="BA35" s="47">
        <v>0</v>
      </c>
      <c r="BB35" s="48">
        <v>0</v>
      </c>
      <c r="BC35" s="48">
        <v>0</v>
      </c>
      <c r="BD35" s="48">
        <v>2970</v>
      </c>
      <c r="BE35" s="48">
        <v>900</v>
      </c>
      <c r="BF35" s="52">
        <v>3870</v>
      </c>
      <c r="BG35" s="50">
        <v>1230</v>
      </c>
      <c r="BH35" s="51">
        <v>19800</v>
      </c>
      <c r="BI35" s="48">
        <v>14400</v>
      </c>
      <c r="BJ35" s="48">
        <v>9120</v>
      </c>
      <c r="BK35" s="48">
        <v>3150</v>
      </c>
      <c r="BL35" s="52">
        <v>46470</v>
      </c>
      <c r="BM35" s="48">
        <v>0</v>
      </c>
      <c r="BN35" s="48">
        <v>137170</v>
      </c>
      <c r="BO35" s="49">
        <v>588432</v>
      </c>
      <c r="BP35" s="51">
        <v>2652910</v>
      </c>
      <c r="BQ35" s="48">
        <v>0</v>
      </c>
      <c r="BR35" s="48">
        <v>0</v>
      </c>
      <c r="BS35" s="49">
        <v>2652910</v>
      </c>
      <c r="BT35" s="47">
        <v>159160</v>
      </c>
      <c r="BU35" s="48">
        <v>159160</v>
      </c>
      <c r="BV35" s="53">
        <f t="shared" si="1"/>
        <v>5.9994496609383656E-2</v>
      </c>
      <c r="BW35" s="51">
        <v>8035325</v>
      </c>
      <c r="BX35" s="48">
        <v>0</v>
      </c>
      <c r="BY35" s="48">
        <v>0</v>
      </c>
      <c r="BZ35" s="49">
        <v>8035325</v>
      </c>
      <c r="CA35" s="47">
        <v>0</v>
      </c>
      <c r="CB35" s="48">
        <v>47970</v>
      </c>
      <c r="CC35" s="48">
        <v>55</v>
      </c>
      <c r="CD35" s="48">
        <v>330727</v>
      </c>
      <c r="CE35" s="48">
        <v>127141</v>
      </c>
      <c r="CF35" s="48">
        <v>15692</v>
      </c>
      <c r="CG35" s="50">
        <v>1944</v>
      </c>
      <c r="CH35" s="51">
        <v>1300</v>
      </c>
      <c r="CI35" s="48">
        <v>1800</v>
      </c>
      <c r="CJ35" s="49">
        <v>3100</v>
      </c>
      <c r="CK35" s="47">
        <v>0</v>
      </c>
      <c r="CL35" s="48">
        <v>0</v>
      </c>
      <c r="CM35" s="48">
        <v>0</v>
      </c>
      <c r="CN35" s="48">
        <v>0</v>
      </c>
      <c r="CO35" s="48">
        <v>0</v>
      </c>
      <c r="CP35" s="52">
        <v>0</v>
      </c>
      <c r="CQ35" s="50">
        <v>0</v>
      </c>
      <c r="CR35" s="51">
        <v>24750</v>
      </c>
      <c r="CS35" s="48">
        <v>18000</v>
      </c>
      <c r="CT35" s="48">
        <v>5320</v>
      </c>
      <c r="CU35" s="48">
        <v>4950</v>
      </c>
      <c r="CV35" s="52">
        <v>53020</v>
      </c>
      <c r="CW35" s="48">
        <v>920</v>
      </c>
      <c r="CX35" s="48">
        <v>104980</v>
      </c>
      <c r="CY35" s="49">
        <v>685494</v>
      </c>
      <c r="CZ35" s="51">
        <v>7349831</v>
      </c>
      <c r="DA35" s="48">
        <v>0</v>
      </c>
      <c r="DB35" s="48">
        <v>0</v>
      </c>
      <c r="DC35" s="49">
        <v>7349831</v>
      </c>
      <c r="DD35" s="47">
        <v>440976</v>
      </c>
      <c r="DE35" s="48">
        <v>440976</v>
      </c>
      <c r="DF35" s="53">
        <f t="shared" si="2"/>
        <v>5.999811424235469E-2</v>
      </c>
      <c r="DG35" s="51">
        <v>53159955</v>
      </c>
      <c r="DH35" s="48">
        <v>0</v>
      </c>
      <c r="DI35" s="48">
        <v>0</v>
      </c>
      <c r="DJ35" s="49">
        <v>53159955</v>
      </c>
      <c r="DK35" s="47">
        <v>4568</v>
      </c>
      <c r="DL35" s="48">
        <v>563476</v>
      </c>
      <c r="DM35" s="48">
        <v>543</v>
      </c>
      <c r="DN35" s="48">
        <v>6894311</v>
      </c>
      <c r="DO35" s="48">
        <v>1201338</v>
      </c>
      <c r="DP35" s="48">
        <v>533157</v>
      </c>
      <c r="DQ35" s="50">
        <v>37739</v>
      </c>
      <c r="DR35" s="51">
        <v>76180</v>
      </c>
      <c r="DS35" s="48">
        <v>68400</v>
      </c>
      <c r="DT35" s="49">
        <v>144580</v>
      </c>
      <c r="DU35" s="47">
        <v>26520</v>
      </c>
      <c r="DV35" s="48">
        <v>54600</v>
      </c>
      <c r="DW35" s="48">
        <v>0</v>
      </c>
      <c r="DX35" s="48">
        <v>597630</v>
      </c>
      <c r="DY35" s="48">
        <v>154040</v>
      </c>
      <c r="DZ35" s="52">
        <v>751670</v>
      </c>
      <c r="EA35" s="50">
        <v>199010</v>
      </c>
      <c r="EB35" s="51">
        <v>589380</v>
      </c>
      <c r="EC35" s="48">
        <v>347400</v>
      </c>
      <c r="ED35" s="48">
        <v>159220</v>
      </c>
      <c r="EE35" s="48">
        <v>243900</v>
      </c>
      <c r="EF35" s="52">
        <v>1339900</v>
      </c>
      <c r="EG35" s="48">
        <v>31510</v>
      </c>
      <c r="EH35" s="48">
        <v>6397600</v>
      </c>
      <c r="EI35" s="49">
        <v>18179979</v>
      </c>
      <c r="EJ35" s="51">
        <v>34979976</v>
      </c>
      <c r="EK35" s="48">
        <v>0</v>
      </c>
      <c r="EL35" s="48">
        <v>0</v>
      </c>
      <c r="EM35" s="49">
        <v>34979976</v>
      </c>
      <c r="EN35" s="47">
        <v>2098184</v>
      </c>
      <c r="EO35" s="48">
        <v>2098184</v>
      </c>
      <c r="EP35" s="53">
        <f t="shared" si="5"/>
        <v>5.9982431091433565E-2</v>
      </c>
      <c r="EQ35" s="51">
        <v>18289045</v>
      </c>
      <c r="ER35" s="48">
        <v>0</v>
      </c>
      <c r="ES35" s="48">
        <v>0</v>
      </c>
      <c r="ET35" s="49">
        <v>18289045</v>
      </c>
      <c r="EU35" s="47">
        <v>4568</v>
      </c>
      <c r="EV35" s="48">
        <v>302970</v>
      </c>
      <c r="EW35" s="48">
        <v>75</v>
      </c>
      <c r="EX35" s="48">
        <v>3366456</v>
      </c>
      <c r="EY35" s="48">
        <v>471595</v>
      </c>
      <c r="EZ35" s="48">
        <v>315280</v>
      </c>
      <c r="FA35" s="50">
        <v>19654</v>
      </c>
      <c r="FB35" s="51">
        <v>50700</v>
      </c>
      <c r="FC35" s="48">
        <v>48000</v>
      </c>
      <c r="FD35" s="49">
        <v>98700</v>
      </c>
      <c r="FE35" s="47">
        <v>21840</v>
      </c>
      <c r="FF35" s="48">
        <v>46500</v>
      </c>
      <c r="FG35" s="48">
        <v>0</v>
      </c>
      <c r="FH35" s="48">
        <v>352770</v>
      </c>
      <c r="FI35" s="48">
        <v>126160</v>
      </c>
      <c r="FJ35" s="52">
        <v>478930</v>
      </c>
      <c r="FK35" s="50">
        <v>126690</v>
      </c>
      <c r="FL35" s="51">
        <v>303270</v>
      </c>
      <c r="FM35" s="48">
        <v>183150</v>
      </c>
      <c r="FN35" s="48">
        <v>70300</v>
      </c>
      <c r="FO35" s="48">
        <v>165600</v>
      </c>
      <c r="FP35" s="52">
        <v>722320</v>
      </c>
      <c r="FQ35" s="48">
        <v>22310</v>
      </c>
      <c r="FR35" s="48">
        <v>4062640</v>
      </c>
      <c r="FS35" s="49">
        <v>10060453</v>
      </c>
      <c r="FT35" s="51">
        <v>8228592</v>
      </c>
      <c r="FU35" s="48">
        <v>0</v>
      </c>
      <c r="FV35" s="48">
        <v>0</v>
      </c>
      <c r="FW35" s="49">
        <v>8228592</v>
      </c>
      <c r="FX35" s="47">
        <v>493334</v>
      </c>
      <c r="FY35" s="48">
        <v>493334</v>
      </c>
      <c r="FZ35" s="53">
        <f t="shared" si="4"/>
        <v>5.9953634838135129E-2</v>
      </c>
      <c r="GA35" s="51">
        <v>23594243</v>
      </c>
      <c r="GB35" s="48">
        <v>0</v>
      </c>
      <c r="GC35" s="48">
        <v>0</v>
      </c>
      <c r="GD35" s="49">
        <v>23594243</v>
      </c>
      <c r="GE35" s="47">
        <v>0</v>
      </c>
      <c r="GF35" s="48">
        <v>177435</v>
      </c>
      <c r="GG35" s="48">
        <v>392</v>
      </c>
      <c r="GH35" s="48">
        <v>2942857</v>
      </c>
      <c r="GI35" s="48">
        <v>512848</v>
      </c>
      <c r="GJ35" s="48">
        <v>187852</v>
      </c>
      <c r="GK35" s="50">
        <v>14528</v>
      </c>
      <c r="GL35" s="51">
        <v>21060</v>
      </c>
      <c r="GM35" s="48">
        <v>17100</v>
      </c>
      <c r="GN35" s="49">
        <v>38160</v>
      </c>
      <c r="GO35" s="47">
        <v>4680</v>
      </c>
      <c r="GP35" s="48">
        <v>8100</v>
      </c>
      <c r="GQ35" s="48">
        <v>0</v>
      </c>
      <c r="GR35" s="48">
        <v>241890</v>
      </c>
      <c r="GS35" s="48">
        <v>26980</v>
      </c>
      <c r="GT35" s="52">
        <v>268870</v>
      </c>
      <c r="GU35" s="50">
        <v>71090</v>
      </c>
      <c r="GV35" s="51">
        <v>241560</v>
      </c>
      <c r="GW35" s="48">
        <v>131850</v>
      </c>
      <c r="GX35" s="48">
        <v>74480</v>
      </c>
      <c r="GY35" s="48">
        <v>70200</v>
      </c>
      <c r="GZ35" s="52">
        <v>518090</v>
      </c>
      <c r="HA35" s="48">
        <v>8280</v>
      </c>
      <c r="HB35" s="48">
        <v>2092810</v>
      </c>
      <c r="HC35" s="49">
        <v>6845600</v>
      </c>
      <c r="HD35" s="51">
        <v>16748643</v>
      </c>
      <c r="HE35" s="48">
        <v>0</v>
      </c>
      <c r="HF35" s="48">
        <v>0</v>
      </c>
      <c r="HG35" s="49">
        <v>16748643</v>
      </c>
      <c r="HH35" s="47">
        <v>1004714</v>
      </c>
      <c r="HI35" s="48">
        <v>1004714</v>
      </c>
      <c r="HJ35" s="53">
        <f t="shared" si="3"/>
        <v>5.9987785279082016E-2</v>
      </c>
    </row>
    <row r="36" spans="1:218" s="19" customFormat="1" ht="12.6" customHeight="1" x14ac:dyDescent="0.2">
      <c r="A36" s="20">
        <v>24</v>
      </c>
      <c r="B36" s="21" t="s">
        <v>109</v>
      </c>
      <c r="C36" s="40">
        <f>SUM(C13:C35)</f>
        <v>64874969</v>
      </c>
      <c r="D36" s="41">
        <f t="shared" ref="D36:AK36" si="6">SUM(D13:D35)</f>
        <v>0</v>
      </c>
      <c r="E36" s="41">
        <f t="shared" si="6"/>
        <v>0</v>
      </c>
      <c r="F36" s="42">
        <f t="shared" si="6"/>
        <v>64874969</v>
      </c>
      <c r="G36" s="40">
        <f t="shared" si="6"/>
        <v>1800</v>
      </c>
      <c r="H36" s="41">
        <f t="shared" si="6"/>
        <v>630264</v>
      </c>
      <c r="I36" s="45">
        <f t="shared" si="6"/>
        <v>422</v>
      </c>
      <c r="J36" s="41">
        <f t="shared" si="6"/>
        <v>6235670</v>
      </c>
      <c r="K36" s="41">
        <f t="shared" si="6"/>
        <v>1710676</v>
      </c>
      <c r="L36" s="41">
        <f t="shared" si="6"/>
        <v>316489</v>
      </c>
      <c r="M36" s="43">
        <f t="shared" si="6"/>
        <v>27212</v>
      </c>
      <c r="N36" s="44">
        <f t="shared" si="6"/>
        <v>36660</v>
      </c>
      <c r="O36" s="41">
        <f t="shared" si="6"/>
        <v>28200</v>
      </c>
      <c r="P36" s="42">
        <f t="shared" si="6"/>
        <v>64860</v>
      </c>
      <c r="Q36" s="40">
        <f t="shared" si="6"/>
        <v>0</v>
      </c>
      <c r="R36" s="41">
        <f t="shared" si="6"/>
        <v>0</v>
      </c>
      <c r="S36" s="41">
        <f t="shared" si="6"/>
        <v>0</v>
      </c>
      <c r="T36" s="41">
        <f t="shared" si="6"/>
        <v>289190</v>
      </c>
      <c r="U36" s="41">
        <f t="shared" si="6"/>
        <v>23120</v>
      </c>
      <c r="V36" s="45">
        <f t="shared" si="6"/>
        <v>312310</v>
      </c>
      <c r="W36" s="43">
        <f t="shared" si="6"/>
        <v>70020</v>
      </c>
      <c r="X36" s="44">
        <f t="shared" si="6"/>
        <v>260700</v>
      </c>
      <c r="Y36" s="41">
        <f t="shared" si="6"/>
        <v>181350</v>
      </c>
      <c r="Z36" s="41">
        <f t="shared" si="6"/>
        <v>101460</v>
      </c>
      <c r="AA36" s="41">
        <f t="shared" si="6"/>
        <v>66600</v>
      </c>
      <c r="AB36" s="45">
        <f t="shared" si="6"/>
        <v>610110</v>
      </c>
      <c r="AC36" s="41">
        <f t="shared" si="6"/>
        <v>11040</v>
      </c>
      <c r="AD36" s="41">
        <f t="shared" si="6"/>
        <v>3570010</v>
      </c>
      <c r="AE36" s="42">
        <f t="shared" si="6"/>
        <v>13560461</v>
      </c>
      <c r="AF36" s="44">
        <f t="shared" si="6"/>
        <v>51314508</v>
      </c>
      <c r="AG36" s="43">
        <f t="shared" si="6"/>
        <v>0</v>
      </c>
      <c r="AH36" s="40">
        <f t="shared" si="6"/>
        <v>0</v>
      </c>
      <c r="AI36" s="42">
        <f t="shared" si="6"/>
        <v>51314508</v>
      </c>
      <c r="AJ36" s="40">
        <f t="shared" si="6"/>
        <v>3078503</v>
      </c>
      <c r="AK36" s="41">
        <f t="shared" si="6"/>
        <v>3078503</v>
      </c>
      <c r="AL36" s="46">
        <f>AJ36/AI36</f>
        <v>5.9992838672447174E-2</v>
      </c>
      <c r="AM36" s="44">
        <f>SUM(AM13:AM35)</f>
        <v>83211273</v>
      </c>
      <c r="AN36" s="41">
        <f t="shared" ref="AN36:BU36" si="7">SUM(AN13:AN35)</f>
        <v>0</v>
      </c>
      <c r="AO36" s="41">
        <f t="shared" si="7"/>
        <v>0</v>
      </c>
      <c r="AP36" s="42">
        <f t="shared" si="7"/>
        <v>83211273</v>
      </c>
      <c r="AQ36" s="40">
        <f t="shared" si="7"/>
        <v>1794</v>
      </c>
      <c r="AR36" s="41">
        <f t="shared" si="7"/>
        <v>834147</v>
      </c>
      <c r="AS36" s="45">
        <f t="shared" si="7"/>
        <v>408</v>
      </c>
      <c r="AT36" s="41">
        <f t="shared" si="7"/>
        <v>6786799</v>
      </c>
      <c r="AU36" s="41">
        <f t="shared" si="7"/>
        <v>2162489</v>
      </c>
      <c r="AV36" s="41">
        <f t="shared" si="7"/>
        <v>330503</v>
      </c>
      <c r="AW36" s="43">
        <f t="shared" si="7"/>
        <v>32900</v>
      </c>
      <c r="AX36" s="44">
        <f t="shared" si="7"/>
        <v>27820</v>
      </c>
      <c r="AY36" s="41">
        <f t="shared" si="7"/>
        <v>34200</v>
      </c>
      <c r="AZ36" s="42">
        <f t="shared" si="7"/>
        <v>62020</v>
      </c>
      <c r="BA36" s="40">
        <f t="shared" si="7"/>
        <v>0</v>
      </c>
      <c r="BB36" s="41">
        <f t="shared" si="7"/>
        <v>0</v>
      </c>
      <c r="BC36" s="41">
        <f t="shared" si="7"/>
        <v>0</v>
      </c>
      <c r="BD36" s="41">
        <f t="shared" si="7"/>
        <v>78210</v>
      </c>
      <c r="BE36" s="41">
        <f t="shared" si="7"/>
        <v>5530</v>
      </c>
      <c r="BF36" s="45">
        <f t="shared" si="7"/>
        <v>83740</v>
      </c>
      <c r="BG36" s="43">
        <f t="shared" si="7"/>
        <v>17470</v>
      </c>
      <c r="BH36" s="44">
        <f t="shared" si="7"/>
        <v>275220</v>
      </c>
      <c r="BI36" s="41">
        <f t="shared" si="7"/>
        <v>210150</v>
      </c>
      <c r="BJ36" s="41">
        <f t="shared" si="7"/>
        <v>131100</v>
      </c>
      <c r="BK36" s="41">
        <f t="shared" si="7"/>
        <v>65250</v>
      </c>
      <c r="BL36" s="45">
        <f t="shared" si="7"/>
        <v>681720</v>
      </c>
      <c r="BM36" s="41">
        <f t="shared" si="7"/>
        <v>9890</v>
      </c>
      <c r="BN36" s="41">
        <f t="shared" si="7"/>
        <v>3544490</v>
      </c>
      <c r="BO36" s="42">
        <f t="shared" si="7"/>
        <v>14547962</v>
      </c>
      <c r="BP36" s="44">
        <f t="shared" si="7"/>
        <v>68663311</v>
      </c>
      <c r="BQ36" s="43">
        <f t="shared" si="7"/>
        <v>0</v>
      </c>
      <c r="BR36" s="40">
        <f t="shared" si="7"/>
        <v>0</v>
      </c>
      <c r="BS36" s="42">
        <f t="shared" si="7"/>
        <v>68663311</v>
      </c>
      <c r="BT36" s="40">
        <f t="shared" si="7"/>
        <v>4119432</v>
      </c>
      <c r="BU36" s="41">
        <f t="shared" si="7"/>
        <v>4119432</v>
      </c>
      <c r="BV36" s="46">
        <f>BT36/BS36</f>
        <v>5.9994660030303522E-2</v>
      </c>
      <c r="BW36" s="44">
        <f>SUM(BW13:BW35)</f>
        <v>413954788</v>
      </c>
      <c r="BX36" s="41">
        <f t="shared" ref="BX36:DE36" si="8">SUM(BX13:BX35)</f>
        <v>0</v>
      </c>
      <c r="BY36" s="41">
        <f t="shared" si="8"/>
        <v>0</v>
      </c>
      <c r="BZ36" s="42">
        <f t="shared" si="8"/>
        <v>413954788</v>
      </c>
      <c r="CA36" s="40">
        <f t="shared" si="8"/>
        <v>1267</v>
      </c>
      <c r="CB36" s="41">
        <f t="shared" si="8"/>
        <v>2330216</v>
      </c>
      <c r="CC36" s="45">
        <f t="shared" si="8"/>
        <v>486</v>
      </c>
      <c r="CD36" s="41">
        <f t="shared" si="8"/>
        <v>14507835</v>
      </c>
      <c r="CE36" s="41">
        <f t="shared" si="8"/>
        <v>5606134</v>
      </c>
      <c r="CF36" s="41">
        <f t="shared" si="8"/>
        <v>634456</v>
      </c>
      <c r="CG36" s="43">
        <f t="shared" si="8"/>
        <v>81686</v>
      </c>
      <c r="CH36" s="44">
        <f t="shared" si="8"/>
        <v>56680</v>
      </c>
      <c r="CI36" s="41">
        <f t="shared" si="8"/>
        <v>61200</v>
      </c>
      <c r="CJ36" s="42">
        <f t="shared" si="8"/>
        <v>117880</v>
      </c>
      <c r="CK36" s="40">
        <f t="shared" si="8"/>
        <v>0</v>
      </c>
      <c r="CL36" s="41">
        <f t="shared" si="8"/>
        <v>0</v>
      </c>
      <c r="CM36" s="41">
        <f t="shared" si="8"/>
        <v>0</v>
      </c>
      <c r="CN36" s="41">
        <f t="shared" si="8"/>
        <v>0</v>
      </c>
      <c r="CO36" s="41">
        <f t="shared" si="8"/>
        <v>0</v>
      </c>
      <c r="CP36" s="45">
        <f t="shared" si="8"/>
        <v>0</v>
      </c>
      <c r="CQ36" s="43">
        <f t="shared" si="8"/>
        <v>0</v>
      </c>
      <c r="CR36" s="44">
        <f t="shared" si="8"/>
        <v>729300</v>
      </c>
      <c r="CS36" s="41">
        <f t="shared" si="8"/>
        <v>608850</v>
      </c>
      <c r="CT36" s="41">
        <f t="shared" si="8"/>
        <v>286520</v>
      </c>
      <c r="CU36" s="41">
        <f t="shared" si="8"/>
        <v>115200</v>
      </c>
      <c r="CV36" s="45">
        <f t="shared" si="8"/>
        <v>1739870</v>
      </c>
      <c r="CW36" s="41">
        <f t="shared" si="8"/>
        <v>19550</v>
      </c>
      <c r="CX36" s="41">
        <f t="shared" si="8"/>
        <v>4177350</v>
      </c>
      <c r="CY36" s="42">
        <f t="shared" si="8"/>
        <v>29216244</v>
      </c>
      <c r="CZ36" s="44">
        <f t="shared" si="8"/>
        <v>384738544</v>
      </c>
      <c r="DA36" s="43">
        <f t="shared" si="8"/>
        <v>0</v>
      </c>
      <c r="DB36" s="40">
        <f t="shared" si="8"/>
        <v>0</v>
      </c>
      <c r="DC36" s="42">
        <f t="shared" si="8"/>
        <v>384738544</v>
      </c>
      <c r="DD36" s="40">
        <f t="shared" si="8"/>
        <v>23083653</v>
      </c>
      <c r="DE36" s="41">
        <f t="shared" si="8"/>
        <v>23083653</v>
      </c>
      <c r="DF36" s="46">
        <f>DD36/DC36</f>
        <v>5.999828548501239E-2</v>
      </c>
      <c r="DG36" s="44">
        <f>SUM(DG13:DG35)</f>
        <v>1110253644</v>
      </c>
      <c r="DH36" s="41">
        <f t="shared" ref="DH36:EO36" si="9">SUM(DH13:DH35)</f>
        <v>698</v>
      </c>
      <c r="DI36" s="41">
        <f t="shared" si="9"/>
        <v>0</v>
      </c>
      <c r="DJ36" s="42">
        <f t="shared" si="9"/>
        <v>1110254342</v>
      </c>
      <c r="DK36" s="40">
        <f t="shared" si="9"/>
        <v>37569</v>
      </c>
      <c r="DL36" s="41">
        <f t="shared" si="9"/>
        <v>11599475</v>
      </c>
      <c r="DM36" s="45">
        <f t="shared" si="9"/>
        <v>6469</v>
      </c>
      <c r="DN36" s="41">
        <f t="shared" si="9"/>
        <v>107345465</v>
      </c>
      <c r="DO36" s="41">
        <f t="shared" si="9"/>
        <v>24104518</v>
      </c>
      <c r="DP36" s="41">
        <f t="shared" si="9"/>
        <v>7598698</v>
      </c>
      <c r="DQ36" s="43">
        <f t="shared" si="9"/>
        <v>502807</v>
      </c>
      <c r="DR36" s="44">
        <f t="shared" si="9"/>
        <v>878020</v>
      </c>
      <c r="DS36" s="41">
        <f t="shared" si="9"/>
        <v>782100</v>
      </c>
      <c r="DT36" s="42">
        <f t="shared" si="9"/>
        <v>1660120</v>
      </c>
      <c r="DU36" s="40">
        <f t="shared" si="9"/>
        <v>374140</v>
      </c>
      <c r="DV36" s="41">
        <f t="shared" si="9"/>
        <v>560700</v>
      </c>
      <c r="DW36" s="41">
        <f t="shared" si="9"/>
        <v>1300</v>
      </c>
      <c r="DX36" s="41">
        <f t="shared" si="9"/>
        <v>6203780</v>
      </c>
      <c r="DY36" s="41">
        <f t="shared" si="9"/>
        <v>1453020</v>
      </c>
      <c r="DZ36" s="45">
        <f t="shared" si="9"/>
        <v>7656800</v>
      </c>
      <c r="EA36" s="43">
        <f t="shared" si="9"/>
        <v>1892210</v>
      </c>
      <c r="EB36" s="44">
        <f t="shared" si="9"/>
        <v>5799090</v>
      </c>
      <c r="EC36" s="41">
        <f t="shared" si="9"/>
        <v>3933450</v>
      </c>
      <c r="ED36" s="41">
        <f t="shared" si="9"/>
        <v>2213880</v>
      </c>
      <c r="EE36" s="41">
        <f t="shared" si="9"/>
        <v>2477700</v>
      </c>
      <c r="EF36" s="45">
        <f t="shared" si="9"/>
        <v>14424120</v>
      </c>
      <c r="EG36" s="41">
        <f t="shared" si="9"/>
        <v>296700</v>
      </c>
      <c r="EH36" s="41">
        <f t="shared" si="9"/>
        <v>96531620</v>
      </c>
      <c r="EI36" s="42">
        <f t="shared" si="9"/>
        <v>274586242</v>
      </c>
      <c r="EJ36" s="44">
        <f t="shared" si="9"/>
        <v>835667403</v>
      </c>
      <c r="EK36" s="43">
        <f t="shared" si="9"/>
        <v>697</v>
      </c>
      <c r="EL36" s="40">
        <f t="shared" si="9"/>
        <v>0</v>
      </c>
      <c r="EM36" s="42">
        <f t="shared" si="9"/>
        <v>835668100</v>
      </c>
      <c r="EN36" s="40">
        <f t="shared" si="9"/>
        <v>50130566</v>
      </c>
      <c r="EO36" s="41">
        <f t="shared" si="9"/>
        <v>50130566</v>
      </c>
      <c r="EP36" s="46">
        <f>EN36/EM36</f>
        <v>5.9988607917425593E-2</v>
      </c>
      <c r="EQ36" s="44">
        <f>SUM(EQ13:EQ35)</f>
        <v>241881141</v>
      </c>
      <c r="ER36" s="41">
        <f t="shared" ref="ER36:FY36" si="10">SUM(ER13:ER35)</f>
        <v>698</v>
      </c>
      <c r="ES36" s="41">
        <f t="shared" si="10"/>
        <v>0</v>
      </c>
      <c r="ET36" s="42">
        <f t="shared" si="10"/>
        <v>241881839</v>
      </c>
      <c r="EU36" s="40">
        <f t="shared" si="10"/>
        <v>24055</v>
      </c>
      <c r="EV36" s="41">
        <f t="shared" si="10"/>
        <v>4500617</v>
      </c>
      <c r="EW36" s="41">
        <f t="shared" si="10"/>
        <v>2742</v>
      </c>
      <c r="EX36" s="41">
        <f t="shared" si="10"/>
        <v>42305814</v>
      </c>
      <c r="EY36" s="41">
        <f t="shared" si="10"/>
        <v>7014443</v>
      </c>
      <c r="EZ36" s="41">
        <f t="shared" si="10"/>
        <v>3979679</v>
      </c>
      <c r="FA36" s="43">
        <f t="shared" si="10"/>
        <v>205589</v>
      </c>
      <c r="FB36" s="44">
        <f t="shared" si="10"/>
        <v>521040</v>
      </c>
      <c r="FC36" s="41">
        <f t="shared" si="10"/>
        <v>457500</v>
      </c>
      <c r="FD36" s="42">
        <f t="shared" si="10"/>
        <v>978540</v>
      </c>
      <c r="FE36" s="40">
        <f t="shared" si="10"/>
        <v>316680</v>
      </c>
      <c r="FF36" s="41">
        <f t="shared" si="10"/>
        <v>465000</v>
      </c>
      <c r="FG36" s="41">
        <f t="shared" si="10"/>
        <v>1300</v>
      </c>
      <c r="FH36" s="41">
        <f t="shared" si="10"/>
        <v>3451140</v>
      </c>
      <c r="FI36" s="41">
        <f t="shared" si="10"/>
        <v>1137720</v>
      </c>
      <c r="FJ36" s="45">
        <f t="shared" si="10"/>
        <v>4588860</v>
      </c>
      <c r="FK36" s="43">
        <f t="shared" si="10"/>
        <v>1125110</v>
      </c>
      <c r="FL36" s="44">
        <f t="shared" si="10"/>
        <v>2641980</v>
      </c>
      <c r="FM36" s="41">
        <f t="shared" si="10"/>
        <v>1769400</v>
      </c>
      <c r="FN36" s="41">
        <f t="shared" si="10"/>
        <v>933280</v>
      </c>
      <c r="FO36" s="41">
        <f t="shared" si="10"/>
        <v>1544400</v>
      </c>
      <c r="FP36" s="45">
        <f t="shared" si="10"/>
        <v>6889060</v>
      </c>
      <c r="FQ36" s="41">
        <f t="shared" si="10"/>
        <v>182850</v>
      </c>
      <c r="FR36" s="41">
        <f t="shared" si="10"/>
        <v>56510180</v>
      </c>
      <c r="FS36" s="42">
        <f t="shared" si="10"/>
        <v>129087777</v>
      </c>
      <c r="FT36" s="44">
        <f t="shared" si="10"/>
        <v>112793365</v>
      </c>
      <c r="FU36" s="43">
        <f t="shared" si="10"/>
        <v>697</v>
      </c>
      <c r="FV36" s="40">
        <f t="shared" si="10"/>
        <v>0</v>
      </c>
      <c r="FW36" s="42">
        <f t="shared" si="10"/>
        <v>112794062</v>
      </c>
      <c r="FX36" s="40">
        <f t="shared" si="10"/>
        <v>6762319</v>
      </c>
      <c r="FY36" s="41">
        <f t="shared" si="10"/>
        <v>6762319</v>
      </c>
      <c r="FZ36" s="46">
        <f>FX36/FW36</f>
        <v>5.9952792550373793E-2</v>
      </c>
      <c r="GA36" s="44">
        <f>SUM(GA13:GA35)</f>
        <v>371206442</v>
      </c>
      <c r="GB36" s="41">
        <f t="shared" ref="GB36:HI36" si="11">SUM(GB13:GB35)</f>
        <v>0</v>
      </c>
      <c r="GC36" s="41">
        <f t="shared" si="11"/>
        <v>0</v>
      </c>
      <c r="GD36" s="42">
        <f t="shared" si="11"/>
        <v>371206442</v>
      </c>
      <c r="GE36" s="40">
        <f t="shared" si="11"/>
        <v>10453</v>
      </c>
      <c r="GF36" s="41">
        <f t="shared" si="11"/>
        <v>3934495</v>
      </c>
      <c r="GG36" s="45">
        <f t="shared" si="11"/>
        <v>2833</v>
      </c>
      <c r="GH36" s="41">
        <f t="shared" si="11"/>
        <v>43745017</v>
      </c>
      <c r="GI36" s="41">
        <f t="shared" si="11"/>
        <v>9321452</v>
      </c>
      <c r="GJ36" s="41">
        <f t="shared" si="11"/>
        <v>2654060</v>
      </c>
      <c r="GK36" s="43">
        <f t="shared" si="11"/>
        <v>182632</v>
      </c>
      <c r="GL36" s="44">
        <f t="shared" si="11"/>
        <v>272480</v>
      </c>
      <c r="GM36" s="41">
        <f t="shared" si="11"/>
        <v>229200</v>
      </c>
      <c r="GN36" s="42">
        <f t="shared" si="11"/>
        <v>501680</v>
      </c>
      <c r="GO36" s="40">
        <f t="shared" si="11"/>
        <v>57460</v>
      </c>
      <c r="GP36" s="41">
        <f t="shared" si="11"/>
        <v>95700</v>
      </c>
      <c r="GQ36" s="41">
        <f t="shared" si="11"/>
        <v>0</v>
      </c>
      <c r="GR36" s="41">
        <f t="shared" si="11"/>
        <v>2674430</v>
      </c>
      <c r="GS36" s="41">
        <f t="shared" si="11"/>
        <v>309770</v>
      </c>
      <c r="GT36" s="45">
        <f t="shared" si="11"/>
        <v>2984200</v>
      </c>
      <c r="GU36" s="43">
        <f t="shared" si="11"/>
        <v>749630</v>
      </c>
      <c r="GV36" s="44">
        <f t="shared" si="11"/>
        <v>2152590</v>
      </c>
      <c r="GW36" s="41">
        <f t="shared" si="11"/>
        <v>1345050</v>
      </c>
      <c r="GX36" s="41">
        <f t="shared" si="11"/>
        <v>862980</v>
      </c>
      <c r="GY36" s="41">
        <f t="shared" si="11"/>
        <v>752850</v>
      </c>
      <c r="GZ36" s="45">
        <f t="shared" si="11"/>
        <v>5113470</v>
      </c>
      <c r="HA36" s="41">
        <f t="shared" si="11"/>
        <v>84410</v>
      </c>
      <c r="HB36" s="41">
        <f t="shared" si="11"/>
        <v>32299600</v>
      </c>
      <c r="HC36" s="42">
        <f t="shared" si="11"/>
        <v>101734259</v>
      </c>
      <c r="HD36" s="44">
        <f t="shared" si="11"/>
        <v>269472183</v>
      </c>
      <c r="HE36" s="43">
        <f t="shared" si="11"/>
        <v>0</v>
      </c>
      <c r="HF36" s="40">
        <f t="shared" si="11"/>
        <v>0</v>
      </c>
      <c r="HG36" s="42">
        <f t="shared" si="11"/>
        <v>269472183</v>
      </c>
      <c r="HH36" s="40">
        <f t="shared" si="11"/>
        <v>16165162</v>
      </c>
      <c r="HI36" s="41">
        <f t="shared" si="11"/>
        <v>16165162</v>
      </c>
      <c r="HJ36" s="46">
        <f>HH36/HG36</f>
        <v>5.9988240047767753E-2</v>
      </c>
    </row>
    <row r="37" spans="1:218" s="19" customFormat="1" ht="12.6" customHeight="1" x14ac:dyDescent="0.2">
      <c r="A37" s="17">
        <v>25</v>
      </c>
      <c r="B37" s="18" t="s">
        <v>110</v>
      </c>
      <c r="C37" s="47">
        <v>21078907</v>
      </c>
      <c r="D37" s="48">
        <v>0</v>
      </c>
      <c r="E37" s="48">
        <v>0</v>
      </c>
      <c r="F37" s="49">
        <v>21078907</v>
      </c>
      <c r="G37" s="47">
        <v>0</v>
      </c>
      <c r="H37" s="48">
        <v>173745</v>
      </c>
      <c r="I37" s="48">
        <v>93</v>
      </c>
      <c r="J37" s="48">
        <v>2003484</v>
      </c>
      <c r="K37" s="48">
        <v>547302</v>
      </c>
      <c r="L37" s="48">
        <v>116265</v>
      </c>
      <c r="M37" s="50">
        <v>11798</v>
      </c>
      <c r="N37" s="51">
        <v>11440</v>
      </c>
      <c r="O37" s="48">
        <v>10200</v>
      </c>
      <c r="P37" s="49">
        <v>21640</v>
      </c>
      <c r="Q37" s="47">
        <v>0</v>
      </c>
      <c r="R37" s="48">
        <v>0</v>
      </c>
      <c r="S37" s="48">
        <v>0</v>
      </c>
      <c r="T37" s="48">
        <v>119460</v>
      </c>
      <c r="U37" s="48">
        <v>17890</v>
      </c>
      <c r="V37" s="52">
        <v>137350</v>
      </c>
      <c r="W37" s="50">
        <v>41390</v>
      </c>
      <c r="X37" s="51">
        <v>99330</v>
      </c>
      <c r="Y37" s="48">
        <v>91350</v>
      </c>
      <c r="Z37" s="48">
        <v>31540</v>
      </c>
      <c r="AA37" s="48">
        <v>35550</v>
      </c>
      <c r="AB37" s="52">
        <v>257770</v>
      </c>
      <c r="AC37" s="48">
        <v>3220</v>
      </c>
      <c r="AD37" s="48">
        <v>1158420</v>
      </c>
      <c r="AE37" s="49">
        <v>4472384</v>
      </c>
      <c r="AF37" s="51">
        <v>16606523</v>
      </c>
      <c r="AG37" s="50">
        <v>0</v>
      </c>
      <c r="AH37" s="47">
        <v>0</v>
      </c>
      <c r="AI37" s="49">
        <v>16606523</v>
      </c>
      <c r="AJ37" s="47">
        <v>996291</v>
      </c>
      <c r="AK37" s="48">
        <v>996291</v>
      </c>
      <c r="AL37" s="54">
        <f>AJ37/AI37</f>
        <v>5.9993955387289681E-2</v>
      </c>
      <c r="AM37" s="51">
        <v>24924644</v>
      </c>
      <c r="AN37" s="48">
        <v>0</v>
      </c>
      <c r="AO37" s="48">
        <v>0</v>
      </c>
      <c r="AP37" s="49">
        <v>24924644</v>
      </c>
      <c r="AQ37" s="47">
        <v>403</v>
      </c>
      <c r="AR37" s="48">
        <v>197365</v>
      </c>
      <c r="AS37" s="48">
        <v>26</v>
      </c>
      <c r="AT37" s="48">
        <v>2072229</v>
      </c>
      <c r="AU37" s="48">
        <v>706170</v>
      </c>
      <c r="AV37" s="48">
        <v>111873</v>
      </c>
      <c r="AW37" s="50">
        <v>12165</v>
      </c>
      <c r="AX37" s="51">
        <v>14300</v>
      </c>
      <c r="AY37" s="48">
        <v>10200</v>
      </c>
      <c r="AZ37" s="49">
        <v>24500</v>
      </c>
      <c r="BA37" s="47">
        <v>0</v>
      </c>
      <c r="BB37" s="48">
        <v>0</v>
      </c>
      <c r="BC37" s="48">
        <v>0</v>
      </c>
      <c r="BD37" s="48">
        <v>30690</v>
      </c>
      <c r="BE37" s="48">
        <v>3580</v>
      </c>
      <c r="BF37" s="52">
        <v>34270</v>
      </c>
      <c r="BG37" s="50">
        <v>9470</v>
      </c>
      <c r="BH37" s="51">
        <v>105600</v>
      </c>
      <c r="BI37" s="48">
        <v>93600</v>
      </c>
      <c r="BJ37" s="48">
        <v>38380</v>
      </c>
      <c r="BK37" s="48">
        <v>28800</v>
      </c>
      <c r="BL37" s="52">
        <v>266380</v>
      </c>
      <c r="BM37" s="48">
        <v>3680</v>
      </c>
      <c r="BN37" s="48">
        <v>1059520</v>
      </c>
      <c r="BO37" s="49">
        <v>4498025</v>
      </c>
      <c r="BP37" s="51">
        <v>20426619</v>
      </c>
      <c r="BQ37" s="50">
        <v>0</v>
      </c>
      <c r="BR37" s="47">
        <v>0</v>
      </c>
      <c r="BS37" s="49">
        <v>20426619</v>
      </c>
      <c r="BT37" s="47">
        <v>1225502</v>
      </c>
      <c r="BU37" s="48">
        <v>1225502</v>
      </c>
      <c r="BV37" s="54">
        <f>BT37/BS37</f>
        <v>5.9995342352055427E-2</v>
      </c>
      <c r="BW37" s="51">
        <v>71981464</v>
      </c>
      <c r="BX37" s="48">
        <v>0</v>
      </c>
      <c r="BY37" s="48">
        <v>0</v>
      </c>
      <c r="BZ37" s="49">
        <v>71981464</v>
      </c>
      <c r="CA37" s="47">
        <v>1475</v>
      </c>
      <c r="CB37" s="48">
        <v>396943</v>
      </c>
      <c r="CC37" s="48">
        <v>38</v>
      </c>
      <c r="CD37" s="48">
        <v>3097610</v>
      </c>
      <c r="CE37" s="48">
        <v>1279648</v>
      </c>
      <c r="CF37" s="48">
        <v>144387</v>
      </c>
      <c r="CG37" s="50">
        <v>21507</v>
      </c>
      <c r="CH37" s="51">
        <v>19500</v>
      </c>
      <c r="CI37" s="48">
        <v>18300</v>
      </c>
      <c r="CJ37" s="49">
        <v>37800</v>
      </c>
      <c r="CK37" s="47">
        <v>0</v>
      </c>
      <c r="CL37" s="48">
        <v>0</v>
      </c>
      <c r="CM37" s="48">
        <v>0</v>
      </c>
      <c r="CN37" s="48">
        <v>0</v>
      </c>
      <c r="CO37" s="48">
        <v>0</v>
      </c>
      <c r="CP37" s="52">
        <v>0</v>
      </c>
      <c r="CQ37" s="50">
        <v>0</v>
      </c>
      <c r="CR37" s="51">
        <v>220440</v>
      </c>
      <c r="CS37" s="48">
        <v>176400</v>
      </c>
      <c r="CT37" s="48">
        <v>57000</v>
      </c>
      <c r="CU37" s="48">
        <v>45000</v>
      </c>
      <c r="CV37" s="52">
        <v>498840</v>
      </c>
      <c r="CW37" s="48">
        <v>6670</v>
      </c>
      <c r="CX37" s="48">
        <v>959670</v>
      </c>
      <c r="CY37" s="49">
        <v>6444550</v>
      </c>
      <c r="CZ37" s="51">
        <v>65536914</v>
      </c>
      <c r="DA37" s="50">
        <v>0</v>
      </c>
      <c r="DB37" s="47">
        <v>0</v>
      </c>
      <c r="DC37" s="49">
        <v>65536914</v>
      </c>
      <c r="DD37" s="47">
        <v>3932085</v>
      </c>
      <c r="DE37" s="48">
        <v>3932085</v>
      </c>
      <c r="DF37" s="54">
        <f>DD37/DC37</f>
        <v>5.9998018826458631E-2</v>
      </c>
      <c r="DG37" s="51">
        <v>341664056</v>
      </c>
      <c r="DH37" s="48">
        <v>932</v>
      </c>
      <c r="DI37" s="48">
        <v>0</v>
      </c>
      <c r="DJ37" s="49">
        <v>341664988</v>
      </c>
      <c r="DK37" s="47">
        <v>17944</v>
      </c>
      <c r="DL37" s="48">
        <v>3504436</v>
      </c>
      <c r="DM37" s="48">
        <v>2687</v>
      </c>
      <c r="DN37" s="48">
        <v>38674860</v>
      </c>
      <c r="DO37" s="48">
        <v>8080794</v>
      </c>
      <c r="DP37" s="48">
        <v>3165874</v>
      </c>
      <c r="DQ37" s="50">
        <v>233201</v>
      </c>
      <c r="DR37" s="51">
        <v>448500</v>
      </c>
      <c r="DS37" s="48">
        <v>369900</v>
      </c>
      <c r="DT37" s="49">
        <v>818400</v>
      </c>
      <c r="DU37" s="47">
        <v>141440</v>
      </c>
      <c r="DV37" s="48">
        <v>265800</v>
      </c>
      <c r="DW37" s="48">
        <v>1820</v>
      </c>
      <c r="DX37" s="48">
        <v>3222010</v>
      </c>
      <c r="DY37" s="48">
        <v>717630</v>
      </c>
      <c r="DZ37" s="52">
        <v>3939640</v>
      </c>
      <c r="EA37" s="50">
        <v>1132070</v>
      </c>
      <c r="EB37" s="51">
        <v>2706990</v>
      </c>
      <c r="EC37" s="48">
        <v>2041650</v>
      </c>
      <c r="ED37" s="48">
        <v>653600</v>
      </c>
      <c r="EE37" s="48">
        <v>1225800</v>
      </c>
      <c r="EF37" s="52">
        <v>6628040</v>
      </c>
      <c r="EG37" s="48">
        <v>155020</v>
      </c>
      <c r="EH37" s="48">
        <v>37239780</v>
      </c>
      <c r="EI37" s="49">
        <v>103999119</v>
      </c>
      <c r="EJ37" s="51">
        <v>237664937</v>
      </c>
      <c r="EK37" s="50">
        <v>932</v>
      </c>
      <c r="EL37" s="47">
        <v>0</v>
      </c>
      <c r="EM37" s="49">
        <v>237665869</v>
      </c>
      <c r="EN37" s="47">
        <v>14256428</v>
      </c>
      <c r="EO37" s="48">
        <v>14256428</v>
      </c>
      <c r="EP37" s="54">
        <f>EN37/EM37</f>
        <v>5.9985171871691848E-2</v>
      </c>
      <c r="EQ37" s="51">
        <v>97685069</v>
      </c>
      <c r="ER37" s="48">
        <v>932</v>
      </c>
      <c r="ES37" s="48">
        <v>0</v>
      </c>
      <c r="ET37" s="49">
        <v>97686001</v>
      </c>
      <c r="EU37" s="47">
        <v>10983</v>
      </c>
      <c r="EV37" s="48">
        <v>1571206</v>
      </c>
      <c r="EW37" s="48">
        <v>1426</v>
      </c>
      <c r="EX37" s="48">
        <v>16406576</v>
      </c>
      <c r="EY37" s="48">
        <v>2556722</v>
      </c>
      <c r="EZ37" s="48">
        <v>1697890</v>
      </c>
      <c r="FA37" s="50">
        <v>99875</v>
      </c>
      <c r="FB37" s="51">
        <v>265980</v>
      </c>
      <c r="FC37" s="48">
        <v>225900</v>
      </c>
      <c r="FD37" s="49">
        <v>491880</v>
      </c>
      <c r="FE37" s="47">
        <v>118300</v>
      </c>
      <c r="FF37" s="48">
        <v>222600</v>
      </c>
      <c r="FG37" s="48">
        <v>1820</v>
      </c>
      <c r="FH37" s="48">
        <v>1744050</v>
      </c>
      <c r="FI37" s="48">
        <v>518700</v>
      </c>
      <c r="FJ37" s="52">
        <v>2262750</v>
      </c>
      <c r="FK37" s="50">
        <v>638490</v>
      </c>
      <c r="FL37" s="51">
        <v>1345410</v>
      </c>
      <c r="FM37" s="48">
        <v>960750</v>
      </c>
      <c r="FN37" s="48">
        <v>275880</v>
      </c>
      <c r="FO37" s="48">
        <v>709200</v>
      </c>
      <c r="FP37" s="52">
        <v>3291240</v>
      </c>
      <c r="FQ37" s="48">
        <v>97290</v>
      </c>
      <c r="FR37" s="48">
        <v>22186430</v>
      </c>
      <c r="FS37" s="49">
        <v>51654052</v>
      </c>
      <c r="FT37" s="51">
        <v>46031017</v>
      </c>
      <c r="FU37" s="50">
        <v>932</v>
      </c>
      <c r="FV37" s="47">
        <v>0</v>
      </c>
      <c r="FW37" s="49">
        <v>46031949</v>
      </c>
      <c r="FX37" s="47">
        <v>2759841</v>
      </c>
      <c r="FY37" s="48">
        <v>2759841</v>
      </c>
      <c r="FZ37" s="54">
        <f>FX37/FW37</f>
        <v>5.995490219195368E-2</v>
      </c>
      <c r="GA37" s="51">
        <v>147072879</v>
      </c>
      <c r="GB37" s="48">
        <v>0</v>
      </c>
      <c r="GC37" s="48">
        <v>0</v>
      </c>
      <c r="GD37" s="49">
        <v>147072879</v>
      </c>
      <c r="GE37" s="47">
        <v>5083</v>
      </c>
      <c r="GF37" s="48">
        <v>1338922</v>
      </c>
      <c r="GG37" s="48">
        <v>1197</v>
      </c>
      <c r="GH37" s="48">
        <v>17098445</v>
      </c>
      <c r="GI37" s="48">
        <v>3538254</v>
      </c>
      <c r="GJ37" s="48">
        <v>1211724</v>
      </c>
      <c r="GK37" s="50">
        <v>99654</v>
      </c>
      <c r="GL37" s="51">
        <v>148720</v>
      </c>
      <c r="GM37" s="48">
        <v>115500</v>
      </c>
      <c r="GN37" s="49">
        <v>264220</v>
      </c>
      <c r="GO37" s="47">
        <v>23140</v>
      </c>
      <c r="GP37" s="48">
        <v>43200</v>
      </c>
      <c r="GQ37" s="48">
        <v>0</v>
      </c>
      <c r="GR37" s="48">
        <v>1447270</v>
      </c>
      <c r="GS37" s="48">
        <v>195350</v>
      </c>
      <c r="GT37" s="52">
        <v>1642620</v>
      </c>
      <c r="GU37" s="50">
        <v>484110</v>
      </c>
      <c r="GV37" s="51">
        <v>1035540</v>
      </c>
      <c r="GW37" s="48">
        <v>810900</v>
      </c>
      <c r="GX37" s="48">
        <v>282340</v>
      </c>
      <c r="GY37" s="48">
        <v>442800</v>
      </c>
      <c r="GZ37" s="52">
        <v>2571580</v>
      </c>
      <c r="HA37" s="48">
        <v>47380</v>
      </c>
      <c r="HB37" s="48">
        <v>13034160</v>
      </c>
      <c r="HC37" s="49">
        <v>41402492</v>
      </c>
      <c r="HD37" s="51">
        <v>105670387</v>
      </c>
      <c r="HE37" s="50">
        <v>0</v>
      </c>
      <c r="HF37" s="47">
        <v>0</v>
      </c>
      <c r="HG37" s="49">
        <v>105670387</v>
      </c>
      <c r="HH37" s="47">
        <v>6339000</v>
      </c>
      <c r="HI37" s="48">
        <v>6339000</v>
      </c>
      <c r="HJ37" s="54">
        <f>HH37/HG37</f>
        <v>5.9988424193052309E-2</v>
      </c>
    </row>
    <row r="38" spans="1:218" s="19" customFormat="1" ht="12.6" customHeight="1" x14ac:dyDescent="0.2">
      <c r="A38" s="22">
        <v>26</v>
      </c>
      <c r="B38" s="23" t="s">
        <v>111</v>
      </c>
      <c r="C38" s="55">
        <f>C36+C37</f>
        <v>85953876</v>
      </c>
      <c r="D38" s="56">
        <f t="shared" ref="D38:AK38" si="12">D36+D37</f>
        <v>0</v>
      </c>
      <c r="E38" s="56">
        <f t="shared" si="12"/>
        <v>0</v>
      </c>
      <c r="F38" s="57">
        <f t="shared" si="12"/>
        <v>85953876</v>
      </c>
      <c r="G38" s="55">
        <f t="shared" si="12"/>
        <v>1800</v>
      </c>
      <c r="H38" s="56">
        <f t="shared" si="12"/>
        <v>804009</v>
      </c>
      <c r="I38" s="60">
        <f t="shared" si="12"/>
        <v>515</v>
      </c>
      <c r="J38" s="56">
        <f t="shared" si="12"/>
        <v>8239154</v>
      </c>
      <c r="K38" s="56">
        <f t="shared" si="12"/>
        <v>2257978</v>
      </c>
      <c r="L38" s="56">
        <f t="shared" si="12"/>
        <v>432754</v>
      </c>
      <c r="M38" s="58">
        <f t="shared" si="12"/>
        <v>39010</v>
      </c>
      <c r="N38" s="59">
        <f t="shared" si="12"/>
        <v>48100</v>
      </c>
      <c r="O38" s="56">
        <f t="shared" si="12"/>
        <v>38400</v>
      </c>
      <c r="P38" s="57">
        <f t="shared" si="12"/>
        <v>86500</v>
      </c>
      <c r="Q38" s="55">
        <f t="shared" si="12"/>
        <v>0</v>
      </c>
      <c r="R38" s="56">
        <f t="shared" si="12"/>
        <v>0</v>
      </c>
      <c r="S38" s="56">
        <f t="shared" si="12"/>
        <v>0</v>
      </c>
      <c r="T38" s="56">
        <f t="shared" si="12"/>
        <v>408650</v>
      </c>
      <c r="U38" s="56">
        <f t="shared" si="12"/>
        <v>41010</v>
      </c>
      <c r="V38" s="60">
        <f t="shared" si="12"/>
        <v>449660</v>
      </c>
      <c r="W38" s="58">
        <f t="shared" si="12"/>
        <v>111410</v>
      </c>
      <c r="X38" s="59">
        <f t="shared" si="12"/>
        <v>360030</v>
      </c>
      <c r="Y38" s="56">
        <f t="shared" si="12"/>
        <v>272700</v>
      </c>
      <c r="Z38" s="56">
        <f t="shared" si="12"/>
        <v>133000</v>
      </c>
      <c r="AA38" s="56">
        <f t="shared" si="12"/>
        <v>102150</v>
      </c>
      <c r="AB38" s="60">
        <f t="shared" si="12"/>
        <v>867880</v>
      </c>
      <c r="AC38" s="56">
        <f t="shared" si="12"/>
        <v>14260</v>
      </c>
      <c r="AD38" s="56">
        <f t="shared" si="12"/>
        <v>4728430</v>
      </c>
      <c r="AE38" s="57">
        <f t="shared" si="12"/>
        <v>18032845</v>
      </c>
      <c r="AF38" s="59">
        <f t="shared" si="12"/>
        <v>67921031</v>
      </c>
      <c r="AG38" s="58">
        <f t="shared" si="12"/>
        <v>0</v>
      </c>
      <c r="AH38" s="55">
        <f t="shared" si="12"/>
        <v>0</v>
      </c>
      <c r="AI38" s="57">
        <f t="shared" si="12"/>
        <v>67921031</v>
      </c>
      <c r="AJ38" s="55">
        <f t="shared" si="12"/>
        <v>4074794</v>
      </c>
      <c r="AK38" s="56">
        <f t="shared" si="12"/>
        <v>4074794</v>
      </c>
      <c r="AL38" s="61">
        <f>AJ38/AI38</f>
        <v>5.9993111706446271E-2</v>
      </c>
      <c r="AM38" s="59">
        <f>AM36+AM37</f>
        <v>108135917</v>
      </c>
      <c r="AN38" s="56">
        <f t="shared" ref="AN38:BU38" si="13">AN36+AN37</f>
        <v>0</v>
      </c>
      <c r="AO38" s="56">
        <f t="shared" si="13"/>
        <v>0</v>
      </c>
      <c r="AP38" s="57">
        <f t="shared" si="13"/>
        <v>108135917</v>
      </c>
      <c r="AQ38" s="55">
        <f t="shared" si="13"/>
        <v>2197</v>
      </c>
      <c r="AR38" s="56">
        <f t="shared" si="13"/>
        <v>1031512</v>
      </c>
      <c r="AS38" s="60">
        <f t="shared" si="13"/>
        <v>434</v>
      </c>
      <c r="AT38" s="56">
        <f t="shared" si="13"/>
        <v>8859028</v>
      </c>
      <c r="AU38" s="56">
        <f t="shared" si="13"/>
        <v>2868659</v>
      </c>
      <c r="AV38" s="56">
        <f t="shared" si="13"/>
        <v>442376</v>
      </c>
      <c r="AW38" s="58">
        <f t="shared" si="13"/>
        <v>45065</v>
      </c>
      <c r="AX38" s="59">
        <f t="shared" si="13"/>
        <v>42120</v>
      </c>
      <c r="AY38" s="56">
        <f t="shared" si="13"/>
        <v>44400</v>
      </c>
      <c r="AZ38" s="57">
        <f t="shared" si="13"/>
        <v>86520</v>
      </c>
      <c r="BA38" s="55">
        <f t="shared" si="13"/>
        <v>0</v>
      </c>
      <c r="BB38" s="56">
        <f t="shared" si="13"/>
        <v>0</v>
      </c>
      <c r="BC38" s="56">
        <f t="shared" si="13"/>
        <v>0</v>
      </c>
      <c r="BD38" s="56">
        <f t="shared" si="13"/>
        <v>108900</v>
      </c>
      <c r="BE38" s="56">
        <f t="shared" si="13"/>
        <v>9110</v>
      </c>
      <c r="BF38" s="60">
        <f t="shared" si="13"/>
        <v>118010</v>
      </c>
      <c r="BG38" s="58">
        <f t="shared" si="13"/>
        <v>26940</v>
      </c>
      <c r="BH38" s="59">
        <f t="shared" si="13"/>
        <v>380820</v>
      </c>
      <c r="BI38" s="56">
        <f t="shared" si="13"/>
        <v>303750</v>
      </c>
      <c r="BJ38" s="56">
        <f t="shared" si="13"/>
        <v>169480</v>
      </c>
      <c r="BK38" s="56">
        <f t="shared" si="13"/>
        <v>94050</v>
      </c>
      <c r="BL38" s="60">
        <f t="shared" si="13"/>
        <v>948100</v>
      </c>
      <c r="BM38" s="56">
        <f t="shared" si="13"/>
        <v>13570</v>
      </c>
      <c r="BN38" s="56">
        <f t="shared" si="13"/>
        <v>4604010</v>
      </c>
      <c r="BO38" s="57">
        <f t="shared" si="13"/>
        <v>19045987</v>
      </c>
      <c r="BP38" s="59">
        <f t="shared" si="13"/>
        <v>89089930</v>
      </c>
      <c r="BQ38" s="58">
        <f t="shared" si="13"/>
        <v>0</v>
      </c>
      <c r="BR38" s="55">
        <f t="shared" si="13"/>
        <v>0</v>
      </c>
      <c r="BS38" s="57">
        <f t="shared" si="13"/>
        <v>89089930</v>
      </c>
      <c r="BT38" s="55">
        <f t="shared" si="13"/>
        <v>5344934</v>
      </c>
      <c r="BU38" s="56">
        <f t="shared" si="13"/>
        <v>5344934</v>
      </c>
      <c r="BV38" s="61">
        <f>BT38/BS38</f>
        <v>5.9994816473646351E-2</v>
      </c>
      <c r="BW38" s="59">
        <f>BW36+BW37</f>
        <v>485936252</v>
      </c>
      <c r="BX38" s="56">
        <f t="shared" ref="BX38:DE38" si="14">BX36+BX37</f>
        <v>0</v>
      </c>
      <c r="BY38" s="56">
        <f t="shared" si="14"/>
        <v>0</v>
      </c>
      <c r="BZ38" s="57">
        <f t="shared" si="14"/>
        <v>485936252</v>
      </c>
      <c r="CA38" s="55">
        <f t="shared" si="14"/>
        <v>2742</v>
      </c>
      <c r="CB38" s="56">
        <f t="shared" si="14"/>
        <v>2727159</v>
      </c>
      <c r="CC38" s="60">
        <f t="shared" si="14"/>
        <v>524</v>
      </c>
      <c r="CD38" s="56">
        <f t="shared" si="14"/>
        <v>17605445</v>
      </c>
      <c r="CE38" s="56">
        <f t="shared" si="14"/>
        <v>6885782</v>
      </c>
      <c r="CF38" s="56">
        <f t="shared" si="14"/>
        <v>778843</v>
      </c>
      <c r="CG38" s="58">
        <f t="shared" si="14"/>
        <v>103193</v>
      </c>
      <c r="CH38" s="59">
        <f t="shared" si="14"/>
        <v>76180</v>
      </c>
      <c r="CI38" s="56">
        <f t="shared" si="14"/>
        <v>79500</v>
      </c>
      <c r="CJ38" s="57">
        <f t="shared" si="14"/>
        <v>155680</v>
      </c>
      <c r="CK38" s="55">
        <f t="shared" si="14"/>
        <v>0</v>
      </c>
      <c r="CL38" s="56">
        <f t="shared" si="14"/>
        <v>0</v>
      </c>
      <c r="CM38" s="56">
        <f t="shared" si="14"/>
        <v>0</v>
      </c>
      <c r="CN38" s="56">
        <f t="shared" si="14"/>
        <v>0</v>
      </c>
      <c r="CO38" s="56">
        <f t="shared" si="14"/>
        <v>0</v>
      </c>
      <c r="CP38" s="60">
        <f t="shared" si="14"/>
        <v>0</v>
      </c>
      <c r="CQ38" s="58">
        <f t="shared" si="14"/>
        <v>0</v>
      </c>
      <c r="CR38" s="59">
        <f t="shared" si="14"/>
        <v>949740</v>
      </c>
      <c r="CS38" s="56">
        <f t="shared" si="14"/>
        <v>785250</v>
      </c>
      <c r="CT38" s="56">
        <f t="shared" si="14"/>
        <v>343520</v>
      </c>
      <c r="CU38" s="56">
        <f t="shared" si="14"/>
        <v>160200</v>
      </c>
      <c r="CV38" s="60">
        <f t="shared" si="14"/>
        <v>2238710</v>
      </c>
      <c r="CW38" s="56">
        <f t="shared" si="14"/>
        <v>26220</v>
      </c>
      <c r="CX38" s="56">
        <f t="shared" si="14"/>
        <v>5137020</v>
      </c>
      <c r="CY38" s="57">
        <f t="shared" si="14"/>
        <v>35660794</v>
      </c>
      <c r="CZ38" s="59">
        <f t="shared" si="14"/>
        <v>450275458</v>
      </c>
      <c r="DA38" s="58">
        <f t="shared" si="14"/>
        <v>0</v>
      </c>
      <c r="DB38" s="55">
        <f t="shared" si="14"/>
        <v>0</v>
      </c>
      <c r="DC38" s="57">
        <f t="shared" si="14"/>
        <v>450275458</v>
      </c>
      <c r="DD38" s="55">
        <f t="shared" si="14"/>
        <v>27015738</v>
      </c>
      <c r="DE38" s="56">
        <f t="shared" si="14"/>
        <v>27015738</v>
      </c>
      <c r="DF38" s="61">
        <f>DD38/DC38</f>
        <v>5.9998246673261951E-2</v>
      </c>
      <c r="DG38" s="59">
        <f>DG36+DG37</f>
        <v>1451917700</v>
      </c>
      <c r="DH38" s="56">
        <f t="shared" ref="DH38:EO38" si="15">DH36+DH37</f>
        <v>1630</v>
      </c>
      <c r="DI38" s="56">
        <f t="shared" si="15"/>
        <v>0</v>
      </c>
      <c r="DJ38" s="57">
        <f t="shared" si="15"/>
        <v>1451919330</v>
      </c>
      <c r="DK38" s="55">
        <f t="shared" si="15"/>
        <v>55513</v>
      </c>
      <c r="DL38" s="56">
        <f t="shared" si="15"/>
        <v>15103911</v>
      </c>
      <c r="DM38" s="60">
        <f t="shared" si="15"/>
        <v>9156</v>
      </c>
      <c r="DN38" s="56">
        <f t="shared" si="15"/>
        <v>146020325</v>
      </c>
      <c r="DO38" s="56">
        <f t="shared" si="15"/>
        <v>32185312</v>
      </c>
      <c r="DP38" s="56">
        <f t="shared" si="15"/>
        <v>10764572</v>
      </c>
      <c r="DQ38" s="58">
        <f t="shared" si="15"/>
        <v>736008</v>
      </c>
      <c r="DR38" s="59">
        <f t="shared" si="15"/>
        <v>1326520</v>
      </c>
      <c r="DS38" s="56">
        <f t="shared" si="15"/>
        <v>1152000</v>
      </c>
      <c r="DT38" s="57">
        <f t="shared" si="15"/>
        <v>2478520</v>
      </c>
      <c r="DU38" s="55">
        <f t="shared" si="15"/>
        <v>515580</v>
      </c>
      <c r="DV38" s="56">
        <f t="shared" si="15"/>
        <v>826500</v>
      </c>
      <c r="DW38" s="56">
        <f t="shared" si="15"/>
        <v>3120</v>
      </c>
      <c r="DX38" s="56">
        <f t="shared" si="15"/>
        <v>9425790</v>
      </c>
      <c r="DY38" s="56">
        <f t="shared" si="15"/>
        <v>2170650</v>
      </c>
      <c r="DZ38" s="60">
        <f t="shared" si="15"/>
        <v>11596440</v>
      </c>
      <c r="EA38" s="58">
        <f t="shared" si="15"/>
        <v>3024280</v>
      </c>
      <c r="EB38" s="59">
        <f t="shared" si="15"/>
        <v>8506080</v>
      </c>
      <c r="EC38" s="56">
        <f t="shared" si="15"/>
        <v>5975100</v>
      </c>
      <c r="ED38" s="56">
        <f t="shared" si="15"/>
        <v>2867480</v>
      </c>
      <c r="EE38" s="56">
        <f t="shared" si="15"/>
        <v>3703500</v>
      </c>
      <c r="EF38" s="60">
        <f t="shared" si="15"/>
        <v>21052160</v>
      </c>
      <c r="EG38" s="56">
        <f t="shared" si="15"/>
        <v>451720</v>
      </c>
      <c r="EH38" s="56">
        <f t="shared" si="15"/>
        <v>133771400</v>
      </c>
      <c r="EI38" s="57">
        <f t="shared" si="15"/>
        <v>378585361</v>
      </c>
      <c r="EJ38" s="59">
        <f t="shared" si="15"/>
        <v>1073332340</v>
      </c>
      <c r="EK38" s="58">
        <f t="shared" si="15"/>
        <v>1629</v>
      </c>
      <c r="EL38" s="55">
        <f t="shared" si="15"/>
        <v>0</v>
      </c>
      <c r="EM38" s="57">
        <f t="shared" si="15"/>
        <v>1073333969</v>
      </c>
      <c r="EN38" s="55">
        <f t="shared" si="15"/>
        <v>64386994</v>
      </c>
      <c r="EO38" s="56">
        <f t="shared" si="15"/>
        <v>64386994</v>
      </c>
      <c r="EP38" s="61">
        <f>EN38/EM38</f>
        <v>5.9987847081731556E-2</v>
      </c>
      <c r="EQ38" s="59">
        <f>EQ36+EQ37</f>
        <v>339566210</v>
      </c>
      <c r="ER38" s="56">
        <f t="shared" ref="ER38:FY38" si="16">ER36+ER37</f>
        <v>1630</v>
      </c>
      <c r="ES38" s="56">
        <f t="shared" si="16"/>
        <v>0</v>
      </c>
      <c r="ET38" s="57">
        <f t="shared" si="16"/>
        <v>339567840</v>
      </c>
      <c r="EU38" s="55">
        <f t="shared" si="16"/>
        <v>35038</v>
      </c>
      <c r="EV38" s="56">
        <f t="shared" si="16"/>
        <v>6071823</v>
      </c>
      <c r="EW38" s="60">
        <f t="shared" si="16"/>
        <v>4168</v>
      </c>
      <c r="EX38" s="56">
        <f t="shared" si="16"/>
        <v>58712390</v>
      </c>
      <c r="EY38" s="56">
        <f t="shared" si="16"/>
        <v>9571165</v>
      </c>
      <c r="EZ38" s="56">
        <f t="shared" si="16"/>
        <v>5677569</v>
      </c>
      <c r="FA38" s="58">
        <f t="shared" si="16"/>
        <v>305464</v>
      </c>
      <c r="FB38" s="59">
        <f t="shared" si="16"/>
        <v>787020</v>
      </c>
      <c r="FC38" s="56">
        <f t="shared" si="16"/>
        <v>683400</v>
      </c>
      <c r="FD38" s="57">
        <f t="shared" si="16"/>
        <v>1470420</v>
      </c>
      <c r="FE38" s="55">
        <f t="shared" si="16"/>
        <v>434980</v>
      </c>
      <c r="FF38" s="56">
        <f t="shared" si="16"/>
        <v>687600</v>
      </c>
      <c r="FG38" s="56">
        <f t="shared" si="16"/>
        <v>3120</v>
      </c>
      <c r="FH38" s="56">
        <f t="shared" si="16"/>
        <v>5195190</v>
      </c>
      <c r="FI38" s="56">
        <f t="shared" si="16"/>
        <v>1656420</v>
      </c>
      <c r="FJ38" s="60">
        <f t="shared" si="16"/>
        <v>6851610</v>
      </c>
      <c r="FK38" s="58">
        <f t="shared" si="16"/>
        <v>1763600</v>
      </c>
      <c r="FL38" s="59">
        <f t="shared" si="16"/>
        <v>3987390</v>
      </c>
      <c r="FM38" s="56">
        <f t="shared" si="16"/>
        <v>2730150</v>
      </c>
      <c r="FN38" s="56">
        <f t="shared" si="16"/>
        <v>1209160</v>
      </c>
      <c r="FO38" s="56">
        <f t="shared" si="16"/>
        <v>2253600</v>
      </c>
      <c r="FP38" s="60">
        <f t="shared" si="16"/>
        <v>10180300</v>
      </c>
      <c r="FQ38" s="56">
        <f t="shared" si="16"/>
        <v>280140</v>
      </c>
      <c r="FR38" s="56">
        <f t="shared" si="16"/>
        <v>78696610</v>
      </c>
      <c r="FS38" s="57">
        <f t="shared" si="16"/>
        <v>180741829</v>
      </c>
      <c r="FT38" s="59">
        <f t="shared" si="16"/>
        <v>158824382</v>
      </c>
      <c r="FU38" s="58">
        <f t="shared" si="16"/>
        <v>1629</v>
      </c>
      <c r="FV38" s="55">
        <f t="shared" si="16"/>
        <v>0</v>
      </c>
      <c r="FW38" s="57">
        <f t="shared" si="16"/>
        <v>158826011</v>
      </c>
      <c r="FX38" s="55">
        <f t="shared" si="16"/>
        <v>9522160</v>
      </c>
      <c r="FY38" s="56">
        <f t="shared" si="16"/>
        <v>9522160</v>
      </c>
      <c r="FZ38" s="61">
        <f>FX38/FW38</f>
        <v>5.9953403979906034E-2</v>
      </c>
      <c r="GA38" s="59">
        <f>GA36+GA37</f>
        <v>518279321</v>
      </c>
      <c r="GB38" s="56">
        <f t="shared" ref="GB38:HI38" si="17">GB36+GB37</f>
        <v>0</v>
      </c>
      <c r="GC38" s="56">
        <f t="shared" si="17"/>
        <v>0</v>
      </c>
      <c r="GD38" s="57">
        <f t="shared" si="17"/>
        <v>518279321</v>
      </c>
      <c r="GE38" s="55">
        <f t="shared" si="17"/>
        <v>15536</v>
      </c>
      <c r="GF38" s="56">
        <f t="shared" si="17"/>
        <v>5273417</v>
      </c>
      <c r="GG38" s="60">
        <f t="shared" si="17"/>
        <v>4030</v>
      </c>
      <c r="GH38" s="56">
        <f t="shared" si="17"/>
        <v>60843462</v>
      </c>
      <c r="GI38" s="56">
        <f t="shared" si="17"/>
        <v>12859706</v>
      </c>
      <c r="GJ38" s="56">
        <f t="shared" si="17"/>
        <v>3865784</v>
      </c>
      <c r="GK38" s="58">
        <f t="shared" si="17"/>
        <v>282286</v>
      </c>
      <c r="GL38" s="59">
        <f t="shared" si="17"/>
        <v>421200</v>
      </c>
      <c r="GM38" s="56">
        <f t="shared" si="17"/>
        <v>344700</v>
      </c>
      <c r="GN38" s="57">
        <f t="shared" si="17"/>
        <v>765900</v>
      </c>
      <c r="GO38" s="55">
        <f t="shared" si="17"/>
        <v>80600</v>
      </c>
      <c r="GP38" s="56">
        <f t="shared" si="17"/>
        <v>138900</v>
      </c>
      <c r="GQ38" s="56">
        <f t="shared" si="17"/>
        <v>0</v>
      </c>
      <c r="GR38" s="56">
        <f t="shared" si="17"/>
        <v>4121700</v>
      </c>
      <c r="GS38" s="56">
        <f t="shared" si="17"/>
        <v>505120</v>
      </c>
      <c r="GT38" s="60">
        <f t="shared" si="17"/>
        <v>4626820</v>
      </c>
      <c r="GU38" s="58">
        <f t="shared" si="17"/>
        <v>1233740</v>
      </c>
      <c r="GV38" s="59">
        <f t="shared" si="17"/>
        <v>3188130</v>
      </c>
      <c r="GW38" s="56">
        <f t="shared" si="17"/>
        <v>2155950</v>
      </c>
      <c r="GX38" s="56">
        <f t="shared" si="17"/>
        <v>1145320</v>
      </c>
      <c r="GY38" s="56">
        <f t="shared" si="17"/>
        <v>1195650</v>
      </c>
      <c r="GZ38" s="60">
        <f t="shared" si="17"/>
        <v>7685050</v>
      </c>
      <c r="HA38" s="56">
        <f t="shared" si="17"/>
        <v>131790</v>
      </c>
      <c r="HB38" s="56">
        <f t="shared" si="17"/>
        <v>45333760</v>
      </c>
      <c r="HC38" s="57">
        <f t="shared" si="17"/>
        <v>143136751</v>
      </c>
      <c r="HD38" s="59">
        <f t="shared" si="17"/>
        <v>375142570</v>
      </c>
      <c r="HE38" s="58">
        <f t="shared" si="17"/>
        <v>0</v>
      </c>
      <c r="HF38" s="55">
        <f t="shared" si="17"/>
        <v>0</v>
      </c>
      <c r="HG38" s="57">
        <f t="shared" si="17"/>
        <v>375142570</v>
      </c>
      <c r="HH38" s="55">
        <f t="shared" si="17"/>
        <v>22504162</v>
      </c>
      <c r="HI38" s="56">
        <f t="shared" si="17"/>
        <v>22504162</v>
      </c>
      <c r="HJ38" s="61">
        <f>HH38/HG38</f>
        <v>5.9988291917923361E-2</v>
      </c>
    </row>
  </sheetData>
  <mergeCells count="381">
    <mergeCell ref="GN9:GN11"/>
    <mergeCell ref="GH7:GH11"/>
    <mergeCell ref="GI7:GI11"/>
    <mergeCell ref="FW7:FW11"/>
    <mergeCell ref="FX7:FX11"/>
    <mergeCell ref="HB7:HB11"/>
    <mergeCell ref="GR8:GR11"/>
    <mergeCell ref="GS8:GS11"/>
    <mergeCell ref="GT8:GT11"/>
    <mergeCell ref="GV8:GV11"/>
    <mergeCell ref="GD7:GD11"/>
    <mergeCell ref="GZ8:GZ11"/>
    <mergeCell ref="FZ7:FZ11"/>
    <mergeCell ref="GC7:GC11"/>
    <mergeCell ref="GJ7:GJ11"/>
    <mergeCell ref="GK7:GK11"/>
    <mergeCell ref="GL7:GN7"/>
    <mergeCell ref="GL8:GN8"/>
    <mergeCell ref="GL9:GL11"/>
    <mergeCell ref="GM9:GM11"/>
    <mergeCell ref="ER7:ER11"/>
    <mergeCell ref="ES7:ES11"/>
    <mergeCell ref="ET7:ET11"/>
    <mergeCell ref="EU7:EU11"/>
    <mergeCell ref="FB8:FD8"/>
    <mergeCell ref="FD9:FD11"/>
    <mergeCell ref="FC9:FC11"/>
    <mergeCell ref="FA7:FA11"/>
    <mergeCell ref="FB7:FD7"/>
    <mergeCell ref="FB9:FB11"/>
    <mergeCell ref="BC7:BC11"/>
    <mergeCell ref="BL8:BL11"/>
    <mergeCell ref="BH8:BH11"/>
    <mergeCell ref="BV7:BV11"/>
    <mergeCell ref="BW7:BW11"/>
    <mergeCell ref="BX7:BX11"/>
    <mergeCell ref="BU7:BU8"/>
    <mergeCell ref="BP7:BP11"/>
    <mergeCell ref="BE8:BE11"/>
    <mergeCell ref="BF8:BF11"/>
    <mergeCell ref="N8:P8"/>
    <mergeCell ref="P9:P11"/>
    <mergeCell ref="N9:N11"/>
    <mergeCell ref="O9:O11"/>
    <mergeCell ref="BZ7:BZ11"/>
    <mergeCell ref="CA7:CA11"/>
    <mergeCell ref="CH7:CJ7"/>
    <mergeCell ref="CH9:CH11"/>
    <mergeCell ref="CI9:CI11"/>
    <mergeCell ref="CH8:CJ8"/>
    <mergeCell ref="BD7:BF7"/>
    <mergeCell ref="BY7:BY11"/>
    <mergeCell ref="CE7:CE11"/>
    <mergeCell ref="CF7:CF11"/>
    <mergeCell ref="BO7:BO11"/>
    <mergeCell ref="BD8:BD11"/>
    <mergeCell ref="CD7:CD11"/>
    <mergeCell ref="BU9:BU11"/>
    <mergeCell ref="AZ9:AZ11"/>
    <mergeCell ref="BI8:BI11"/>
    <mergeCell ref="BJ8:BJ11"/>
    <mergeCell ref="BK8:BK11"/>
    <mergeCell ref="BG7:BG11"/>
    <mergeCell ref="BH7:BL7"/>
    <mergeCell ref="GQ7:GQ11"/>
    <mergeCell ref="HJ7:HJ11"/>
    <mergeCell ref="HD7:HD11"/>
    <mergeCell ref="HE7:HE11"/>
    <mergeCell ref="HF7:HF11"/>
    <mergeCell ref="HG7:HG11"/>
    <mergeCell ref="HH7:HH11"/>
    <mergeCell ref="HI7:HI8"/>
    <mergeCell ref="HI9:HI11"/>
    <mergeCell ref="HC7:HC11"/>
    <mergeCell ref="HA7:HA11"/>
    <mergeCell ref="GW8:GW11"/>
    <mergeCell ref="GX8:GX11"/>
    <mergeCell ref="GY8:GY11"/>
    <mergeCell ref="GR7:GT7"/>
    <mergeCell ref="GU7:GU11"/>
    <mergeCell ref="GV7:GZ7"/>
    <mergeCell ref="FV7:FV11"/>
    <mergeCell ref="FG7:FG11"/>
    <mergeCell ref="FH7:FJ7"/>
    <mergeCell ref="FK7:FK11"/>
    <mergeCell ref="FL7:FP7"/>
    <mergeCell ref="FT7:FT11"/>
    <mergeCell ref="FS7:FS11"/>
    <mergeCell ref="GE7:GE11"/>
    <mergeCell ref="FJ8:FJ11"/>
    <mergeCell ref="FL8:FL11"/>
    <mergeCell ref="FM8:FM11"/>
    <mergeCell ref="FN8:FN11"/>
    <mergeCell ref="FO8:FO11"/>
    <mergeCell ref="FP8:FP11"/>
    <mergeCell ref="GA7:GA11"/>
    <mergeCell ref="GB7:GB11"/>
    <mergeCell ref="FU7:FU11"/>
    <mergeCell ref="FY7:FY8"/>
    <mergeCell ref="FY9:FY11"/>
    <mergeCell ref="EI7:EI11"/>
    <mergeCell ref="DX8:DX11"/>
    <mergeCell ref="DY8:DY11"/>
    <mergeCell ref="EB7:EF7"/>
    <mergeCell ref="FQ7:FQ11"/>
    <mergeCell ref="FR7:FR11"/>
    <mergeCell ref="DZ8:DZ11"/>
    <mergeCell ref="EB8:EB11"/>
    <mergeCell ref="EZ7:EZ11"/>
    <mergeCell ref="DX7:DZ7"/>
    <mergeCell ref="EQ7:EQ11"/>
    <mergeCell ref="FI8:FI11"/>
    <mergeCell ref="EM7:EM11"/>
    <mergeCell ref="EX7:EX11"/>
    <mergeCell ref="EP7:EP11"/>
    <mergeCell ref="FH8:FH11"/>
    <mergeCell ref="EY7:EY11"/>
    <mergeCell ref="EV7:EW8"/>
    <mergeCell ref="EW9:EW11"/>
    <mergeCell ref="EE8:EE11"/>
    <mergeCell ref="EF8:EF11"/>
    <mergeCell ref="EA7:EA11"/>
    <mergeCell ref="EC8:EC11"/>
    <mergeCell ref="ED8:ED11"/>
    <mergeCell ref="DR7:DT7"/>
    <mergeCell ref="DT9:DT11"/>
    <mergeCell ref="DR9:DR11"/>
    <mergeCell ref="DS9:DS11"/>
    <mergeCell ref="DW7:DW11"/>
    <mergeCell ref="DK7:DK11"/>
    <mergeCell ref="DL7:DM8"/>
    <mergeCell ref="DM9:DM11"/>
    <mergeCell ref="DU7:DU11"/>
    <mergeCell ref="DV7:DV11"/>
    <mergeCell ref="DP7:DP11"/>
    <mergeCell ref="DQ7:DQ11"/>
    <mergeCell ref="DN7:DN11"/>
    <mergeCell ref="DO7:DO11"/>
    <mergeCell ref="DR8:DT8"/>
    <mergeCell ref="DJ7:DJ11"/>
    <mergeCell ref="DC7:DC11"/>
    <mergeCell ref="DD7:DD11"/>
    <mergeCell ref="CW7:CW11"/>
    <mergeCell ref="CX7:CX11"/>
    <mergeCell ref="CY7:CY11"/>
    <mergeCell ref="DH7:DH11"/>
    <mergeCell ref="DE9:DE11"/>
    <mergeCell ref="DI7:DI11"/>
    <mergeCell ref="CZ7:CZ11"/>
    <mergeCell ref="DA7:DA11"/>
    <mergeCell ref="DB7:DB11"/>
    <mergeCell ref="DE7:DE8"/>
    <mergeCell ref="DF7:DF11"/>
    <mergeCell ref="DG7:DG11"/>
    <mergeCell ref="CS8:CS11"/>
    <mergeCell ref="CT8:CT11"/>
    <mergeCell ref="CU8:CU11"/>
    <mergeCell ref="BM7:BM11"/>
    <mergeCell ref="BN7:BN11"/>
    <mergeCell ref="BQ7:BQ11"/>
    <mergeCell ref="BR7:BR11"/>
    <mergeCell ref="BS7:BS11"/>
    <mergeCell ref="BT7:BT11"/>
    <mergeCell ref="CM7:CM11"/>
    <mergeCell ref="CN7:CP7"/>
    <mergeCell ref="CQ7:CQ11"/>
    <mergeCell ref="CR7:CV7"/>
    <mergeCell ref="CV8:CV11"/>
    <mergeCell ref="CN8:CN11"/>
    <mergeCell ref="CO8:CO11"/>
    <mergeCell ref="CJ9:CJ11"/>
    <mergeCell ref="CP8:CP11"/>
    <mergeCell ref="CR8:CR11"/>
    <mergeCell ref="CG7:CG11"/>
    <mergeCell ref="AK9:AK11"/>
    <mergeCell ref="AO7:AO11"/>
    <mergeCell ref="AV7:AV11"/>
    <mergeCell ref="AW7:AW11"/>
    <mergeCell ref="AX7:AZ7"/>
    <mergeCell ref="AX9:AX11"/>
    <mergeCell ref="AY9:AY11"/>
    <mergeCell ref="AT7:AT11"/>
    <mergeCell ref="AU7:AU11"/>
    <mergeCell ref="AX8:AZ8"/>
    <mergeCell ref="HH6:HJ6"/>
    <mergeCell ref="FB6:FD6"/>
    <mergeCell ref="FE6:FK6"/>
    <mergeCell ref="FL6:FS6"/>
    <mergeCell ref="FT6:FW6"/>
    <mergeCell ref="FX6:FZ6"/>
    <mergeCell ref="GA6:GD6"/>
    <mergeCell ref="GL6:GN6"/>
    <mergeCell ref="GO6:GU6"/>
    <mergeCell ref="GV6:HC6"/>
    <mergeCell ref="HD6:HG6"/>
    <mergeCell ref="BA6:BG6"/>
    <mergeCell ref="BH6:BO6"/>
    <mergeCell ref="A7:B12"/>
    <mergeCell ref="GE6:GK6"/>
    <mergeCell ref="DU6:EA6"/>
    <mergeCell ref="EB6:EI6"/>
    <mergeCell ref="EJ6:EM6"/>
    <mergeCell ref="EN6:EP6"/>
    <mergeCell ref="EQ6:ET6"/>
    <mergeCell ref="C7:C11"/>
    <mergeCell ref="D7:D11"/>
    <mergeCell ref="E7:E11"/>
    <mergeCell ref="F7:F11"/>
    <mergeCell ref="M7:M11"/>
    <mergeCell ref="N7:P7"/>
    <mergeCell ref="J7:J11"/>
    <mergeCell ref="K7:K11"/>
    <mergeCell ref="L7:L11"/>
    <mergeCell ref="G7:G11"/>
    <mergeCell ref="AP7:AP11"/>
    <mergeCell ref="AQ7:AQ11"/>
    <mergeCell ref="AH7:AH11"/>
    <mergeCell ref="AB8:AB11"/>
    <mergeCell ref="EU6:FA6"/>
    <mergeCell ref="EN5:EP5"/>
    <mergeCell ref="AM6:AP6"/>
    <mergeCell ref="AQ6:AW6"/>
    <mergeCell ref="AX6:AZ6"/>
    <mergeCell ref="DR6:DT6"/>
    <mergeCell ref="BP6:BS6"/>
    <mergeCell ref="BT6:BV6"/>
    <mergeCell ref="BW6:BZ6"/>
    <mergeCell ref="CA6:CG6"/>
    <mergeCell ref="DG6:DJ6"/>
    <mergeCell ref="DK6:DQ6"/>
    <mergeCell ref="C6:F6"/>
    <mergeCell ref="G6:M6"/>
    <mergeCell ref="N6:P6"/>
    <mergeCell ref="Q6:W6"/>
    <mergeCell ref="X6:AE6"/>
    <mergeCell ref="AF6:AI6"/>
    <mergeCell ref="CH6:CJ6"/>
    <mergeCell ref="CK6:CQ6"/>
    <mergeCell ref="CR6:CY6"/>
    <mergeCell ref="AJ6:AL6"/>
    <mergeCell ref="HH5:HJ5"/>
    <mergeCell ref="FL5:FS5"/>
    <mergeCell ref="FT5:FW5"/>
    <mergeCell ref="FX5:FZ5"/>
    <mergeCell ref="GA5:GD5"/>
    <mergeCell ref="GE5:GK5"/>
    <mergeCell ref="GL5:GN5"/>
    <mergeCell ref="GO5:GU5"/>
    <mergeCell ref="GV5:HC5"/>
    <mergeCell ref="CA5:CG5"/>
    <mergeCell ref="AJ5:AL5"/>
    <mergeCell ref="AM5:AP5"/>
    <mergeCell ref="AQ5:AW5"/>
    <mergeCell ref="AX5:AZ5"/>
    <mergeCell ref="BA5:BG5"/>
    <mergeCell ref="EQ5:ET5"/>
    <mergeCell ref="EU5:FA5"/>
    <mergeCell ref="FB5:FD5"/>
    <mergeCell ref="EJ5:EM5"/>
    <mergeCell ref="CZ6:DC6"/>
    <mergeCell ref="EB5:EI5"/>
    <mergeCell ref="FE5:FK5"/>
    <mergeCell ref="DD6:DF6"/>
    <mergeCell ref="HD5:HG5"/>
    <mergeCell ref="N5:P5"/>
    <mergeCell ref="Q5:W5"/>
    <mergeCell ref="X5:AE5"/>
    <mergeCell ref="AF5:AI5"/>
    <mergeCell ref="DD5:DF5"/>
    <mergeCell ref="DG5:DJ5"/>
    <mergeCell ref="DK5:DQ5"/>
    <mergeCell ref="DR5:DT5"/>
    <mergeCell ref="DU5:EA5"/>
    <mergeCell ref="CZ5:DC5"/>
    <mergeCell ref="BH5:BO5"/>
    <mergeCell ref="BP5:BS5"/>
    <mergeCell ref="BT5:BV5"/>
    <mergeCell ref="CK5:CQ5"/>
    <mergeCell ref="CR5:CY5"/>
    <mergeCell ref="CH4:CJ4"/>
    <mergeCell ref="CK4:CQ4"/>
    <mergeCell ref="CH5:CJ5"/>
    <mergeCell ref="BW5:BZ5"/>
    <mergeCell ref="A5:B6"/>
    <mergeCell ref="HH4:HI4"/>
    <mergeCell ref="GA4:GD4"/>
    <mergeCell ref="GE4:GK4"/>
    <mergeCell ref="GL4:GN4"/>
    <mergeCell ref="GO4:GU4"/>
    <mergeCell ref="GV4:HC4"/>
    <mergeCell ref="HD4:HG4"/>
    <mergeCell ref="DD4:DE4"/>
    <mergeCell ref="DG4:DJ4"/>
    <mergeCell ref="FE4:FK4"/>
    <mergeCell ref="FL4:FS4"/>
    <mergeCell ref="C5:F5"/>
    <mergeCell ref="G5:M5"/>
    <mergeCell ref="DK4:DQ4"/>
    <mergeCell ref="BH4:BO4"/>
    <mergeCell ref="BP4:BS4"/>
    <mergeCell ref="BT4:BU4"/>
    <mergeCell ref="BW4:BZ4"/>
    <mergeCell ref="CA4:CG4"/>
    <mergeCell ref="FT4:FW4"/>
    <mergeCell ref="FX4:FY4"/>
    <mergeCell ref="DR4:DT4"/>
    <mergeCell ref="DU4:EA4"/>
    <mergeCell ref="DG2:DQ2"/>
    <mergeCell ref="EQ2:FA2"/>
    <mergeCell ref="GA2:GK2"/>
    <mergeCell ref="AF4:AI4"/>
    <mergeCell ref="AJ4:AK4"/>
    <mergeCell ref="AM4:AP4"/>
    <mergeCell ref="AQ4:AW4"/>
    <mergeCell ref="AX4:AZ4"/>
    <mergeCell ref="BA4:BG4"/>
    <mergeCell ref="CZ4:DC4"/>
    <mergeCell ref="EB4:EI4"/>
    <mergeCell ref="EJ4:EM4"/>
    <mergeCell ref="EN4:EO4"/>
    <mergeCell ref="EQ4:ET4"/>
    <mergeCell ref="EU4:FA4"/>
    <mergeCell ref="FB4:FD4"/>
    <mergeCell ref="CR4:CY4"/>
    <mergeCell ref="A4:B4"/>
    <mergeCell ref="C2:M2"/>
    <mergeCell ref="AM2:AW2"/>
    <mergeCell ref="BW2:CG2"/>
    <mergeCell ref="C4:F4"/>
    <mergeCell ref="G4:M4"/>
    <mergeCell ref="N4:P4"/>
    <mergeCell ref="Q4:W4"/>
    <mergeCell ref="X4:AE4"/>
    <mergeCell ref="H7:I8"/>
    <mergeCell ref="I9:I11"/>
    <mergeCell ref="AR7:AS8"/>
    <mergeCell ref="AS9:AS11"/>
    <mergeCell ref="CB7:CC8"/>
    <mergeCell ref="CC9:CC11"/>
    <mergeCell ref="S7:S11"/>
    <mergeCell ref="T7:V7"/>
    <mergeCell ref="T8:T11"/>
    <mergeCell ref="AC7:AC11"/>
    <mergeCell ref="AM7:AM11"/>
    <mergeCell ref="AN7:AN11"/>
    <mergeCell ref="W7:W11"/>
    <mergeCell ref="X7:AB7"/>
    <mergeCell ref="AF7:AF11"/>
    <mergeCell ref="AG7:AG11"/>
    <mergeCell ref="X8:X11"/>
    <mergeCell ref="Y8:Y11"/>
    <mergeCell ref="Z8:Z11"/>
    <mergeCell ref="AA8:AA11"/>
    <mergeCell ref="AI7:AI11"/>
    <mergeCell ref="AJ7:AJ11"/>
    <mergeCell ref="AK7:AK8"/>
    <mergeCell ref="AL7:AL11"/>
    <mergeCell ref="GO7:GO11"/>
    <mergeCell ref="GP7:GP11"/>
    <mergeCell ref="EN7:EN11"/>
    <mergeCell ref="EO7:EO8"/>
    <mergeCell ref="EO9:EO11"/>
    <mergeCell ref="EH7:EH11"/>
    <mergeCell ref="R7:R11"/>
    <mergeCell ref="Q7:Q11"/>
    <mergeCell ref="BA7:BA11"/>
    <mergeCell ref="BB7:BB11"/>
    <mergeCell ref="CK7:CK11"/>
    <mergeCell ref="CL7:CL11"/>
    <mergeCell ref="AD7:AD11"/>
    <mergeCell ref="AE7:AE11"/>
    <mergeCell ref="U8:U11"/>
    <mergeCell ref="V8:V11"/>
    <mergeCell ref="GF7:GG8"/>
    <mergeCell ref="GG9:GG11"/>
    <mergeCell ref="EG7:EG11"/>
    <mergeCell ref="EJ7:EJ11"/>
    <mergeCell ref="EK7:EK11"/>
    <mergeCell ref="EL7:EL11"/>
    <mergeCell ref="FE7:FE11"/>
    <mergeCell ref="FF7:FF11"/>
  </mergeCells>
  <phoneticPr fontId="3"/>
  <dataValidations count="7"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AV13:AW38 AT13:AT38 CF13:CG38 CD13:CD38 DP13:DQ38 DN13:DN38 EZ13:FA38 EX13:EX38 GJ13:GK38 GH13:GH38 L13:M38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X13:AA38 Q13:R38 K13:K38 N13:O38 BM13:BM38 BH13:BK38 BA13:BB38 AU13:AU38 AX13:AY38 CW13:CW38 CR13:CU38 CK13:CL38 CE13:CE38 CH13:CI38 EG13:EG38 EB13:EE38 DU13:DV38 DO13:DO38 DR13:DS38 FQ13:FQ38 FL13:FO38 FE13:FF38 EY13:EY38 FB13:FC38 HA13:HA38 GV13:GY38 GO13:GP38 GI13:GI38 GL13:GM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3:C38 BP13:BP38 AM13:AM38 CZ13:CZ38 BW13:BW38 EJ13:EJ38 DG13:DG38 FT13:FT38 EQ13:EQ38 HD13:HD38 GA13:GA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3:AG38 D13:D38 BQ13:BQ38 H13:I38 AN13:AN38 DA13:DA38 AR13:AS38 BX13:BX38 EK13:EK38 CB13:CC38 DH13:DH38 FU13:FU38 DL13:DM38 ER13:ER38 HE13:HE38 EV13:EW38 GB13:GB38 GF13:GG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3:E38 BR13:BR38 AO13:AO38 DB13:DB38 BY13:BY38 EL13:EL38 DI13:DI38 FV13:FV38 ES13:ES38 HF13:HF38 GC13:GC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W13:W38 T13:U38 G13:G38 AD13:AD38 BT13:BU38 BG13:BG38 BD13:BE38 AQ13:AQ38 BN13:BN38 DD13:DE38 CQ13:CQ38 CN13:CO38 CA13:CA38 CX13:CX38 EN13:EO38 EA13:EA38 DX13:DY38 DK13:DK38 EH13:EH38 FX13:FY38 FK13:FK38 FH13:FI38 EU13:EU38 FR13:FR38 HH13:HI38 GU13:GU38 GR13:GS38 GE13:GE38 HB13:HB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課税標準額段階別令和３年度分所得割額等に関する調
【営業等所得者】</oddHeader>
  </headerFooter>
  <colBreaks count="23" manualBreakCount="23">
    <brk id="13" max="37" man="1"/>
    <brk id="23" max="37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1048575" man="1"/>
    <brk id="110" max="37" man="1"/>
    <brk id="121" max="37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HJ3 C3:H3 I3:N3 GF3:GN3 EV3:FC3 DL3:DU3 CC3:CI3 AR3:AX3 FZ3:GE3 EP3:EU3 DG3:DK3 BV3:CB3 AL3:AQ3 O3:AK3 AY3:BU3 CJ3:DF3 DV3:EO3 FD3:FY3 GO3:HI3" numberStoredAsText="1"/>
    <ignoredError sqref="J36:R36 AT36:BB36 CD36:CL36 DN36:DV36 EW36:FF36 GH36:GP36 C36:H36 AM36:AR36 BW36:CB36 DG36:DL36 EQ36:EV36 GA36:GF36 J38:R38 C38:H38 AT38:BB38 AM38:AR38 CD38:CL38 BW38:CB38 DN38:DV38 DG38:DL38 EX38:FF38 EQ38:EV38 GH38:GP38 HJ37 GA38:GF38 S36:AK36 S38:AK38 BC36:BU36 BC38:BU38 CM36:DE36 CM38:DE38 DW36:EO36 DW38:EO38 FG36:FY36 FG38:FY38 GQ36:HJ36 GQ38:HJ38" unlockedFormula="1"/>
    <ignoredError sqref="AL36:AL38 BV36:BV38 DF36:DF38 EP36:EP38 FZ36:FZ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6">
    <tabColor theme="8"/>
  </sheetPr>
  <dimension ref="A2:HJ38"/>
  <sheetViews>
    <sheetView showGridLines="0" topLeftCell="FP7" zoomScale="80" zoomScaleNormal="80" workbookViewId="0">
      <selection activeCell="GC34" sqref="GC3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42" width="15" style="1" customWidth="1"/>
    <col min="43" max="43" width="8" style="1" customWidth="1"/>
    <col min="44" max="44" width="7" style="19" customWidth="1"/>
    <col min="45" max="45" width="8.44140625" style="19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6" style="1" customWidth="1"/>
    <col min="75" max="78" width="15" style="1" customWidth="1"/>
    <col min="79" max="79" width="8" style="1" customWidth="1"/>
    <col min="80" max="80" width="7" style="19" customWidth="1"/>
    <col min="81" max="81" width="8.44140625" style="19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6" style="1" customWidth="1"/>
    <col min="111" max="114" width="15" style="1" customWidth="1"/>
    <col min="115" max="115" width="8" style="1" customWidth="1"/>
    <col min="116" max="116" width="7" style="19" customWidth="1"/>
    <col min="117" max="117" width="8.44140625" style="19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6" style="1" customWidth="1"/>
    <col min="147" max="150" width="15" style="1" customWidth="1"/>
    <col min="151" max="151" width="8" style="1" customWidth="1"/>
    <col min="152" max="152" width="7" style="19" customWidth="1"/>
    <col min="153" max="153" width="8.44140625" style="19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6" style="1" customWidth="1"/>
    <col min="183" max="186" width="15" style="1" customWidth="1"/>
    <col min="187" max="187" width="8" style="1" customWidth="1"/>
    <col min="188" max="188" width="7" style="19" customWidth="1"/>
    <col min="189" max="189" width="8.44140625" style="19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6" style="1" customWidth="1"/>
    <col min="219" max="219" width="2.21875" style="1" bestFit="1" customWidth="1"/>
    <col min="220" max="220" width="1" style="1"/>
    <col min="221" max="221" width="2.21875" style="1" bestFit="1" customWidth="1"/>
    <col min="222" max="222" width="1" style="1"/>
    <col min="223" max="223" width="2.21875" style="1" bestFit="1" customWidth="1"/>
    <col min="224" max="224" width="1" style="1"/>
    <col min="225" max="225" width="2.21875" style="1" bestFit="1" customWidth="1"/>
    <col min="226" max="226" width="1" style="1"/>
    <col min="227" max="227" width="2.21875" style="1" bestFit="1" customWidth="1"/>
    <col min="228" max="228" width="1" style="1"/>
    <col min="229" max="229" width="2.21875" style="1" bestFit="1" customWidth="1"/>
    <col min="230" max="230" width="1" style="1"/>
    <col min="231" max="231" width="2.21875" style="1" bestFit="1" customWidth="1"/>
    <col min="232" max="232" width="1" style="1"/>
    <col min="233" max="233" width="2.21875" style="1" bestFit="1" customWidth="1"/>
    <col min="234" max="234" width="1" style="1"/>
    <col min="235" max="235" width="2.21875" style="1" bestFit="1" customWidth="1"/>
    <col min="236" max="236" width="1" style="1"/>
    <col min="237" max="237" width="2.21875" style="1" bestFit="1" customWidth="1"/>
    <col min="238" max="238" width="1" style="1"/>
    <col min="239" max="239" width="2.21875" style="1" bestFit="1" customWidth="1"/>
    <col min="240" max="240" width="1" style="1"/>
    <col min="241" max="241" width="2.21875" style="1" bestFit="1" customWidth="1"/>
    <col min="242" max="242" width="1" style="1"/>
    <col min="243" max="243" width="2.21875" style="1" bestFit="1" customWidth="1"/>
    <col min="244" max="16384" width="1" style="1"/>
  </cols>
  <sheetData>
    <row r="2" spans="1:218" ht="19.5" customHeight="1" x14ac:dyDescent="0.2"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EQ2" s="121"/>
      <c r="ER2" s="121"/>
      <c r="ES2" s="121"/>
      <c r="ET2" s="121"/>
      <c r="EU2" s="121"/>
      <c r="EV2" s="121"/>
      <c r="EW2" s="121"/>
      <c r="EX2" s="121"/>
      <c r="EY2" s="121"/>
      <c r="EZ2" s="121"/>
      <c r="FA2" s="121"/>
      <c r="GA2" s="121"/>
      <c r="GB2" s="121"/>
      <c r="GC2" s="121"/>
      <c r="GD2" s="121"/>
      <c r="GE2" s="121"/>
      <c r="GF2" s="121"/>
      <c r="GG2" s="121"/>
      <c r="GH2" s="121"/>
      <c r="GI2" s="121"/>
      <c r="GJ2" s="121"/>
      <c r="GK2" s="121"/>
    </row>
    <row r="3" spans="1:218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33</v>
      </c>
      <c r="H3" s="2" t="s">
        <v>34</v>
      </c>
      <c r="I3" s="2" t="s">
        <v>173</v>
      </c>
      <c r="J3" s="2" t="s">
        <v>174</v>
      </c>
      <c r="K3" s="2" t="s">
        <v>175</v>
      </c>
      <c r="L3" s="2" t="s">
        <v>176</v>
      </c>
      <c r="M3" s="3" t="s">
        <v>177</v>
      </c>
      <c r="N3" s="3" t="s">
        <v>11</v>
      </c>
      <c r="O3" s="3" t="s">
        <v>12</v>
      </c>
      <c r="P3" s="3" t="s">
        <v>178</v>
      </c>
      <c r="Q3" s="3" t="s">
        <v>14</v>
      </c>
      <c r="R3" s="3" t="s">
        <v>15</v>
      </c>
      <c r="S3" s="3" t="s">
        <v>16</v>
      </c>
      <c r="T3" s="3" t="s">
        <v>179</v>
      </c>
      <c r="U3" s="3" t="s">
        <v>17</v>
      </c>
      <c r="V3" s="3" t="s">
        <v>18</v>
      </c>
      <c r="W3" s="3" t="s">
        <v>19</v>
      </c>
      <c r="X3" s="3" t="s">
        <v>20</v>
      </c>
      <c r="Y3" s="3" t="s">
        <v>180</v>
      </c>
      <c r="Z3" s="3" t="s">
        <v>21</v>
      </c>
      <c r="AA3" s="3" t="s">
        <v>22</v>
      </c>
      <c r="AB3" s="3" t="s">
        <v>23</v>
      </c>
      <c r="AC3" s="3" t="s">
        <v>24</v>
      </c>
      <c r="AD3" s="3" t="s">
        <v>25</v>
      </c>
      <c r="AE3" s="3" t="s">
        <v>181</v>
      </c>
      <c r="AF3" s="3" t="s">
        <v>182</v>
      </c>
      <c r="AG3" s="3" t="s">
        <v>183</v>
      </c>
      <c r="AH3" s="3" t="s">
        <v>26</v>
      </c>
      <c r="AI3" s="3" t="s">
        <v>27</v>
      </c>
      <c r="AJ3" s="3" t="s">
        <v>28</v>
      </c>
      <c r="AK3" s="3" t="s">
        <v>184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33</v>
      </c>
      <c r="AR3" s="2" t="s">
        <v>34</v>
      </c>
      <c r="AS3" s="2" t="s">
        <v>173</v>
      </c>
      <c r="AT3" s="2" t="s">
        <v>174</v>
      </c>
      <c r="AU3" s="2" t="s">
        <v>175</v>
      </c>
      <c r="AV3" s="2" t="s">
        <v>176</v>
      </c>
      <c r="AW3" s="3" t="s">
        <v>177</v>
      </c>
      <c r="AX3" s="3" t="s">
        <v>11</v>
      </c>
      <c r="AY3" s="3" t="s">
        <v>12</v>
      </c>
      <c r="AZ3" s="3" t="s">
        <v>178</v>
      </c>
      <c r="BA3" s="3" t="s">
        <v>14</v>
      </c>
      <c r="BB3" s="3" t="s">
        <v>15</v>
      </c>
      <c r="BC3" s="3" t="s">
        <v>16</v>
      </c>
      <c r="BD3" s="3" t="s">
        <v>179</v>
      </c>
      <c r="BE3" s="3" t="s">
        <v>17</v>
      </c>
      <c r="BF3" s="3" t="s">
        <v>18</v>
      </c>
      <c r="BG3" s="3" t="s">
        <v>19</v>
      </c>
      <c r="BH3" s="3" t="s">
        <v>20</v>
      </c>
      <c r="BI3" s="3" t="s">
        <v>180</v>
      </c>
      <c r="BJ3" s="3" t="s">
        <v>21</v>
      </c>
      <c r="BK3" s="3" t="s">
        <v>22</v>
      </c>
      <c r="BL3" s="3" t="s">
        <v>23</v>
      </c>
      <c r="BM3" s="3" t="s">
        <v>24</v>
      </c>
      <c r="BN3" s="3" t="s">
        <v>25</v>
      </c>
      <c r="BO3" s="3" t="s">
        <v>181</v>
      </c>
      <c r="BP3" s="3" t="s">
        <v>182</v>
      </c>
      <c r="BQ3" s="3" t="s">
        <v>183</v>
      </c>
      <c r="BR3" s="3" t="s">
        <v>26</v>
      </c>
      <c r="BS3" s="3" t="s">
        <v>27</v>
      </c>
      <c r="BT3" s="3" t="s">
        <v>28</v>
      </c>
      <c r="BU3" s="3" t="s">
        <v>184</v>
      </c>
      <c r="BW3" s="2" t="s">
        <v>0</v>
      </c>
      <c r="BX3" s="2" t="s">
        <v>1</v>
      </c>
      <c r="BY3" s="2" t="s">
        <v>2</v>
      </c>
      <c r="BZ3" s="2" t="s">
        <v>3</v>
      </c>
      <c r="CA3" s="2" t="s">
        <v>33</v>
      </c>
      <c r="CB3" s="2" t="s">
        <v>34</v>
      </c>
      <c r="CC3" s="2" t="s">
        <v>173</v>
      </c>
      <c r="CD3" s="2" t="s">
        <v>174</v>
      </c>
      <c r="CE3" s="2" t="s">
        <v>175</v>
      </c>
      <c r="CF3" s="2" t="s">
        <v>176</v>
      </c>
      <c r="CG3" s="3" t="s">
        <v>177</v>
      </c>
      <c r="CH3" s="3" t="s">
        <v>11</v>
      </c>
      <c r="CI3" s="3" t="s">
        <v>12</v>
      </c>
      <c r="CJ3" s="3" t="s">
        <v>178</v>
      </c>
      <c r="CK3" s="3" t="s">
        <v>14</v>
      </c>
      <c r="CL3" s="3" t="s">
        <v>15</v>
      </c>
      <c r="CM3" s="3" t="s">
        <v>16</v>
      </c>
      <c r="CN3" s="3" t="s">
        <v>179</v>
      </c>
      <c r="CO3" s="3" t="s">
        <v>17</v>
      </c>
      <c r="CP3" s="3" t="s">
        <v>18</v>
      </c>
      <c r="CQ3" s="3" t="s">
        <v>19</v>
      </c>
      <c r="CR3" s="3" t="s">
        <v>20</v>
      </c>
      <c r="CS3" s="3" t="s">
        <v>180</v>
      </c>
      <c r="CT3" s="3" t="s">
        <v>21</v>
      </c>
      <c r="CU3" s="3" t="s">
        <v>22</v>
      </c>
      <c r="CV3" s="3" t="s">
        <v>23</v>
      </c>
      <c r="CW3" s="3" t="s">
        <v>24</v>
      </c>
      <c r="CX3" s="3" t="s">
        <v>25</v>
      </c>
      <c r="CY3" s="3" t="s">
        <v>181</v>
      </c>
      <c r="CZ3" s="3" t="s">
        <v>182</v>
      </c>
      <c r="DA3" s="3" t="s">
        <v>183</v>
      </c>
      <c r="DB3" s="3" t="s">
        <v>26</v>
      </c>
      <c r="DC3" s="3" t="s">
        <v>27</v>
      </c>
      <c r="DD3" s="3" t="s">
        <v>28</v>
      </c>
      <c r="DE3" s="3" t="s">
        <v>184</v>
      </c>
      <c r="DG3" s="2" t="s">
        <v>0</v>
      </c>
      <c r="DH3" s="2" t="s">
        <v>1</v>
      </c>
      <c r="DI3" s="2" t="s">
        <v>2</v>
      </c>
      <c r="DJ3" s="2" t="s">
        <v>3</v>
      </c>
      <c r="DK3" s="2" t="s">
        <v>33</v>
      </c>
      <c r="DL3" s="2" t="s">
        <v>34</v>
      </c>
      <c r="DM3" s="2" t="s">
        <v>173</v>
      </c>
      <c r="DN3" s="2" t="s">
        <v>174</v>
      </c>
      <c r="DO3" s="2" t="s">
        <v>175</v>
      </c>
      <c r="DP3" s="2" t="s">
        <v>176</v>
      </c>
      <c r="DQ3" s="3" t="s">
        <v>177</v>
      </c>
      <c r="DR3" s="3" t="s">
        <v>11</v>
      </c>
      <c r="DS3" s="3" t="s">
        <v>12</v>
      </c>
      <c r="DT3" s="3" t="s">
        <v>178</v>
      </c>
      <c r="DU3" s="2" t="s">
        <v>14</v>
      </c>
      <c r="DV3" s="2" t="s">
        <v>15</v>
      </c>
      <c r="DW3" s="2" t="s">
        <v>16</v>
      </c>
      <c r="DX3" s="2" t="s">
        <v>179</v>
      </c>
      <c r="DY3" s="2" t="s">
        <v>17</v>
      </c>
      <c r="DZ3" s="2" t="s">
        <v>18</v>
      </c>
      <c r="EA3" s="2" t="s">
        <v>19</v>
      </c>
      <c r="EB3" s="2" t="s">
        <v>20</v>
      </c>
      <c r="EC3" s="2" t="s">
        <v>180</v>
      </c>
      <c r="ED3" s="2" t="s">
        <v>21</v>
      </c>
      <c r="EE3" s="2" t="s">
        <v>22</v>
      </c>
      <c r="EF3" s="2" t="s">
        <v>23</v>
      </c>
      <c r="EG3" s="2" t="s">
        <v>24</v>
      </c>
      <c r="EH3" s="2" t="s">
        <v>25</v>
      </c>
      <c r="EI3" s="2" t="s">
        <v>181</v>
      </c>
      <c r="EJ3" s="2" t="s">
        <v>182</v>
      </c>
      <c r="EK3" s="2" t="s">
        <v>183</v>
      </c>
      <c r="EL3" s="2" t="s">
        <v>26</v>
      </c>
      <c r="EM3" s="2" t="s">
        <v>27</v>
      </c>
      <c r="EN3" s="2" t="s">
        <v>28</v>
      </c>
      <c r="EO3" s="2" t="s">
        <v>184</v>
      </c>
      <c r="EQ3" s="2" t="s">
        <v>0</v>
      </c>
      <c r="ER3" s="2" t="s">
        <v>1</v>
      </c>
      <c r="ES3" s="2" t="s">
        <v>2</v>
      </c>
      <c r="ET3" s="2" t="s">
        <v>3</v>
      </c>
      <c r="EU3" s="2" t="s">
        <v>33</v>
      </c>
      <c r="EV3" s="2" t="s">
        <v>34</v>
      </c>
      <c r="EW3" s="2" t="s">
        <v>173</v>
      </c>
      <c r="EX3" s="2" t="s">
        <v>174</v>
      </c>
      <c r="EY3" s="2" t="s">
        <v>175</v>
      </c>
      <c r="EZ3" s="2" t="s">
        <v>176</v>
      </c>
      <c r="FA3" s="3" t="s">
        <v>177</v>
      </c>
      <c r="FB3" s="3" t="s">
        <v>11</v>
      </c>
      <c r="FC3" s="3" t="s">
        <v>12</v>
      </c>
      <c r="FD3" s="3" t="s">
        <v>178</v>
      </c>
      <c r="FE3" s="2" t="s">
        <v>14</v>
      </c>
      <c r="FF3" s="2" t="s">
        <v>15</v>
      </c>
      <c r="FG3" s="2" t="s">
        <v>16</v>
      </c>
      <c r="FH3" s="2" t="s">
        <v>179</v>
      </c>
      <c r="FI3" s="2" t="s">
        <v>17</v>
      </c>
      <c r="FJ3" s="2" t="s">
        <v>18</v>
      </c>
      <c r="FK3" s="2" t="s">
        <v>19</v>
      </c>
      <c r="FL3" s="2" t="s">
        <v>20</v>
      </c>
      <c r="FM3" s="2" t="s">
        <v>180</v>
      </c>
      <c r="FN3" s="2" t="s">
        <v>21</v>
      </c>
      <c r="FO3" s="2" t="s">
        <v>22</v>
      </c>
      <c r="FP3" s="2" t="s">
        <v>23</v>
      </c>
      <c r="FQ3" s="2" t="s">
        <v>24</v>
      </c>
      <c r="FR3" s="2" t="s">
        <v>25</v>
      </c>
      <c r="FS3" s="2" t="s">
        <v>181</v>
      </c>
      <c r="FT3" s="2" t="s">
        <v>182</v>
      </c>
      <c r="FU3" s="2" t="s">
        <v>183</v>
      </c>
      <c r="FV3" s="2" t="s">
        <v>26</v>
      </c>
      <c r="FW3" s="2" t="s">
        <v>27</v>
      </c>
      <c r="FX3" s="2" t="s">
        <v>28</v>
      </c>
      <c r="FY3" s="2" t="s">
        <v>184</v>
      </c>
      <c r="GA3" s="2" t="s">
        <v>0</v>
      </c>
      <c r="GB3" s="2" t="s">
        <v>1</v>
      </c>
      <c r="GC3" s="2" t="s">
        <v>2</v>
      </c>
      <c r="GD3" s="2" t="s">
        <v>3</v>
      </c>
      <c r="GE3" s="2" t="s">
        <v>33</v>
      </c>
      <c r="GF3" s="2" t="s">
        <v>34</v>
      </c>
      <c r="GG3" s="2" t="s">
        <v>173</v>
      </c>
      <c r="GH3" s="2" t="s">
        <v>174</v>
      </c>
      <c r="GI3" s="2" t="s">
        <v>175</v>
      </c>
      <c r="GJ3" s="2" t="s">
        <v>176</v>
      </c>
      <c r="GK3" s="3" t="s">
        <v>177</v>
      </c>
      <c r="GL3" s="3" t="s">
        <v>11</v>
      </c>
      <c r="GM3" s="3" t="s">
        <v>12</v>
      </c>
      <c r="GN3" s="3" t="s">
        <v>178</v>
      </c>
      <c r="GO3" s="2" t="s">
        <v>14</v>
      </c>
      <c r="GP3" s="2" t="s">
        <v>15</v>
      </c>
      <c r="GQ3" s="2" t="s">
        <v>16</v>
      </c>
      <c r="GR3" s="2" t="s">
        <v>179</v>
      </c>
      <c r="GS3" s="2" t="s">
        <v>17</v>
      </c>
      <c r="GT3" s="2" t="s">
        <v>18</v>
      </c>
      <c r="GU3" s="2" t="s">
        <v>19</v>
      </c>
      <c r="GV3" s="2" t="s">
        <v>20</v>
      </c>
      <c r="GW3" s="2" t="s">
        <v>180</v>
      </c>
      <c r="GX3" s="2" t="s">
        <v>21</v>
      </c>
      <c r="GY3" s="2" t="s">
        <v>22</v>
      </c>
      <c r="GZ3" s="2" t="s">
        <v>23</v>
      </c>
      <c r="HA3" s="2" t="s">
        <v>24</v>
      </c>
      <c r="HB3" s="2" t="s">
        <v>25</v>
      </c>
      <c r="HC3" s="2" t="s">
        <v>181</v>
      </c>
      <c r="HD3" s="2" t="s">
        <v>182</v>
      </c>
      <c r="HE3" s="2" t="s">
        <v>183</v>
      </c>
      <c r="HF3" s="2" t="s">
        <v>26</v>
      </c>
      <c r="HG3" s="2" t="s">
        <v>27</v>
      </c>
      <c r="HH3" s="2" t="s">
        <v>28</v>
      </c>
      <c r="HI3" s="2" t="s">
        <v>184</v>
      </c>
    </row>
    <row r="4" spans="1:218" s="5" customFormat="1" ht="13.5" customHeight="1" x14ac:dyDescent="0.2">
      <c r="A4" s="122" t="s">
        <v>35</v>
      </c>
      <c r="B4" s="123"/>
      <c r="C4" s="120">
        <v>130</v>
      </c>
      <c r="D4" s="120"/>
      <c r="E4" s="120"/>
      <c r="F4" s="120"/>
      <c r="G4" s="118">
        <v>131</v>
      </c>
      <c r="H4" s="118"/>
      <c r="I4" s="118"/>
      <c r="J4" s="118"/>
      <c r="K4" s="118"/>
      <c r="L4" s="118"/>
      <c r="M4" s="119"/>
      <c r="N4" s="118">
        <v>131</v>
      </c>
      <c r="O4" s="118"/>
      <c r="P4" s="119"/>
      <c r="Q4" s="120">
        <v>132</v>
      </c>
      <c r="R4" s="120"/>
      <c r="S4" s="120"/>
      <c r="T4" s="120"/>
      <c r="U4" s="120"/>
      <c r="V4" s="120"/>
      <c r="W4" s="120"/>
      <c r="X4" s="120">
        <v>133</v>
      </c>
      <c r="Y4" s="120"/>
      <c r="Z4" s="120"/>
      <c r="AA4" s="120"/>
      <c r="AB4" s="120"/>
      <c r="AC4" s="120"/>
      <c r="AD4" s="120"/>
      <c r="AE4" s="120"/>
      <c r="AF4" s="120">
        <v>134</v>
      </c>
      <c r="AG4" s="120"/>
      <c r="AH4" s="120"/>
      <c r="AI4" s="120"/>
      <c r="AJ4" s="120">
        <v>135</v>
      </c>
      <c r="AK4" s="120"/>
      <c r="AL4" s="4"/>
      <c r="AM4" s="119">
        <v>140</v>
      </c>
      <c r="AN4" s="120"/>
      <c r="AO4" s="120"/>
      <c r="AP4" s="120"/>
      <c r="AQ4" s="118">
        <v>141</v>
      </c>
      <c r="AR4" s="118"/>
      <c r="AS4" s="118"/>
      <c r="AT4" s="118"/>
      <c r="AU4" s="118"/>
      <c r="AV4" s="118"/>
      <c r="AW4" s="119"/>
      <c r="AX4" s="118">
        <v>141</v>
      </c>
      <c r="AY4" s="118"/>
      <c r="AZ4" s="119"/>
      <c r="BA4" s="120">
        <v>142</v>
      </c>
      <c r="BB4" s="120"/>
      <c r="BC4" s="120"/>
      <c r="BD4" s="120"/>
      <c r="BE4" s="120"/>
      <c r="BF4" s="120"/>
      <c r="BG4" s="120"/>
      <c r="BH4" s="120">
        <v>143</v>
      </c>
      <c r="BI4" s="120"/>
      <c r="BJ4" s="120"/>
      <c r="BK4" s="120"/>
      <c r="BL4" s="120"/>
      <c r="BM4" s="120"/>
      <c r="BN4" s="120"/>
      <c r="BO4" s="120"/>
      <c r="BP4" s="120">
        <v>144</v>
      </c>
      <c r="BQ4" s="120"/>
      <c r="BR4" s="120"/>
      <c r="BS4" s="120"/>
      <c r="BT4" s="120">
        <v>145</v>
      </c>
      <c r="BU4" s="120"/>
      <c r="BV4" s="4"/>
      <c r="BW4" s="119">
        <v>150</v>
      </c>
      <c r="BX4" s="120"/>
      <c r="BY4" s="120"/>
      <c r="BZ4" s="120"/>
      <c r="CA4" s="118">
        <v>151</v>
      </c>
      <c r="CB4" s="118"/>
      <c r="CC4" s="118"/>
      <c r="CD4" s="118"/>
      <c r="CE4" s="118"/>
      <c r="CF4" s="118"/>
      <c r="CG4" s="119"/>
      <c r="CH4" s="118">
        <v>151</v>
      </c>
      <c r="CI4" s="118"/>
      <c r="CJ4" s="119"/>
      <c r="CK4" s="120">
        <v>152</v>
      </c>
      <c r="CL4" s="120"/>
      <c r="CM4" s="120"/>
      <c r="CN4" s="120"/>
      <c r="CO4" s="120"/>
      <c r="CP4" s="120"/>
      <c r="CQ4" s="120"/>
      <c r="CR4" s="120">
        <v>153</v>
      </c>
      <c r="CS4" s="120"/>
      <c r="CT4" s="120"/>
      <c r="CU4" s="120"/>
      <c r="CV4" s="120"/>
      <c r="CW4" s="120"/>
      <c r="CX4" s="120"/>
      <c r="CY4" s="120"/>
      <c r="CZ4" s="120">
        <v>154</v>
      </c>
      <c r="DA4" s="120"/>
      <c r="DB4" s="120"/>
      <c r="DC4" s="120"/>
      <c r="DD4" s="120">
        <v>155</v>
      </c>
      <c r="DE4" s="120"/>
      <c r="DF4" s="4"/>
      <c r="DG4" s="119">
        <v>160</v>
      </c>
      <c r="DH4" s="120"/>
      <c r="DI4" s="120"/>
      <c r="DJ4" s="120"/>
      <c r="DK4" s="118">
        <v>161</v>
      </c>
      <c r="DL4" s="118"/>
      <c r="DM4" s="118"/>
      <c r="DN4" s="118"/>
      <c r="DO4" s="118"/>
      <c r="DP4" s="118"/>
      <c r="DQ4" s="119"/>
      <c r="DR4" s="118">
        <v>161</v>
      </c>
      <c r="DS4" s="118"/>
      <c r="DT4" s="119"/>
      <c r="DU4" s="120">
        <v>162</v>
      </c>
      <c r="DV4" s="120"/>
      <c r="DW4" s="120"/>
      <c r="DX4" s="120"/>
      <c r="DY4" s="120"/>
      <c r="DZ4" s="120"/>
      <c r="EA4" s="120"/>
      <c r="EB4" s="120">
        <v>163</v>
      </c>
      <c r="EC4" s="120"/>
      <c r="ED4" s="120"/>
      <c r="EE4" s="120"/>
      <c r="EF4" s="120"/>
      <c r="EG4" s="120"/>
      <c r="EH4" s="120"/>
      <c r="EI4" s="120"/>
      <c r="EJ4" s="120">
        <v>164</v>
      </c>
      <c r="EK4" s="120"/>
      <c r="EL4" s="120"/>
      <c r="EM4" s="120"/>
      <c r="EN4" s="120">
        <v>165</v>
      </c>
      <c r="EO4" s="120"/>
      <c r="EP4" s="4"/>
      <c r="EQ4" s="119">
        <v>170</v>
      </c>
      <c r="ER4" s="120"/>
      <c r="ES4" s="120"/>
      <c r="ET4" s="120"/>
      <c r="EU4" s="118">
        <v>171</v>
      </c>
      <c r="EV4" s="118"/>
      <c r="EW4" s="118"/>
      <c r="EX4" s="118"/>
      <c r="EY4" s="118"/>
      <c r="EZ4" s="118"/>
      <c r="FA4" s="119"/>
      <c r="FB4" s="118">
        <v>171</v>
      </c>
      <c r="FC4" s="118"/>
      <c r="FD4" s="119"/>
      <c r="FE4" s="120">
        <v>172</v>
      </c>
      <c r="FF4" s="120"/>
      <c r="FG4" s="120"/>
      <c r="FH4" s="120"/>
      <c r="FI4" s="120"/>
      <c r="FJ4" s="120"/>
      <c r="FK4" s="120"/>
      <c r="FL4" s="120">
        <v>173</v>
      </c>
      <c r="FM4" s="120"/>
      <c r="FN4" s="120"/>
      <c r="FO4" s="120"/>
      <c r="FP4" s="120"/>
      <c r="FQ4" s="120"/>
      <c r="FR4" s="120"/>
      <c r="FS4" s="120"/>
      <c r="FT4" s="120">
        <v>174</v>
      </c>
      <c r="FU4" s="120"/>
      <c r="FV4" s="120"/>
      <c r="FW4" s="120"/>
      <c r="FX4" s="120">
        <v>175</v>
      </c>
      <c r="FY4" s="120"/>
      <c r="FZ4" s="4"/>
      <c r="GA4" s="119">
        <v>180</v>
      </c>
      <c r="GB4" s="120"/>
      <c r="GC4" s="120"/>
      <c r="GD4" s="120"/>
      <c r="GE4" s="118">
        <v>181</v>
      </c>
      <c r="GF4" s="118"/>
      <c r="GG4" s="118"/>
      <c r="GH4" s="118"/>
      <c r="GI4" s="118"/>
      <c r="GJ4" s="118"/>
      <c r="GK4" s="119"/>
      <c r="GL4" s="118">
        <v>181</v>
      </c>
      <c r="GM4" s="118"/>
      <c r="GN4" s="119"/>
      <c r="GO4" s="120">
        <v>182</v>
      </c>
      <c r="GP4" s="120"/>
      <c r="GQ4" s="120"/>
      <c r="GR4" s="120"/>
      <c r="GS4" s="120"/>
      <c r="GT4" s="120"/>
      <c r="GU4" s="120"/>
      <c r="GV4" s="120">
        <v>183</v>
      </c>
      <c r="GW4" s="120"/>
      <c r="GX4" s="120"/>
      <c r="GY4" s="120"/>
      <c r="GZ4" s="120"/>
      <c r="HA4" s="120"/>
      <c r="HB4" s="120"/>
      <c r="HC4" s="120"/>
      <c r="HD4" s="120">
        <v>184</v>
      </c>
      <c r="HE4" s="120"/>
      <c r="HF4" s="120"/>
      <c r="HG4" s="120"/>
      <c r="HH4" s="120">
        <v>185</v>
      </c>
      <c r="HI4" s="120"/>
      <c r="HJ4" s="4"/>
    </row>
    <row r="5" spans="1:218" s="5" customFormat="1" ht="13.5" customHeight="1" x14ac:dyDescent="0.2">
      <c r="A5" s="127" t="s">
        <v>36</v>
      </c>
      <c r="B5" s="128"/>
      <c r="C5" s="124" t="s">
        <v>37</v>
      </c>
      <c r="D5" s="124"/>
      <c r="E5" s="124"/>
      <c r="F5" s="124"/>
      <c r="G5" s="125" t="s">
        <v>159</v>
      </c>
      <c r="H5" s="125"/>
      <c r="I5" s="125"/>
      <c r="J5" s="125"/>
      <c r="K5" s="125"/>
      <c r="L5" s="125"/>
      <c r="M5" s="126"/>
      <c r="N5" s="125" t="s">
        <v>159</v>
      </c>
      <c r="O5" s="125"/>
      <c r="P5" s="126"/>
      <c r="Q5" s="124" t="s">
        <v>159</v>
      </c>
      <c r="R5" s="124"/>
      <c r="S5" s="124"/>
      <c r="T5" s="124"/>
      <c r="U5" s="124"/>
      <c r="V5" s="124"/>
      <c r="W5" s="124"/>
      <c r="X5" s="124" t="s">
        <v>159</v>
      </c>
      <c r="Y5" s="124"/>
      <c r="Z5" s="124"/>
      <c r="AA5" s="124"/>
      <c r="AB5" s="124"/>
      <c r="AC5" s="124"/>
      <c r="AD5" s="124"/>
      <c r="AE5" s="124"/>
      <c r="AF5" s="124" t="s">
        <v>159</v>
      </c>
      <c r="AG5" s="124"/>
      <c r="AH5" s="124"/>
      <c r="AI5" s="124"/>
      <c r="AJ5" s="125" t="s">
        <v>159</v>
      </c>
      <c r="AK5" s="125"/>
      <c r="AL5" s="134"/>
      <c r="AM5" s="124" t="s">
        <v>37</v>
      </c>
      <c r="AN5" s="124"/>
      <c r="AO5" s="124"/>
      <c r="AP5" s="124"/>
      <c r="AQ5" s="125" t="s">
        <v>159</v>
      </c>
      <c r="AR5" s="125"/>
      <c r="AS5" s="125"/>
      <c r="AT5" s="125"/>
      <c r="AU5" s="125"/>
      <c r="AV5" s="125"/>
      <c r="AW5" s="126"/>
      <c r="AX5" s="125" t="s">
        <v>159</v>
      </c>
      <c r="AY5" s="125"/>
      <c r="AZ5" s="126"/>
      <c r="BA5" s="124" t="s">
        <v>159</v>
      </c>
      <c r="BB5" s="124"/>
      <c r="BC5" s="124"/>
      <c r="BD5" s="124"/>
      <c r="BE5" s="124"/>
      <c r="BF5" s="124"/>
      <c r="BG5" s="124"/>
      <c r="BH5" s="124" t="s">
        <v>159</v>
      </c>
      <c r="BI5" s="124"/>
      <c r="BJ5" s="124"/>
      <c r="BK5" s="124"/>
      <c r="BL5" s="124"/>
      <c r="BM5" s="124"/>
      <c r="BN5" s="124"/>
      <c r="BO5" s="124"/>
      <c r="BP5" s="124" t="s">
        <v>159</v>
      </c>
      <c r="BQ5" s="124"/>
      <c r="BR5" s="124"/>
      <c r="BS5" s="124"/>
      <c r="BT5" s="125" t="s">
        <v>159</v>
      </c>
      <c r="BU5" s="125"/>
      <c r="BV5" s="134"/>
      <c r="BW5" s="124" t="s">
        <v>38</v>
      </c>
      <c r="BX5" s="124"/>
      <c r="BY5" s="124"/>
      <c r="BZ5" s="124"/>
      <c r="CA5" s="125" t="s">
        <v>160</v>
      </c>
      <c r="CB5" s="125"/>
      <c r="CC5" s="125"/>
      <c r="CD5" s="125"/>
      <c r="CE5" s="125"/>
      <c r="CF5" s="125"/>
      <c r="CG5" s="126"/>
      <c r="CH5" s="125" t="s">
        <v>160</v>
      </c>
      <c r="CI5" s="125"/>
      <c r="CJ5" s="126"/>
      <c r="CK5" s="124" t="s">
        <v>160</v>
      </c>
      <c r="CL5" s="124"/>
      <c r="CM5" s="124"/>
      <c r="CN5" s="124"/>
      <c r="CO5" s="124"/>
      <c r="CP5" s="124"/>
      <c r="CQ5" s="124"/>
      <c r="CR5" s="124" t="s">
        <v>160</v>
      </c>
      <c r="CS5" s="124"/>
      <c r="CT5" s="124"/>
      <c r="CU5" s="124"/>
      <c r="CV5" s="124"/>
      <c r="CW5" s="124"/>
      <c r="CX5" s="124"/>
      <c r="CY5" s="124"/>
      <c r="CZ5" s="124" t="s">
        <v>160</v>
      </c>
      <c r="DA5" s="124"/>
      <c r="DB5" s="124"/>
      <c r="DC5" s="124"/>
      <c r="DD5" s="125" t="s">
        <v>160</v>
      </c>
      <c r="DE5" s="125"/>
      <c r="DF5" s="134"/>
      <c r="DG5" s="124" t="s">
        <v>37</v>
      </c>
      <c r="DH5" s="124"/>
      <c r="DI5" s="124"/>
      <c r="DJ5" s="124"/>
      <c r="DK5" s="125" t="s">
        <v>159</v>
      </c>
      <c r="DL5" s="125"/>
      <c r="DM5" s="125"/>
      <c r="DN5" s="125"/>
      <c r="DO5" s="125"/>
      <c r="DP5" s="125"/>
      <c r="DQ5" s="126"/>
      <c r="DR5" s="125" t="s">
        <v>159</v>
      </c>
      <c r="DS5" s="125"/>
      <c r="DT5" s="126"/>
      <c r="DU5" s="124" t="s">
        <v>159</v>
      </c>
      <c r="DV5" s="124"/>
      <c r="DW5" s="124"/>
      <c r="DX5" s="124"/>
      <c r="DY5" s="124"/>
      <c r="DZ5" s="124"/>
      <c r="EA5" s="124"/>
      <c r="EB5" s="124" t="s">
        <v>159</v>
      </c>
      <c r="EC5" s="124"/>
      <c r="ED5" s="124"/>
      <c r="EE5" s="124"/>
      <c r="EF5" s="124"/>
      <c r="EG5" s="124"/>
      <c r="EH5" s="124"/>
      <c r="EI5" s="124"/>
      <c r="EJ5" s="124" t="s">
        <v>159</v>
      </c>
      <c r="EK5" s="124"/>
      <c r="EL5" s="124"/>
      <c r="EM5" s="124"/>
      <c r="EN5" s="125" t="s">
        <v>159</v>
      </c>
      <c r="EO5" s="125"/>
      <c r="EP5" s="134"/>
      <c r="EQ5" s="124" t="s">
        <v>38</v>
      </c>
      <c r="ER5" s="124"/>
      <c r="ES5" s="124"/>
      <c r="ET5" s="124"/>
      <c r="EU5" s="125" t="s">
        <v>160</v>
      </c>
      <c r="EV5" s="125"/>
      <c r="EW5" s="125"/>
      <c r="EX5" s="125"/>
      <c r="EY5" s="125"/>
      <c r="EZ5" s="125"/>
      <c r="FA5" s="126"/>
      <c r="FB5" s="125" t="s">
        <v>160</v>
      </c>
      <c r="FC5" s="125"/>
      <c r="FD5" s="126"/>
      <c r="FE5" s="124" t="s">
        <v>160</v>
      </c>
      <c r="FF5" s="124"/>
      <c r="FG5" s="124"/>
      <c r="FH5" s="124"/>
      <c r="FI5" s="124"/>
      <c r="FJ5" s="124"/>
      <c r="FK5" s="124"/>
      <c r="FL5" s="124" t="s">
        <v>160</v>
      </c>
      <c r="FM5" s="124"/>
      <c r="FN5" s="124"/>
      <c r="FO5" s="124"/>
      <c r="FP5" s="124"/>
      <c r="FQ5" s="124"/>
      <c r="FR5" s="124"/>
      <c r="FS5" s="124"/>
      <c r="FT5" s="124" t="s">
        <v>160</v>
      </c>
      <c r="FU5" s="124"/>
      <c r="FV5" s="124"/>
      <c r="FW5" s="124"/>
      <c r="FX5" s="125" t="s">
        <v>160</v>
      </c>
      <c r="FY5" s="125"/>
      <c r="FZ5" s="134"/>
      <c r="GA5" s="124" t="s">
        <v>38</v>
      </c>
      <c r="GB5" s="124"/>
      <c r="GC5" s="124"/>
      <c r="GD5" s="124"/>
      <c r="GE5" s="125" t="s">
        <v>160</v>
      </c>
      <c r="GF5" s="125"/>
      <c r="GG5" s="125"/>
      <c r="GH5" s="125"/>
      <c r="GI5" s="125"/>
      <c r="GJ5" s="125"/>
      <c r="GK5" s="126"/>
      <c r="GL5" s="125" t="s">
        <v>160</v>
      </c>
      <c r="GM5" s="125"/>
      <c r="GN5" s="126"/>
      <c r="GO5" s="124" t="s">
        <v>160</v>
      </c>
      <c r="GP5" s="124"/>
      <c r="GQ5" s="124"/>
      <c r="GR5" s="124"/>
      <c r="GS5" s="124"/>
      <c r="GT5" s="124"/>
      <c r="GU5" s="124"/>
      <c r="GV5" s="124" t="s">
        <v>160</v>
      </c>
      <c r="GW5" s="124"/>
      <c r="GX5" s="124"/>
      <c r="GY5" s="124"/>
      <c r="GZ5" s="124"/>
      <c r="HA5" s="124"/>
      <c r="HB5" s="124"/>
      <c r="HC5" s="124"/>
      <c r="HD5" s="124" t="s">
        <v>160</v>
      </c>
      <c r="HE5" s="124"/>
      <c r="HF5" s="124"/>
      <c r="HG5" s="124"/>
      <c r="HH5" s="125" t="s">
        <v>160</v>
      </c>
      <c r="HI5" s="125"/>
      <c r="HJ5" s="134"/>
    </row>
    <row r="6" spans="1:218" s="5" customFormat="1" ht="13.5" customHeight="1" x14ac:dyDescent="0.2">
      <c r="A6" s="129"/>
      <c r="B6" s="130"/>
      <c r="C6" s="131" t="s">
        <v>46</v>
      </c>
      <c r="D6" s="131"/>
      <c r="E6" s="131"/>
      <c r="F6" s="131"/>
      <c r="G6" s="132" t="s">
        <v>46</v>
      </c>
      <c r="H6" s="132"/>
      <c r="I6" s="132"/>
      <c r="J6" s="132"/>
      <c r="K6" s="132"/>
      <c r="L6" s="132"/>
      <c r="M6" s="133"/>
      <c r="N6" s="132" t="s">
        <v>46</v>
      </c>
      <c r="O6" s="132"/>
      <c r="P6" s="133"/>
      <c r="Q6" s="131" t="s">
        <v>46</v>
      </c>
      <c r="R6" s="131"/>
      <c r="S6" s="131"/>
      <c r="T6" s="131"/>
      <c r="U6" s="131"/>
      <c r="V6" s="131"/>
      <c r="W6" s="131"/>
      <c r="X6" s="131" t="s">
        <v>46</v>
      </c>
      <c r="Y6" s="131"/>
      <c r="Z6" s="131"/>
      <c r="AA6" s="131"/>
      <c r="AB6" s="131"/>
      <c r="AC6" s="131"/>
      <c r="AD6" s="131"/>
      <c r="AE6" s="131"/>
      <c r="AF6" s="131" t="s">
        <v>46</v>
      </c>
      <c r="AG6" s="131"/>
      <c r="AH6" s="131"/>
      <c r="AI6" s="131"/>
      <c r="AJ6" s="132" t="s">
        <v>46</v>
      </c>
      <c r="AK6" s="132"/>
      <c r="AL6" s="133"/>
      <c r="AM6" s="131" t="s">
        <v>47</v>
      </c>
      <c r="AN6" s="131"/>
      <c r="AO6" s="131"/>
      <c r="AP6" s="131"/>
      <c r="AQ6" s="132" t="s">
        <v>47</v>
      </c>
      <c r="AR6" s="132"/>
      <c r="AS6" s="132"/>
      <c r="AT6" s="132"/>
      <c r="AU6" s="132"/>
      <c r="AV6" s="132"/>
      <c r="AW6" s="133"/>
      <c r="AX6" s="132" t="s">
        <v>47</v>
      </c>
      <c r="AY6" s="132"/>
      <c r="AZ6" s="133"/>
      <c r="BA6" s="131" t="s">
        <v>47</v>
      </c>
      <c r="BB6" s="131"/>
      <c r="BC6" s="131"/>
      <c r="BD6" s="131"/>
      <c r="BE6" s="131"/>
      <c r="BF6" s="131"/>
      <c r="BG6" s="131"/>
      <c r="BH6" s="131" t="s">
        <v>47</v>
      </c>
      <c r="BI6" s="131"/>
      <c r="BJ6" s="131"/>
      <c r="BK6" s="131"/>
      <c r="BL6" s="131"/>
      <c r="BM6" s="131"/>
      <c r="BN6" s="131"/>
      <c r="BO6" s="131"/>
      <c r="BP6" s="131" t="s">
        <v>47</v>
      </c>
      <c r="BQ6" s="131"/>
      <c r="BR6" s="131"/>
      <c r="BS6" s="131"/>
      <c r="BT6" s="132" t="s">
        <v>47</v>
      </c>
      <c r="BU6" s="132"/>
      <c r="BV6" s="133"/>
      <c r="BW6" s="131" t="s">
        <v>51</v>
      </c>
      <c r="BX6" s="131"/>
      <c r="BY6" s="131"/>
      <c r="BZ6" s="131"/>
      <c r="CA6" s="132" t="s">
        <v>51</v>
      </c>
      <c r="CB6" s="132"/>
      <c r="CC6" s="132"/>
      <c r="CD6" s="132"/>
      <c r="CE6" s="132"/>
      <c r="CF6" s="132"/>
      <c r="CG6" s="133"/>
      <c r="CH6" s="132" t="s">
        <v>51</v>
      </c>
      <c r="CI6" s="132"/>
      <c r="CJ6" s="133"/>
      <c r="CK6" s="131" t="s">
        <v>51</v>
      </c>
      <c r="CL6" s="131"/>
      <c r="CM6" s="131"/>
      <c r="CN6" s="131"/>
      <c r="CO6" s="131"/>
      <c r="CP6" s="131"/>
      <c r="CQ6" s="131"/>
      <c r="CR6" s="131" t="s">
        <v>51</v>
      </c>
      <c r="CS6" s="131"/>
      <c r="CT6" s="131"/>
      <c r="CU6" s="131"/>
      <c r="CV6" s="131"/>
      <c r="CW6" s="131"/>
      <c r="CX6" s="131"/>
      <c r="CY6" s="131"/>
      <c r="CZ6" s="131" t="s">
        <v>51</v>
      </c>
      <c r="DA6" s="131"/>
      <c r="DB6" s="131"/>
      <c r="DC6" s="131"/>
      <c r="DD6" s="132" t="s">
        <v>51</v>
      </c>
      <c r="DE6" s="132"/>
      <c r="DF6" s="133"/>
      <c r="DG6" s="131" t="s">
        <v>46</v>
      </c>
      <c r="DH6" s="131"/>
      <c r="DI6" s="131"/>
      <c r="DJ6" s="131"/>
      <c r="DK6" s="132" t="s">
        <v>46</v>
      </c>
      <c r="DL6" s="132"/>
      <c r="DM6" s="132"/>
      <c r="DN6" s="132"/>
      <c r="DO6" s="132"/>
      <c r="DP6" s="132"/>
      <c r="DQ6" s="133"/>
      <c r="DR6" s="132" t="s">
        <v>46</v>
      </c>
      <c r="DS6" s="132"/>
      <c r="DT6" s="133"/>
      <c r="DU6" s="131" t="s">
        <v>46</v>
      </c>
      <c r="DV6" s="131"/>
      <c r="DW6" s="131"/>
      <c r="DX6" s="131"/>
      <c r="DY6" s="131"/>
      <c r="DZ6" s="131"/>
      <c r="EA6" s="131"/>
      <c r="EB6" s="131" t="s">
        <v>46</v>
      </c>
      <c r="EC6" s="131"/>
      <c r="ED6" s="131"/>
      <c r="EE6" s="131"/>
      <c r="EF6" s="131"/>
      <c r="EG6" s="131"/>
      <c r="EH6" s="131"/>
      <c r="EI6" s="131"/>
      <c r="EJ6" s="131" t="s">
        <v>46</v>
      </c>
      <c r="EK6" s="131"/>
      <c r="EL6" s="131"/>
      <c r="EM6" s="131"/>
      <c r="EN6" s="132" t="s">
        <v>46</v>
      </c>
      <c r="EO6" s="132"/>
      <c r="EP6" s="133"/>
      <c r="EQ6" s="131" t="s">
        <v>47</v>
      </c>
      <c r="ER6" s="131"/>
      <c r="ES6" s="131"/>
      <c r="ET6" s="131"/>
      <c r="EU6" s="132" t="s">
        <v>47</v>
      </c>
      <c r="EV6" s="132"/>
      <c r="EW6" s="132"/>
      <c r="EX6" s="132"/>
      <c r="EY6" s="132"/>
      <c r="EZ6" s="132"/>
      <c r="FA6" s="133"/>
      <c r="FB6" s="132" t="s">
        <v>47</v>
      </c>
      <c r="FC6" s="132"/>
      <c r="FD6" s="133"/>
      <c r="FE6" s="131" t="s">
        <v>47</v>
      </c>
      <c r="FF6" s="131"/>
      <c r="FG6" s="131"/>
      <c r="FH6" s="131"/>
      <c r="FI6" s="131"/>
      <c r="FJ6" s="131"/>
      <c r="FK6" s="131"/>
      <c r="FL6" s="131" t="s">
        <v>47</v>
      </c>
      <c r="FM6" s="131"/>
      <c r="FN6" s="131"/>
      <c r="FO6" s="131"/>
      <c r="FP6" s="131"/>
      <c r="FQ6" s="131"/>
      <c r="FR6" s="131"/>
      <c r="FS6" s="131"/>
      <c r="FT6" s="131" t="s">
        <v>47</v>
      </c>
      <c r="FU6" s="131"/>
      <c r="FV6" s="131"/>
      <c r="FW6" s="131"/>
      <c r="FX6" s="132" t="s">
        <v>47</v>
      </c>
      <c r="FY6" s="132"/>
      <c r="FZ6" s="133"/>
      <c r="GA6" s="131" t="s">
        <v>48</v>
      </c>
      <c r="GB6" s="131"/>
      <c r="GC6" s="131"/>
      <c r="GD6" s="131"/>
      <c r="GE6" s="132" t="s">
        <v>48</v>
      </c>
      <c r="GF6" s="132"/>
      <c r="GG6" s="132"/>
      <c r="GH6" s="132"/>
      <c r="GI6" s="132"/>
      <c r="GJ6" s="132"/>
      <c r="GK6" s="133"/>
      <c r="GL6" s="132" t="s">
        <v>48</v>
      </c>
      <c r="GM6" s="132"/>
      <c r="GN6" s="133"/>
      <c r="GO6" s="131" t="s">
        <v>48</v>
      </c>
      <c r="GP6" s="131"/>
      <c r="GQ6" s="131"/>
      <c r="GR6" s="131"/>
      <c r="GS6" s="131"/>
      <c r="GT6" s="131"/>
      <c r="GU6" s="131"/>
      <c r="GV6" s="131" t="s">
        <v>48</v>
      </c>
      <c r="GW6" s="131"/>
      <c r="GX6" s="131"/>
      <c r="GY6" s="131"/>
      <c r="GZ6" s="131"/>
      <c r="HA6" s="131"/>
      <c r="HB6" s="131"/>
      <c r="HC6" s="131"/>
      <c r="HD6" s="131" t="s">
        <v>48</v>
      </c>
      <c r="HE6" s="131"/>
      <c r="HF6" s="131"/>
      <c r="HG6" s="131"/>
      <c r="HH6" s="132" t="s">
        <v>48</v>
      </c>
      <c r="HI6" s="132"/>
      <c r="HJ6" s="133"/>
    </row>
    <row r="7" spans="1:218" ht="15" customHeight="1" x14ac:dyDescent="0.2">
      <c r="A7" s="135" t="s">
        <v>158</v>
      </c>
      <c r="B7" s="136"/>
      <c r="C7" s="141" t="s">
        <v>52</v>
      </c>
      <c r="D7" s="109" t="s">
        <v>53</v>
      </c>
      <c r="E7" s="109" t="s">
        <v>54</v>
      </c>
      <c r="F7" s="102" t="s">
        <v>55</v>
      </c>
      <c r="G7" s="141" t="s">
        <v>56</v>
      </c>
      <c r="H7" s="98" t="s">
        <v>171</v>
      </c>
      <c r="I7" s="99"/>
      <c r="J7" s="109" t="s">
        <v>57</v>
      </c>
      <c r="K7" s="109" t="s">
        <v>58</v>
      </c>
      <c r="L7" s="109" t="s">
        <v>59</v>
      </c>
      <c r="M7" s="102" t="s">
        <v>60</v>
      </c>
      <c r="N7" s="141" t="s">
        <v>61</v>
      </c>
      <c r="O7" s="109"/>
      <c r="P7" s="102"/>
      <c r="Q7" s="92" t="s">
        <v>188</v>
      </c>
      <c r="R7" s="94" t="s">
        <v>189</v>
      </c>
      <c r="S7" s="104" t="s">
        <v>62</v>
      </c>
      <c r="T7" s="112" t="s">
        <v>63</v>
      </c>
      <c r="U7" s="112"/>
      <c r="V7" s="113"/>
      <c r="W7" s="116" t="s">
        <v>64</v>
      </c>
      <c r="X7" s="142" t="s">
        <v>65</v>
      </c>
      <c r="Y7" s="142"/>
      <c r="Z7" s="142"/>
      <c r="AA7" s="142"/>
      <c r="AB7" s="105"/>
      <c r="AC7" s="109" t="s">
        <v>66</v>
      </c>
      <c r="AD7" s="109" t="s">
        <v>67</v>
      </c>
      <c r="AE7" s="102" t="s">
        <v>55</v>
      </c>
      <c r="AF7" s="141" t="s">
        <v>68</v>
      </c>
      <c r="AG7" s="109" t="s">
        <v>69</v>
      </c>
      <c r="AH7" s="109" t="s">
        <v>70</v>
      </c>
      <c r="AI7" s="102" t="s">
        <v>55</v>
      </c>
      <c r="AJ7" s="146" t="s">
        <v>71</v>
      </c>
      <c r="AK7" s="148"/>
      <c r="AL7" s="150" t="s">
        <v>167</v>
      </c>
      <c r="AM7" s="141" t="s">
        <v>52</v>
      </c>
      <c r="AN7" s="109" t="s">
        <v>53</v>
      </c>
      <c r="AO7" s="109" t="s">
        <v>54</v>
      </c>
      <c r="AP7" s="102" t="s">
        <v>55</v>
      </c>
      <c r="AQ7" s="141" t="s">
        <v>56</v>
      </c>
      <c r="AR7" s="98" t="s">
        <v>171</v>
      </c>
      <c r="AS7" s="99"/>
      <c r="AT7" s="109" t="s">
        <v>57</v>
      </c>
      <c r="AU7" s="109" t="s">
        <v>58</v>
      </c>
      <c r="AV7" s="109" t="s">
        <v>59</v>
      </c>
      <c r="AW7" s="102" t="s">
        <v>60</v>
      </c>
      <c r="AX7" s="141" t="s">
        <v>61</v>
      </c>
      <c r="AY7" s="109"/>
      <c r="AZ7" s="102"/>
      <c r="BA7" s="92" t="s">
        <v>188</v>
      </c>
      <c r="BB7" s="114" t="s">
        <v>189</v>
      </c>
      <c r="BC7" s="104" t="s">
        <v>62</v>
      </c>
      <c r="BD7" s="112" t="s">
        <v>63</v>
      </c>
      <c r="BE7" s="112"/>
      <c r="BF7" s="113"/>
      <c r="BG7" s="116" t="s">
        <v>64</v>
      </c>
      <c r="BH7" s="142" t="s">
        <v>65</v>
      </c>
      <c r="BI7" s="142"/>
      <c r="BJ7" s="142"/>
      <c r="BK7" s="142"/>
      <c r="BL7" s="105"/>
      <c r="BM7" s="109" t="s">
        <v>66</v>
      </c>
      <c r="BN7" s="109" t="s">
        <v>67</v>
      </c>
      <c r="BO7" s="102" t="s">
        <v>55</v>
      </c>
      <c r="BP7" s="141" t="s">
        <v>68</v>
      </c>
      <c r="BQ7" s="109" t="s">
        <v>69</v>
      </c>
      <c r="BR7" s="109" t="s">
        <v>70</v>
      </c>
      <c r="BS7" s="102" t="s">
        <v>55</v>
      </c>
      <c r="BT7" s="146" t="s">
        <v>71</v>
      </c>
      <c r="BU7" s="148"/>
      <c r="BV7" s="150" t="s">
        <v>167</v>
      </c>
      <c r="BW7" s="141" t="s">
        <v>52</v>
      </c>
      <c r="BX7" s="109" t="s">
        <v>53</v>
      </c>
      <c r="BY7" s="109" t="s">
        <v>54</v>
      </c>
      <c r="BZ7" s="102" t="s">
        <v>55</v>
      </c>
      <c r="CA7" s="141" t="s">
        <v>56</v>
      </c>
      <c r="CB7" s="98" t="s">
        <v>171</v>
      </c>
      <c r="CC7" s="99"/>
      <c r="CD7" s="162" t="s">
        <v>57</v>
      </c>
      <c r="CE7" s="109" t="s">
        <v>58</v>
      </c>
      <c r="CF7" s="109" t="s">
        <v>59</v>
      </c>
      <c r="CG7" s="102" t="s">
        <v>60</v>
      </c>
      <c r="CH7" s="141" t="s">
        <v>61</v>
      </c>
      <c r="CI7" s="109"/>
      <c r="CJ7" s="102"/>
      <c r="CK7" s="92" t="s">
        <v>188</v>
      </c>
      <c r="CL7" s="114" t="s">
        <v>189</v>
      </c>
      <c r="CM7" s="104" t="s">
        <v>62</v>
      </c>
      <c r="CN7" s="112" t="s">
        <v>63</v>
      </c>
      <c r="CO7" s="112"/>
      <c r="CP7" s="113"/>
      <c r="CQ7" s="116" t="s">
        <v>64</v>
      </c>
      <c r="CR7" s="142" t="s">
        <v>65</v>
      </c>
      <c r="CS7" s="142"/>
      <c r="CT7" s="142"/>
      <c r="CU7" s="142"/>
      <c r="CV7" s="105"/>
      <c r="CW7" s="109" t="s">
        <v>66</v>
      </c>
      <c r="CX7" s="109" t="s">
        <v>67</v>
      </c>
      <c r="CY7" s="102" t="s">
        <v>55</v>
      </c>
      <c r="CZ7" s="141" t="s">
        <v>68</v>
      </c>
      <c r="DA7" s="109" t="s">
        <v>69</v>
      </c>
      <c r="DB7" s="109" t="s">
        <v>70</v>
      </c>
      <c r="DC7" s="102" t="s">
        <v>55</v>
      </c>
      <c r="DD7" s="146" t="s">
        <v>71</v>
      </c>
      <c r="DE7" s="148"/>
      <c r="DF7" s="150" t="s">
        <v>167</v>
      </c>
      <c r="DG7" s="141" t="s">
        <v>52</v>
      </c>
      <c r="DH7" s="109" t="s">
        <v>53</v>
      </c>
      <c r="DI7" s="109" t="s">
        <v>54</v>
      </c>
      <c r="DJ7" s="102" t="s">
        <v>55</v>
      </c>
      <c r="DK7" s="141" t="s">
        <v>56</v>
      </c>
      <c r="DL7" s="98" t="s">
        <v>171</v>
      </c>
      <c r="DM7" s="99"/>
      <c r="DN7" s="109" t="s">
        <v>57</v>
      </c>
      <c r="DO7" s="109" t="s">
        <v>58</v>
      </c>
      <c r="DP7" s="109" t="s">
        <v>59</v>
      </c>
      <c r="DQ7" s="102" t="s">
        <v>60</v>
      </c>
      <c r="DR7" s="141" t="s">
        <v>61</v>
      </c>
      <c r="DS7" s="109"/>
      <c r="DT7" s="102"/>
      <c r="DU7" s="92" t="s">
        <v>188</v>
      </c>
      <c r="DV7" s="114" t="s">
        <v>189</v>
      </c>
      <c r="DW7" s="104" t="s">
        <v>62</v>
      </c>
      <c r="DX7" s="112" t="s">
        <v>63</v>
      </c>
      <c r="DY7" s="112"/>
      <c r="DZ7" s="113"/>
      <c r="EA7" s="116" t="s">
        <v>64</v>
      </c>
      <c r="EB7" s="142" t="s">
        <v>65</v>
      </c>
      <c r="EC7" s="142"/>
      <c r="ED7" s="142"/>
      <c r="EE7" s="142"/>
      <c r="EF7" s="105"/>
      <c r="EG7" s="109" t="s">
        <v>66</v>
      </c>
      <c r="EH7" s="109" t="s">
        <v>67</v>
      </c>
      <c r="EI7" s="102" t="s">
        <v>55</v>
      </c>
      <c r="EJ7" s="141" t="s">
        <v>68</v>
      </c>
      <c r="EK7" s="109" t="s">
        <v>69</v>
      </c>
      <c r="EL7" s="109" t="s">
        <v>70</v>
      </c>
      <c r="EM7" s="102" t="s">
        <v>55</v>
      </c>
      <c r="EN7" s="146" t="s">
        <v>71</v>
      </c>
      <c r="EO7" s="148"/>
      <c r="EP7" s="150" t="s">
        <v>167</v>
      </c>
      <c r="EQ7" s="158" t="s">
        <v>52</v>
      </c>
      <c r="ER7" s="109" t="s">
        <v>53</v>
      </c>
      <c r="ES7" s="109" t="s">
        <v>54</v>
      </c>
      <c r="ET7" s="102" t="s">
        <v>55</v>
      </c>
      <c r="EU7" s="141" t="s">
        <v>56</v>
      </c>
      <c r="EV7" s="98" t="s">
        <v>171</v>
      </c>
      <c r="EW7" s="99"/>
      <c r="EX7" s="109" t="s">
        <v>57</v>
      </c>
      <c r="EY7" s="109" t="s">
        <v>58</v>
      </c>
      <c r="EZ7" s="109" t="s">
        <v>59</v>
      </c>
      <c r="FA7" s="102" t="s">
        <v>60</v>
      </c>
      <c r="FB7" s="141" t="s">
        <v>61</v>
      </c>
      <c r="FC7" s="109"/>
      <c r="FD7" s="102"/>
      <c r="FE7" s="92" t="s">
        <v>188</v>
      </c>
      <c r="FF7" s="114" t="s">
        <v>189</v>
      </c>
      <c r="FG7" s="104" t="s">
        <v>62</v>
      </c>
      <c r="FH7" s="112" t="s">
        <v>63</v>
      </c>
      <c r="FI7" s="112"/>
      <c r="FJ7" s="113"/>
      <c r="FK7" s="116" t="s">
        <v>64</v>
      </c>
      <c r="FL7" s="142" t="s">
        <v>65</v>
      </c>
      <c r="FM7" s="142"/>
      <c r="FN7" s="142"/>
      <c r="FO7" s="142"/>
      <c r="FP7" s="105"/>
      <c r="FQ7" s="109" t="s">
        <v>66</v>
      </c>
      <c r="FR7" s="109" t="s">
        <v>67</v>
      </c>
      <c r="FS7" s="102" t="s">
        <v>55</v>
      </c>
      <c r="FT7" s="158" t="s">
        <v>68</v>
      </c>
      <c r="FU7" s="109" t="s">
        <v>69</v>
      </c>
      <c r="FV7" s="109" t="s">
        <v>70</v>
      </c>
      <c r="FW7" s="102" t="s">
        <v>55</v>
      </c>
      <c r="FX7" s="146" t="s">
        <v>71</v>
      </c>
      <c r="FY7" s="148"/>
      <c r="FZ7" s="150" t="s">
        <v>167</v>
      </c>
      <c r="GA7" s="141" t="s">
        <v>52</v>
      </c>
      <c r="GB7" s="109" t="s">
        <v>53</v>
      </c>
      <c r="GC7" s="109" t="s">
        <v>54</v>
      </c>
      <c r="GD7" s="102" t="s">
        <v>55</v>
      </c>
      <c r="GE7" s="141" t="s">
        <v>56</v>
      </c>
      <c r="GF7" s="98" t="s">
        <v>171</v>
      </c>
      <c r="GG7" s="99"/>
      <c r="GH7" s="109" t="s">
        <v>57</v>
      </c>
      <c r="GI7" s="109" t="s">
        <v>58</v>
      </c>
      <c r="GJ7" s="109" t="s">
        <v>59</v>
      </c>
      <c r="GK7" s="102" t="s">
        <v>60</v>
      </c>
      <c r="GL7" s="141" t="s">
        <v>61</v>
      </c>
      <c r="GM7" s="109"/>
      <c r="GN7" s="102"/>
      <c r="GO7" s="92" t="s">
        <v>188</v>
      </c>
      <c r="GP7" s="114" t="s">
        <v>189</v>
      </c>
      <c r="GQ7" s="104" t="s">
        <v>62</v>
      </c>
      <c r="GR7" s="112" t="s">
        <v>63</v>
      </c>
      <c r="GS7" s="112"/>
      <c r="GT7" s="113"/>
      <c r="GU7" s="116" t="s">
        <v>64</v>
      </c>
      <c r="GV7" s="142" t="s">
        <v>65</v>
      </c>
      <c r="GW7" s="142"/>
      <c r="GX7" s="142"/>
      <c r="GY7" s="142"/>
      <c r="GZ7" s="105"/>
      <c r="HA7" s="109" t="s">
        <v>66</v>
      </c>
      <c r="HB7" s="109" t="s">
        <v>67</v>
      </c>
      <c r="HC7" s="102" t="s">
        <v>55</v>
      </c>
      <c r="HD7" s="141" t="s">
        <v>68</v>
      </c>
      <c r="HE7" s="109" t="s">
        <v>69</v>
      </c>
      <c r="HF7" s="109" t="s">
        <v>70</v>
      </c>
      <c r="HG7" s="102" t="s">
        <v>55</v>
      </c>
      <c r="HH7" s="146" t="s">
        <v>71</v>
      </c>
      <c r="HI7" s="148"/>
      <c r="HJ7" s="150" t="s">
        <v>167</v>
      </c>
    </row>
    <row r="8" spans="1:218" ht="15" customHeight="1" x14ac:dyDescent="0.2">
      <c r="A8" s="137"/>
      <c r="B8" s="138"/>
      <c r="C8" s="141"/>
      <c r="D8" s="109"/>
      <c r="E8" s="109"/>
      <c r="F8" s="103"/>
      <c r="G8" s="141"/>
      <c r="H8" s="100"/>
      <c r="I8" s="101"/>
      <c r="J8" s="109"/>
      <c r="K8" s="109"/>
      <c r="L8" s="109"/>
      <c r="M8" s="103"/>
      <c r="N8" s="105" t="s">
        <v>72</v>
      </c>
      <c r="O8" s="106"/>
      <c r="P8" s="107"/>
      <c r="Q8" s="93"/>
      <c r="R8" s="95"/>
      <c r="S8" s="104"/>
      <c r="T8" s="108" t="s">
        <v>168</v>
      </c>
      <c r="U8" s="110" t="s">
        <v>169</v>
      </c>
      <c r="V8" s="108" t="s">
        <v>73</v>
      </c>
      <c r="W8" s="117"/>
      <c r="X8" s="154" t="s">
        <v>74</v>
      </c>
      <c r="Y8" s="156" t="s">
        <v>75</v>
      </c>
      <c r="Z8" s="143" t="s">
        <v>76</v>
      </c>
      <c r="AA8" s="143" t="s">
        <v>77</v>
      </c>
      <c r="AB8" s="108" t="s">
        <v>73</v>
      </c>
      <c r="AC8" s="109"/>
      <c r="AD8" s="109"/>
      <c r="AE8" s="103"/>
      <c r="AF8" s="141"/>
      <c r="AG8" s="109"/>
      <c r="AH8" s="109"/>
      <c r="AI8" s="103"/>
      <c r="AJ8" s="146"/>
      <c r="AK8" s="149"/>
      <c r="AL8" s="151"/>
      <c r="AM8" s="141"/>
      <c r="AN8" s="109"/>
      <c r="AO8" s="109"/>
      <c r="AP8" s="103"/>
      <c r="AQ8" s="141"/>
      <c r="AR8" s="100"/>
      <c r="AS8" s="101"/>
      <c r="AT8" s="109"/>
      <c r="AU8" s="109"/>
      <c r="AV8" s="109"/>
      <c r="AW8" s="103"/>
      <c r="AX8" s="105" t="s">
        <v>72</v>
      </c>
      <c r="AY8" s="106"/>
      <c r="AZ8" s="107"/>
      <c r="BA8" s="93"/>
      <c r="BB8" s="115"/>
      <c r="BC8" s="104"/>
      <c r="BD8" s="108" t="s">
        <v>168</v>
      </c>
      <c r="BE8" s="110" t="s">
        <v>169</v>
      </c>
      <c r="BF8" s="108" t="s">
        <v>73</v>
      </c>
      <c r="BG8" s="117"/>
      <c r="BH8" s="154" t="s">
        <v>74</v>
      </c>
      <c r="BI8" s="156" t="s">
        <v>75</v>
      </c>
      <c r="BJ8" s="143" t="s">
        <v>76</v>
      </c>
      <c r="BK8" s="143" t="s">
        <v>77</v>
      </c>
      <c r="BL8" s="108" t="s">
        <v>73</v>
      </c>
      <c r="BM8" s="109"/>
      <c r="BN8" s="109"/>
      <c r="BO8" s="103"/>
      <c r="BP8" s="141"/>
      <c r="BQ8" s="109"/>
      <c r="BR8" s="109"/>
      <c r="BS8" s="103"/>
      <c r="BT8" s="146"/>
      <c r="BU8" s="149"/>
      <c r="BV8" s="151"/>
      <c r="BW8" s="141"/>
      <c r="BX8" s="109"/>
      <c r="BY8" s="109"/>
      <c r="BZ8" s="103"/>
      <c r="CA8" s="141"/>
      <c r="CB8" s="100"/>
      <c r="CC8" s="101"/>
      <c r="CD8" s="109"/>
      <c r="CE8" s="109"/>
      <c r="CF8" s="109"/>
      <c r="CG8" s="103"/>
      <c r="CH8" s="105" t="s">
        <v>72</v>
      </c>
      <c r="CI8" s="106"/>
      <c r="CJ8" s="107"/>
      <c r="CK8" s="93"/>
      <c r="CL8" s="161"/>
      <c r="CM8" s="104"/>
      <c r="CN8" s="108" t="s">
        <v>168</v>
      </c>
      <c r="CO8" s="110" t="s">
        <v>169</v>
      </c>
      <c r="CP8" s="108" t="s">
        <v>73</v>
      </c>
      <c r="CQ8" s="117"/>
      <c r="CR8" s="154" t="s">
        <v>74</v>
      </c>
      <c r="CS8" s="156" t="s">
        <v>75</v>
      </c>
      <c r="CT8" s="143" t="s">
        <v>76</v>
      </c>
      <c r="CU8" s="143" t="s">
        <v>77</v>
      </c>
      <c r="CV8" s="108" t="s">
        <v>73</v>
      </c>
      <c r="CW8" s="109"/>
      <c r="CX8" s="109"/>
      <c r="CY8" s="103"/>
      <c r="CZ8" s="141"/>
      <c r="DA8" s="109"/>
      <c r="DB8" s="109"/>
      <c r="DC8" s="103"/>
      <c r="DD8" s="146"/>
      <c r="DE8" s="149"/>
      <c r="DF8" s="151"/>
      <c r="DG8" s="141"/>
      <c r="DH8" s="109"/>
      <c r="DI8" s="109"/>
      <c r="DJ8" s="103"/>
      <c r="DK8" s="141"/>
      <c r="DL8" s="100"/>
      <c r="DM8" s="101"/>
      <c r="DN8" s="109"/>
      <c r="DO8" s="109"/>
      <c r="DP8" s="109"/>
      <c r="DQ8" s="103"/>
      <c r="DR8" s="105" t="s">
        <v>72</v>
      </c>
      <c r="DS8" s="106"/>
      <c r="DT8" s="107"/>
      <c r="DU8" s="93"/>
      <c r="DV8" s="161"/>
      <c r="DW8" s="104"/>
      <c r="DX8" s="108" t="s">
        <v>168</v>
      </c>
      <c r="DY8" s="110" t="s">
        <v>169</v>
      </c>
      <c r="DZ8" s="108" t="s">
        <v>73</v>
      </c>
      <c r="EA8" s="117"/>
      <c r="EB8" s="154" t="s">
        <v>74</v>
      </c>
      <c r="EC8" s="156" t="s">
        <v>75</v>
      </c>
      <c r="ED8" s="143" t="s">
        <v>76</v>
      </c>
      <c r="EE8" s="143" t="s">
        <v>77</v>
      </c>
      <c r="EF8" s="108" t="s">
        <v>73</v>
      </c>
      <c r="EG8" s="109"/>
      <c r="EH8" s="109"/>
      <c r="EI8" s="103"/>
      <c r="EJ8" s="141"/>
      <c r="EK8" s="109"/>
      <c r="EL8" s="109"/>
      <c r="EM8" s="103"/>
      <c r="EN8" s="146"/>
      <c r="EO8" s="149"/>
      <c r="EP8" s="151"/>
      <c r="EQ8" s="159"/>
      <c r="ER8" s="109"/>
      <c r="ES8" s="109"/>
      <c r="ET8" s="103"/>
      <c r="EU8" s="141"/>
      <c r="EV8" s="100"/>
      <c r="EW8" s="101"/>
      <c r="EX8" s="109"/>
      <c r="EY8" s="109"/>
      <c r="EZ8" s="109"/>
      <c r="FA8" s="103"/>
      <c r="FB8" s="105" t="s">
        <v>72</v>
      </c>
      <c r="FC8" s="106"/>
      <c r="FD8" s="107"/>
      <c r="FE8" s="93"/>
      <c r="FF8" s="115"/>
      <c r="FG8" s="104"/>
      <c r="FH8" s="108" t="s">
        <v>168</v>
      </c>
      <c r="FI8" s="110" t="s">
        <v>169</v>
      </c>
      <c r="FJ8" s="108" t="s">
        <v>73</v>
      </c>
      <c r="FK8" s="117"/>
      <c r="FL8" s="154" t="s">
        <v>74</v>
      </c>
      <c r="FM8" s="156" t="s">
        <v>75</v>
      </c>
      <c r="FN8" s="143" t="s">
        <v>76</v>
      </c>
      <c r="FO8" s="143" t="s">
        <v>77</v>
      </c>
      <c r="FP8" s="108" t="s">
        <v>73</v>
      </c>
      <c r="FQ8" s="109"/>
      <c r="FR8" s="109"/>
      <c r="FS8" s="103"/>
      <c r="FT8" s="159"/>
      <c r="FU8" s="109"/>
      <c r="FV8" s="109"/>
      <c r="FW8" s="103"/>
      <c r="FX8" s="146"/>
      <c r="FY8" s="149"/>
      <c r="FZ8" s="151"/>
      <c r="GA8" s="141"/>
      <c r="GB8" s="109"/>
      <c r="GC8" s="109"/>
      <c r="GD8" s="103"/>
      <c r="GE8" s="141"/>
      <c r="GF8" s="100"/>
      <c r="GG8" s="101"/>
      <c r="GH8" s="109"/>
      <c r="GI8" s="109"/>
      <c r="GJ8" s="109"/>
      <c r="GK8" s="103"/>
      <c r="GL8" s="105" t="s">
        <v>72</v>
      </c>
      <c r="GM8" s="106"/>
      <c r="GN8" s="107"/>
      <c r="GO8" s="93"/>
      <c r="GP8" s="115"/>
      <c r="GQ8" s="104"/>
      <c r="GR8" s="108" t="s">
        <v>168</v>
      </c>
      <c r="GS8" s="110" t="s">
        <v>169</v>
      </c>
      <c r="GT8" s="108" t="s">
        <v>73</v>
      </c>
      <c r="GU8" s="117"/>
      <c r="GV8" s="154" t="s">
        <v>74</v>
      </c>
      <c r="GW8" s="156" t="s">
        <v>75</v>
      </c>
      <c r="GX8" s="143" t="s">
        <v>76</v>
      </c>
      <c r="GY8" s="143" t="s">
        <v>77</v>
      </c>
      <c r="GZ8" s="108" t="s">
        <v>73</v>
      </c>
      <c r="HA8" s="109"/>
      <c r="HB8" s="109"/>
      <c r="HC8" s="103"/>
      <c r="HD8" s="141"/>
      <c r="HE8" s="109"/>
      <c r="HF8" s="109"/>
      <c r="HG8" s="103"/>
      <c r="HH8" s="146"/>
      <c r="HI8" s="149"/>
      <c r="HJ8" s="151"/>
    </row>
    <row r="9" spans="1:218" ht="15" customHeight="1" x14ac:dyDescent="0.2">
      <c r="A9" s="137"/>
      <c r="B9" s="138"/>
      <c r="C9" s="141"/>
      <c r="D9" s="109"/>
      <c r="E9" s="109"/>
      <c r="F9" s="103"/>
      <c r="G9" s="141"/>
      <c r="H9" s="91"/>
      <c r="I9" s="96" t="s">
        <v>172</v>
      </c>
      <c r="J9" s="109"/>
      <c r="K9" s="109"/>
      <c r="L9" s="109"/>
      <c r="M9" s="103"/>
      <c r="N9" s="144" t="s">
        <v>78</v>
      </c>
      <c r="O9" s="108" t="s">
        <v>79</v>
      </c>
      <c r="P9" s="145" t="s">
        <v>73</v>
      </c>
      <c r="Q9" s="93"/>
      <c r="R9" s="95"/>
      <c r="S9" s="104"/>
      <c r="T9" s="109"/>
      <c r="U9" s="111"/>
      <c r="V9" s="109"/>
      <c r="W9" s="117"/>
      <c r="X9" s="155"/>
      <c r="Y9" s="157"/>
      <c r="Z9" s="104"/>
      <c r="AA9" s="104"/>
      <c r="AB9" s="109"/>
      <c r="AC9" s="109"/>
      <c r="AD9" s="109"/>
      <c r="AE9" s="103"/>
      <c r="AF9" s="141"/>
      <c r="AG9" s="109"/>
      <c r="AH9" s="109"/>
      <c r="AI9" s="103"/>
      <c r="AJ9" s="147"/>
      <c r="AK9" s="152" t="s">
        <v>80</v>
      </c>
      <c r="AL9" s="151"/>
      <c r="AM9" s="141"/>
      <c r="AN9" s="109"/>
      <c r="AO9" s="109"/>
      <c r="AP9" s="103"/>
      <c r="AQ9" s="141"/>
      <c r="AR9" s="91"/>
      <c r="AS9" s="96" t="s">
        <v>172</v>
      </c>
      <c r="AT9" s="109"/>
      <c r="AU9" s="109"/>
      <c r="AV9" s="109"/>
      <c r="AW9" s="103"/>
      <c r="AX9" s="144" t="s">
        <v>78</v>
      </c>
      <c r="AY9" s="108" t="s">
        <v>79</v>
      </c>
      <c r="AZ9" s="145" t="s">
        <v>73</v>
      </c>
      <c r="BA9" s="93"/>
      <c r="BB9" s="115"/>
      <c r="BC9" s="104"/>
      <c r="BD9" s="109"/>
      <c r="BE9" s="111"/>
      <c r="BF9" s="109"/>
      <c r="BG9" s="117"/>
      <c r="BH9" s="155"/>
      <c r="BI9" s="157"/>
      <c r="BJ9" s="104"/>
      <c r="BK9" s="104"/>
      <c r="BL9" s="109"/>
      <c r="BM9" s="109"/>
      <c r="BN9" s="109"/>
      <c r="BO9" s="103"/>
      <c r="BP9" s="141"/>
      <c r="BQ9" s="109"/>
      <c r="BR9" s="109"/>
      <c r="BS9" s="103"/>
      <c r="BT9" s="147"/>
      <c r="BU9" s="152" t="s">
        <v>80</v>
      </c>
      <c r="BV9" s="151"/>
      <c r="BW9" s="141"/>
      <c r="BX9" s="109"/>
      <c r="BY9" s="109"/>
      <c r="BZ9" s="103"/>
      <c r="CA9" s="141"/>
      <c r="CB9" s="91"/>
      <c r="CC9" s="96" t="s">
        <v>172</v>
      </c>
      <c r="CD9" s="109"/>
      <c r="CE9" s="109"/>
      <c r="CF9" s="109"/>
      <c r="CG9" s="103"/>
      <c r="CH9" s="144" t="s">
        <v>78</v>
      </c>
      <c r="CI9" s="108" t="s">
        <v>79</v>
      </c>
      <c r="CJ9" s="145" t="s">
        <v>73</v>
      </c>
      <c r="CK9" s="93"/>
      <c r="CL9" s="161"/>
      <c r="CM9" s="104"/>
      <c r="CN9" s="109"/>
      <c r="CO9" s="111"/>
      <c r="CP9" s="109"/>
      <c r="CQ9" s="117"/>
      <c r="CR9" s="155"/>
      <c r="CS9" s="157"/>
      <c r="CT9" s="104"/>
      <c r="CU9" s="104"/>
      <c r="CV9" s="109"/>
      <c r="CW9" s="109"/>
      <c r="CX9" s="109"/>
      <c r="CY9" s="103"/>
      <c r="CZ9" s="141"/>
      <c r="DA9" s="109"/>
      <c r="DB9" s="109"/>
      <c r="DC9" s="103"/>
      <c r="DD9" s="147"/>
      <c r="DE9" s="152" t="s">
        <v>80</v>
      </c>
      <c r="DF9" s="151"/>
      <c r="DG9" s="141"/>
      <c r="DH9" s="109"/>
      <c r="DI9" s="109"/>
      <c r="DJ9" s="103"/>
      <c r="DK9" s="141"/>
      <c r="DL9" s="91"/>
      <c r="DM9" s="96" t="s">
        <v>172</v>
      </c>
      <c r="DN9" s="109"/>
      <c r="DO9" s="109"/>
      <c r="DP9" s="109"/>
      <c r="DQ9" s="103"/>
      <c r="DR9" s="144" t="s">
        <v>78</v>
      </c>
      <c r="DS9" s="108" t="s">
        <v>79</v>
      </c>
      <c r="DT9" s="145" t="s">
        <v>73</v>
      </c>
      <c r="DU9" s="93"/>
      <c r="DV9" s="161"/>
      <c r="DW9" s="104"/>
      <c r="DX9" s="109"/>
      <c r="DY9" s="111"/>
      <c r="DZ9" s="109"/>
      <c r="EA9" s="117"/>
      <c r="EB9" s="155"/>
      <c r="EC9" s="157"/>
      <c r="ED9" s="104"/>
      <c r="EE9" s="104"/>
      <c r="EF9" s="109"/>
      <c r="EG9" s="109"/>
      <c r="EH9" s="109"/>
      <c r="EI9" s="103"/>
      <c r="EJ9" s="141"/>
      <c r="EK9" s="109"/>
      <c r="EL9" s="109"/>
      <c r="EM9" s="103"/>
      <c r="EN9" s="147"/>
      <c r="EO9" s="152" t="s">
        <v>80</v>
      </c>
      <c r="EP9" s="151"/>
      <c r="EQ9" s="159"/>
      <c r="ER9" s="109"/>
      <c r="ES9" s="109"/>
      <c r="ET9" s="103"/>
      <c r="EU9" s="141"/>
      <c r="EV9" s="91"/>
      <c r="EW9" s="96" t="s">
        <v>172</v>
      </c>
      <c r="EX9" s="109"/>
      <c r="EY9" s="109"/>
      <c r="EZ9" s="109"/>
      <c r="FA9" s="103"/>
      <c r="FB9" s="144" t="s">
        <v>78</v>
      </c>
      <c r="FC9" s="108" t="s">
        <v>79</v>
      </c>
      <c r="FD9" s="145" t="s">
        <v>73</v>
      </c>
      <c r="FE9" s="93"/>
      <c r="FF9" s="115"/>
      <c r="FG9" s="104"/>
      <c r="FH9" s="109"/>
      <c r="FI9" s="111"/>
      <c r="FJ9" s="109"/>
      <c r="FK9" s="117"/>
      <c r="FL9" s="155"/>
      <c r="FM9" s="157"/>
      <c r="FN9" s="104"/>
      <c r="FO9" s="104"/>
      <c r="FP9" s="109"/>
      <c r="FQ9" s="109"/>
      <c r="FR9" s="109"/>
      <c r="FS9" s="103"/>
      <c r="FT9" s="159"/>
      <c r="FU9" s="109"/>
      <c r="FV9" s="109"/>
      <c r="FW9" s="103"/>
      <c r="FX9" s="147"/>
      <c r="FY9" s="152" t="s">
        <v>80</v>
      </c>
      <c r="FZ9" s="151"/>
      <c r="GA9" s="141"/>
      <c r="GB9" s="109"/>
      <c r="GC9" s="109"/>
      <c r="GD9" s="103"/>
      <c r="GE9" s="141"/>
      <c r="GF9" s="91"/>
      <c r="GG9" s="96" t="s">
        <v>172</v>
      </c>
      <c r="GH9" s="109"/>
      <c r="GI9" s="109"/>
      <c r="GJ9" s="109"/>
      <c r="GK9" s="103"/>
      <c r="GL9" s="144" t="s">
        <v>78</v>
      </c>
      <c r="GM9" s="108" t="s">
        <v>79</v>
      </c>
      <c r="GN9" s="145" t="s">
        <v>73</v>
      </c>
      <c r="GO9" s="93"/>
      <c r="GP9" s="115"/>
      <c r="GQ9" s="104"/>
      <c r="GR9" s="109"/>
      <c r="GS9" s="111"/>
      <c r="GT9" s="109"/>
      <c r="GU9" s="117"/>
      <c r="GV9" s="155"/>
      <c r="GW9" s="157"/>
      <c r="GX9" s="104"/>
      <c r="GY9" s="104"/>
      <c r="GZ9" s="109"/>
      <c r="HA9" s="109"/>
      <c r="HB9" s="109"/>
      <c r="HC9" s="103"/>
      <c r="HD9" s="141"/>
      <c r="HE9" s="109"/>
      <c r="HF9" s="109"/>
      <c r="HG9" s="103"/>
      <c r="HH9" s="147"/>
      <c r="HI9" s="152" t="s">
        <v>80</v>
      </c>
      <c r="HJ9" s="151"/>
    </row>
    <row r="10" spans="1:218" ht="15" customHeight="1" x14ac:dyDescent="0.2">
      <c r="A10" s="137"/>
      <c r="B10" s="138"/>
      <c r="C10" s="141"/>
      <c r="D10" s="109"/>
      <c r="E10" s="109"/>
      <c r="F10" s="103"/>
      <c r="G10" s="141"/>
      <c r="H10" s="91"/>
      <c r="I10" s="97"/>
      <c r="J10" s="109"/>
      <c r="K10" s="109"/>
      <c r="L10" s="109"/>
      <c r="M10" s="103"/>
      <c r="N10" s="141"/>
      <c r="O10" s="109"/>
      <c r="P10" s="103"/>
      <c r="Q10" s="93"/>
      <c r="R10" s="95"/>
      <c r="S10" s="104"/>
      <c r="T10" s="109"/>
      <c r="U10" s="111"/>
      <c r="V10" s="109"/>
      <c r="W10" s="117"/>
      <c r="X10" s="155"/>
      <c r="Y10" s="157"/>
      <c r="Z10" s="104"/>
      <c r="AA10" s="104"/>
      <c r="AB10" s="109"/>
      <c r="AC10" s="109"/>
      <c r="AD10" s="109"/>
      <c r="AE10" s="103"/>
      <c r="AF10" s="141"/>
      <c r="AG10" s="109"/>
      <c r="AH10" s="109"/>
      <c r="AI10" s="103"/>
      <c r="AJ10" s="147"/>
      <c r="AK10" s="153"/>
      <c r="AL10" s="151"/>
      <c r="AM10" s="141"/>
      <c r="AN10" s="109"/>
      <c r="AO10" s="109"/>
      <c r="AP10" s="103"/>
      <c r="AQ10" s="141"/>
      <c r="AR10" s="91"/>
      <c r="AS10" s="97"/>
      <c r="AT10" s="109"/>
      <c r="AU10" s="109"/>
      <c r="AV10" s="109"/>
      <c r="AW10" s="103"/>
      <c r="AX10" s="141"/>
      <c r="AY10" s="109"/>
      <c r="AZ10" s="103"/>
      <c r="BA10" s="93"/>
      <c r="BB10" s="115"/>
      <c r="BC10" s="104"/>
      <c r="BD10" s="109"/>
      <c r="BE10" s="111"/>
      <c r="BF10" s="109"/>
      <c r="BG10" s="117"/>
      <c r="BH10" s="155"/>
      <c r="BI10" s="157"/>
      <c r="BJ10" s="104"/>
      <c r="BK10" s="104"/>
      <c r="BL10" s="109"/>
      <c r="BM10" s="109"/>
      <c r="BN10" s="109"/>
      <c r="BO10" s="103"/>
      <c r="BP10" s="141"/>
      <c r="BQ10" s="109"/>
      <c r="BR10" s="109"/>
      <c r="BS10" s="103"/>
      <c r="BT10" s="147"/>
      <c r="BU10" s="153"/>
      <c r="BV10" s="151"/>
      <c r="BW10" s="141"/>
      <c r="BX10" s="109"/>
      <c r="BY10" s="109"/>
      <c r="BZ10" s="103"/>
      <c r="CA10" s="141"/>
      <c r="CB10" s="91"/>
      <c r="CC10" s="97"/>
      <c r="CD10" s="109"/>
      <c r="CE10" s="109"/>
      <c r="CF10" s="109"/>
      <c r="CG10" s="103"/>
      <c r="CH10" s="141"/>
      <c r="CI10" s="109"/>
      <c r="CJ10" s="103"/>
      <c r="CK10" s="93"/>
      <c r="CL10" s="161"/>
      <c r="CM10" s="104"/>
      <c r="CN10" s="109"/>
      <c r="CO10" s="111"/>
      <c r="CP10" s="109"/>
      <c r="CQ10" s="117"/>
      <c r="CR10" s="155"/>
      <c r="CS10" s="157"/>
      <c r="CT10" s="104"/>
      <c r="CU10" s="104"/>
      <c r="CV10" s="109"/>
      <c r="CW10" s="109"/>
      <c r="CX10" s="109"/>
      <c r="CY10" s="103"/>
      <c r="CZ10" s="141"/>
      <c r="DA10" s="109"/>
      <c r="DB10" s="109"/>
      <c r="DC10" s="103"/>
      <c r="DD10" s="147"/>
      <c r="DE10" s="153"/>
      <c r="DF10" s="151"/>
      <c r="DG10" s="141"/>
      <c r="DH10" s="109"/>
      <c r="DI10" s="109"/>
      <c r="DJ10" s="103"/>
      <c r="DK10" s="141"/>
      <c r="DL10" s="91"/>
      <c r="DM10" s="97"/>
      <c r="DN10" s="109"/>
      <c r="DO10" s="109"/>
      <c r="DP10" s="109"/>
      <c r="DQ10" s="103"/>
      <c r="DR10" s="141"/>
      <c r="DS10" s="109"/>
      <c r="DT10" s="103"/>
      <c r="DU10" s="93"/>
      <c r="DV10" s="161"/>
      <c r="DW10" s="104"/>
      <c r="DX10" s="109"/>
      <c r="DY10" s="111"/>
      <c r="DZ10" s="109"/>
      <c r="EA10" s="117"/>
      <c r="EB10" s="155"/>
      <c r="EC10" s="157"/>
      <c r="ED10" s="104"/>
      <c r="EE10" s="104"/>
      <c r="EF10" s="109"/>
      <c r="EG10" s="109"/>
      <c r="EH10" s="109"/>
      <c r="EI10" s="103"/>
      <c r="EJ10" s="141"/>
      <c r="EK10" s="109"/>
      <c r="EL10" s="109"/>
      <c r="EM10" s="103"/>
      <c r="EN10" s="147"/>
      <c r="EO10" s="153"/>
      <c r="EP10" s="151"/>
      <c r="EQ10" s="159"/>
      <c r="ER10" s="109"/>
      <c r="ES10" s="109"/>
      <c r="ET10" s="103"/>
      <c r="EU10" s="141"/>
      <c r="EV10" s="91"/>
      <c r="EW10" s="97"/>
      <c r="EX10" s="109"/>
      <c r="EY10" s="109"/>
      <c r="EZ10" s="109"/>
      <c r="FA10" s="103"/>
      <c r="FB10" s="141"/>
      <c r="FC10" s="109"/>
      <c r="FD10" s="103"/>
      <c r="FE10" s="93"/>
      <c r="FF10" s="115"/>
      <c r="FG10" s="104"/>
      <c r="FH10" s="109"/>
      <c r="FI10" s="111"/>
      <c r="FJ10" s="109"/>
      <c r="FK10" s="117"/>
      <c r="FL10" s="155"/>
      <c r="FM10" s="157"/>
      <c r="FN10" s="104"/>
      <c r="FO10" s="104"/>
      <c r="FP10" s="109"/>
      <c r="FQ10" s="109"/>
      <c r="FR10" s="109"/>
      <c r="FS10" s="103"/>
      <c r="FT10" s="159"/>
      <c r="FU10" s="109"/>
      <c r="FV10" s="109"/>
      <c r="FW10" s="103"/>
      <c r="FX10" s="147"/>
      <c r="FY10" s="153"/>
      <c r="FZ10" s="151"/>
      <c r="GA10" s="141"/>
      <c r="GB10" s="109"/>
      <c r="GC10" s="109"/>
      <c r="GD10" s="103"/>
      <c r="GE10" s="141"/>
      <c r="GF10" s="91"/>
      <c r="GG10" s="97"/>
      <c r="GH10" s="109"/>
      <c r="GI10" s="109"/>
      <c r="GJ10" s="109"/>
      <c r="GK10" s="103"/>
      <c r="GL10" s="141"/>
      <c r="GM10" s="109"/>
      <c r="GN10" s="103"/>
      <c r="GO10" s="93"/>
      <c r="GP10" s="115"/>
      <c r="GQ10" s="104"/>
      <c r="GR10" s="109"/>
      <c r="GS10" s="111"/>
      <c r="GT10" s="109"/>
      <c r="GU10" s="117"/>
      <c r="GV10" s="155"/>
      <c r="GW10" s="157"/>
      <c r="GX10" s="104"/>
      <c r="GY10" s="104"/>
      <c r="GZ10" s="109"/>
      <c r="HA10" s="109"/>
      <c r="HB10" s="109"/>
      <c r="HC10" s="103"/>
      <c r="HD10" s="141"/>
      <c r="HE10" s="109"/>
      <c r="HF10" s="109"/>
      <c r="HG10" s="103"/>
      <c r="HH10" s="147"/>
      <c r="HI10" s="153"/>
      <c r="HJ10" s="151"/>
    </row>
    <row r="11" spans="1:218" ht="15" customHeight="1" x14ac:dyDescent="0.2">
      <c r="A11" s="137"/>
      <c r="B11" s="138"/>
      <c r="C11" s="141"/>
      <c r="D11" s="109"/>
      <c r="E11" s="109"/>
      <c r="F11" s="103"/>
      <c r="G11" s="141"/>
      <c r="H11" s="91"/>
      <c r="I11" s="97"/>
      <c r="J11" s="109"/>
      <c r="K11" s="109"/>
      <c r="L11" s="109"/>
      <c r="M11" s="103"/>
      <c r="N11" s="141"/>
      <c r="O11" s="109"/>
      <c r="P11" s="103"/>
      <c r="Q11" s="93"/>
      <c r="R11" s="95"/>
      <c r="S11" s="104"/>
      <c r="T11" s="109"/>
      <c r="U11" s="111"/>
      <c r="V11" s="109"/>
      <c r="W11" s="117"/>
      <c r="X11" s="155"/>
      <c r="Y11" s="157"/>
      <c r="Z11" s="104"/>
      <c r="AA11" s="104"/>
      <c r="AB11" s="109"/>
      <c r="AC11" s="109"/>
      <c r="AD11" s="109"/>
      <c r="AE11" s="103"/>
      <c r="AF11" s="141"/>
      <c r="AG11" s="109"/>
      <c r="AH11" s="109"/>
      <c r="AI11" s="103"/>
      <c r="AJ11" s="147"/>
      <c r="AK11" s="153"/>
      <c r="AL11" s="151"/>
      <c r="AM11" s="141"/>
      <c r="AN11" s="109"/>
      <c r="AO11" s="109"/>
      <c r="AP11" s="103"/>
      <c r="AQ11" s="141"/>
      <c r="AR11" s="91"/>
      <c r="AS11" s="97"/>
      <c r="AT11" s="109"/>
      <c r="AU11" s="109"/>
      <c r="AV11" s="109"/>
      <c r="AW11" s="103"/>
      <c r="AX11" s="141"/>
      <c r="AY11" s="109"/>
      <c r="AZ11" s="103"/>
      <c r="BA11" s="93"/>
      <c r="BB11" s="115"/>
      <c r="BC11" s="104"/>
      <c r="BD11" s="109"/>
      <c r="BE11" s="111"/>
      <c r="BF11" s="109"/>
      <c r="BG11" s="117"/>
      <c r="BH11" s="155"/>
      <c r="BI11" s="157"/>
      <c r="BJ11" s="104"/>
      <c r="BK11" s="104"/>
      <c r="BL11" s="109"/>
      <c r="BM11" s="109"/>
      <c r="BN11" s="109"/>
      <c r="BO11" s="103"/>
      <c r="BP11" s="141"/>
      <c r="BQ11" s="109"/>
      <c r="BR11" s="109"/>
      <c r="BS11" s="103"/>
      <c r="BT11" s="147"/>
      <c r="BU11" s="153"/>
      <c r="BV11" s="151"/>
      <c r="BW11" s="141"/>
      <c r="BX11" s="109"/>
      <c r="BY11" s="109"/>
      <c r="BZ11" s="103"/>
      <c r="CA11" s="141"/>
      <c r="CB11" s="91"/>
      <c r="CC11" s="97"/>
      <c r="CD11" s="109"/>
      <c r="CE11" s="109"/>
      <c r="CF11" s="109"/>
      <c r="CG11" s="103"/>
      <c r="CH11" s="141"/>
      <c r="CI11" s="109"/>
      <c r="CJ11" s="103"/>
      <c r="CK11" s="93"/>
      <c r="CL11" s="161"/>
      <c r="CM11" s="104"/>
      <c r="CN11" s="109"/>
      <c r="CO11" s="111"/>
      <c r="CP11" s="109"/>
      <c r="CQ11" s="117"/>
      <c r="CR11" s="155"/>
      <c r="CS11" s="157"/>
      <c r="CT11" s="104"/>
      <c r="CU11" s="104"/>
      <c r="CV11" s="109"/>
      <c r="CW11" s="109"/>
      <c r="CX11" s="109"/>
      <c r="CY11" s="103"/>
      <c r="CZ11" s="141"/>
      <c r="DA11" s="109"/>
      <c r="DB11" s="109"/>
      <c r="DC11" s="103"/>
      <c r="DD11" s="147"/>
      <c r="DE11" s="153"/>
      <c r="DF11" s="151"/>
      <c r="DG11" s="141"/>
      <c r="DH11" s="109"/>
      <c r="DI11" s="109"/>
      <c r="DJ11" s="103"/>
      <c r="DK11" s="141"/>
      <c r="DL11" s="91"/>
      <c r="DM11" s="97"/>
      <c r="DN11" s="109"/>
      <c r="DO11" s="109"/>
      <c r="DP11" s="109"/>
      <c r="DQ11" s="103"/>
      <c r="DR11" s="141"/>
      <c r="DS11" s="109"/>
      <c r="DT11" s="103"/>
      <c r="DU11" s="93"/>
      <c r="DV11" s="161"/>
      <c r="DW11" s="104"/>
      <c r="DX11" s="109"/>
      <c r="DY11" s="111"/>
      <c r="DZ11" s="109"/>
      <c r="EA11" s="117"/>
      <c r="EB11" s="155"/>
      <c r="EC11" s="157"/>
      <c r="ED11" s="104"/>
      <c r="EE11" s="104"/>
      <c r="EF11" s="109"/>
      <c r="EG11" s="109"/>
      <c r="EH11" s="109"/>
      <c r="EI11" s="103"/>
      <c r="EJ11" s="141"/>
      <c r="EK11" s="109"/>
      <c r="EL11" s="109"/>
      <c r="EM11" s="103"/>
      <c r="EN11" s="147"/>
      <c r="EO11" s="153"/>
      <c r="EP11" s="151"/>
      <c r="EQ11" s="159"/>
      <c r="ER11" s="109"/>
      <c r="ES11" s="109"/>
      <c r="ET11" s="103"/>
      <c r="EU11" s="141"/>
      <c r="EV11" s="91"/>
      <c r="EW11" s="97"/>
      <c r="EX11" s="109"/>
      <c r="EY11" s="109"/>
      <c r="EZ11" s="109"/>
      <c r="FA11" s="103"/>
      <c r="FB11" s="141"/>
      <c r="FC11" s="109"/>
      <c r="FD11" s="103"/>
      <c r="FE11" s="93"/>
      <c r="FF11" s="115"/>
      <c r="FG11" s="104"/>
      <c r="FH11" s="109"/>
      <c r="FI11" s="111"/>
      <c r="FJ11" s="109"/>
      <c r="FK11" s="117"/>
      <c r="FL11" s="155"/>
      <c r="FM11" s="157"/>
      <c r="FN11" s="104"/>
      <c r="FO11" s="104"/>
      <c r="FP11" s="109"/>
      <c r="FQ11" s="109"/>
      <c r="FR11" s="109"/>
      <c r="FS11" s="103"/>
      <c r="FT11" s="159"/>
      <c r="FU11" s="109"/>
      <c r="FV11" s="109"/>
      <c r="FW11" s="103"/>
      <c r="FX11" s="147"/>
      <c r="FY11" s="153"/>
      <c r="FZ11" s="151"/>
      <c r="GA11" s="141"/>
      <c r="GB11" s="109"/>
      <c r="GC11" s="109"/>
      <c r="GD11" s="103"/>
      <c r="GE11" s="141"/>
      <c r="GF11" s="91"/>
      <c r="GG11" s="97"/>
      <c r="GH11" s="109"/>
      <c r="GI11" s="109"/>
      <c r="GJ11" s="109"/>
      <c r="GK11" s="103"/>
      <c r="GL11" s="141"/>
      <c r="GM11" s="109"/>
      <c r="GN11" s="103"/>
      <c r="GO11" s="93"/>
      <c r="GP11" s="115"/>
      <c r="GQ11" s="104"/>
      <c r="GR11" s="109"/>
      <c r="GS11" s="111"/>
      <c r="GT11" s="109"/>
      <c r="GU11" s="117"/>
      <c r="GV11" s="155"/>
      <c r="GW11" s="157"/>
      <c r="GX11" s="104"/>
      <c r="GY11" s="104"/>
      <c r="GZ11" s="109"/>
      <c r="HA11" s="109"/>
      <c r="HB11" s="109"/>
      <c r="HC11" s="103"/>
      <c r="HD11" s="141"/>
      <c r="HE11" s="109"/>
      <c r="HF11" s="109"/>
      <c r="HG11" s="103"/>
      <c r="HH11" s="147"/>
      <c r="HI11" s="153"/>
      <c r="HJ11" s="151"/>
    </row>
    <row r="12" spans="1:218" ht="15" customHeight="1" x14ac:dyDescent="0.2">
      <c r="A12" s="139"/>
      <c r="B12" s="140"/>
      <c r="C12" s="6" t="s">
        <v>81</v>
      </c>
      <c r="D12" s="7" t="s">
        <v>81</v>
      </c>
      <c r="E12" s="7" t="s">
        <v>81</v>
      </c>
      <c r="F12" s="8" t="s">
        <v>81</v>
      </c>
      <c r="G12" s="6" t="s">
        <v>81</v>
      </c>
      <c r="H12" s="7" t="s">
        <v>187</v>
      </c>
      <c r="I12" s="7" t="s">
        <v>187</v>
      </c>
      <c r="J12" s="7" t="s">
        <v>81</v>
      </c>
      <c r="K12" s="7" t="s">
        <v>81</v>
      </c>
      <c r="L12" s="7" t="s">
        <v>81</v>
      </c>
      <c r="M12" s="8" t="s">
        <v>81</v>
      </c>
      <c r="N12" s="6" t="s">
        <v>81</v>
      </c>
      <c r="O12" s="7" t="s">
        <v>81</v>
      </c>
      <c r="P12" s="8" t="s">
        <v>81</v>
      </c>
      <c r="Q12" s="6" t="s">
        <v>81</v>
      </c>
      <c r="R12" s="7" t="s">
        <v>81</v>
      </c>
      <c r="S12" s="7" t="s">
        <v>81</v>
      </c>
      <c r="T12" s="7" t="s">
        <v>81</v>
      </c>
      <c r="U12" s="7" t="s">
        <v>81</v>
      </c>
      <c r="V12" s="7" t="s">
        <v>81</v>
      </c>
      <c r="W12" s="8" t="s">
        <v>81</v>
      </c>
      <c r="X12" s="9" t="s">
        <v>81</v>
      </c>
      <c r="Y12" s="7" t="s">
        <v>81</v>
      </c>
      <c r="Z12" s="7" t="s">
        <v>81</v>
      </c>
      <c r="AA12" s="7" t="s">
        <v>81</v>
      </c>
      <c r="AB12" s="7" t="s">
        <v>81</v>
      </c>
      <c r="AC12" s="7" t="s">
        <v>81</v>
      </c>
      <c r="AD12" s="7" t="s">
        <v>81</v>
      </c>
      <c r="AE12" s="8" t="s">
        <v>81</v>
      </c>
      <c r="AF12" s="10" t="s">
        <v>81</v>
      </c>
      <c r="AG12" s="11" t="s">
        <v>81</v>
      </c>
      <c r="AH12" s="11" t="s">
        <v>81</v>
      </c>
      <c r="AI12" s="12" t="s">
        <v>82</v>
      </c>
      <c r="AJ12" s="13" t="s">
        <v>83</v>
      </c>
      <c r="AK12" s="14" t="s">
        <v>84</v>
      </c>
      <c r="AL12" s="15" t="s">
        <v>85</v>
      </c>
      <c r="AM12" s="6" t="s">
        <v>81</v>
      </c>
      <c r="AN12" s="7" t="s">
        <v>81</v>
      </c>
      <c r="AO12" s="7" t="s">
        <v>81</v>
      </c>
      <c r="AP12" s="8" t="s">
        <v>81</v>
      </c>
      <c r="AQ12" s="6" t="s">
        <v>81</v>
      </c>
      <c r="AR12" s="7" t="s">
        <v>187</v>
      </c>
      <c r="AS12" s="7" t="s">
        <v>187</v>
      </c>
      <c r="AT12" s="7" t="s">
        <v>81</v>
      </c>
      <c r="AU12" s="7" t="s">
        <v>81</v>
      </c>
      <c r="AV12" s="7" t="s">
        <v>81</v>
      </c>
      <c r="AW12" s="8" t="s">
        <v>81</v>
      </c>
      <c r="AX12" s="6" t="s">
        <v>81</v>
      </c>
      <c r="AY12" s="7" t="s">
        <v>81</v>
      </c>
      <c r="AZ12" s="8" t="s">
        <v>81</v>
      </c>
      <c r="BA12" s="6" t="s">
        <v>81</v>
      </c>
      <c r="BB12" s="7" t="s">
        <v>81</v>
      </c>
      <c r="BC12" s="7" t="s">
        <v>81</v>
      </c>
      <c r="BD12" s="7" t="s">
        <v>81</v>
      </c>
      <c r="BE12" s="7" t="s">
        <v>81</v>
      </c>
      <c r="BF12" s="7" t="s">
        <v>81</v>
      </c>
      <c r="BG12" s="8" t="s">
        <v>81</v>
      </c>
      <c r="BH12" s="9" t="s">
        <v>81</v>
      </c>
      <c r="BI12" s="7" t="s">
        <v>81</v>
      </c>
      <c r="BJ12" s="7" t="s">
        <v>81</v>
      </c>
      <c r="BK12" s="7" t="s">
        <v>81</v>
      </c>
      <c r="BL12" s="7" t="s">
        <v>81</v>
      </c>
      <c r="BM12" s="7" t="s">
        <v>81</v>
      </c>
      <c r="BN12" s="7" t="s">
        <v>81</v>
      </c>
      <c r="BO12" s="8" t="s">
        <v>81</v>
      </c>
      <c r="BP12" s="10" t="s">
        <v>81</v>
      </c>
      <c r="BQ12" s="11" t="s">
        <v>81</v>
      </c>
      <c r="BR12" s="11" t="s">
        <v>81</v>
      </c>
      <c r="BS12" s="12" t="s">
        <v>82</v>
      </c>
      <c r="BT12" s="13" t="s">
        <v>83</v>
      </c>
      <c r="BU12" s="14" t="s">
        <v>84</v>
      </c>
      <c r="BV12" s="15" t="s">
        <v>85</v>
      </c>
      <c r="BW12" s="6" t="s">
        <v>81</v>
      </c>
      <c r="BX12" s="7" t="s">
        <v>81</v>
      </c>
      <c r="BY12" s="7" t="s">
        <v>81</v>
      </c>
      <c r="BZ12" s="8" t="s">
        <v>81</v>
      </c>
      <c r="CA12" s="6" t="s">
        <v>81</v>
      </c>
      <c r="CB12" s="7" t="s">
        <v>187</v>
      </c>
      <c r="CC12" s="7" t="s">
        <v>187</v>
      </c>
      <c r="CD12" s="7" t="s">
        <v>81</v>
      </c>
      <c r="CE12" s="7" t="s">
        <v>81</v>
      </c>
      <c r="CF12" s="7" t="s">
        <v>81</v>
      </c>
      <c r="CG12" s="8" t="s">
        <v>81</v>
      </c>
      <c r="CH12" s="6" t="s">
        <v>81</v>
      </c>
      <c r="CI12" s="7" t="s">
        <v>81</v>
      </c>
      <c r="CJ12" s="8" t="s">
        <v>81</v>
      </c>
      <c r="CK12" s="6" t="s">
        <v>81</v>
      </c>
      <c r="CL12" s="7" t="s">
        <v>81</v>
      </c>
      <c r="CM12" s="7" t="s">
        <v>81</v>
      </c>
      <c r="CN12" s="7" t="s">
        <v>81</v>
      </c>
      <c r="CO12" s="7" t="s">
        <v>81</v>
      </c>
      <c r="CP12" s="7" t="s">
        <v>81</v>
      </c>
      <c r="CQ12" s="8" t="s">
        <v>81</v>
      </c>
      <c r="CR12" s="9" t="s">
        <v>81</v>
      </c>
      <c r="CS12" s="7" t="s">
        <v>81</v>
      </c>
      <c r="CT12" s="7" t="s">
        <v>81</v>
      </c>
      <c r="CU12" s="7" t="s">
        <v>81</v>
      </c>
      <c r="CV12" s="7" t="s">
        <v>81</v>
      </c>
      <c r="CW12" s="7" t="s">
        <v>81</v>
      </c>
      <c r="CX12" s="7" t="s">
        <v>81</v>
      </c>
      <c r="CY12" s="8" t="s">
        <v>81</v>
      </c>
      <c r="CZ12" s="10" t="s">
        <v>81</v>
      </c>
      <c r="DA12" s="11" t="s">
        <v>81</v>
      </c>
      <c r="DB12" s="11" t="s">
        <v>81</v>
      </c>
      <c r="DC12" s="12" t="s">
        <v>82</v>
      </c>
      <c r="DD12" s="13" t="s">
        <v>83</v>
      </c>
      <c r="DE12" s="14" t="s">
        <v>84</v>
      </c>
      <c r="DF12" s="15" t="s">
        <v>85</v>
      </c>
      <c r="DG12" s="6" t="s">
        <v>81</v>
      </c>
      <c r="DH12" s="7" t="s">
        <v>81</v>
      </c>
      <c r="DI12" s="7" t="s">
        <v>81</v>
      </c>
      <c r="DJ12" s="8" t="s">
        <v>81</v>
      </c>
      <c r="DK12" s="6" t="s">
        <v>81</v>
      </c>
      <c r="DL12" s="7" t="s">
        <v>187</v>
      </c>
      <c r="DM12" s="7" t="s">
        <v>187</v>
      </c>
      <c r="DN12" s="7" t="s">
        <v>81</v>
      </c>
      <c r="DO12" s="7" t="s">
        <v>81</v>
      </c>
      <c r="DP12" s="7" t="s">
        <v>81</v>
      </c>
      <c r="DQ12" s="8" t="s">
        <v>81</v>
      </c>
      <c r="DR12" s="6" t="s">
        <v>81</v>
      </c>
      <c r="DS12" s="7" t="s">
        <v>81</v>
      </c>
      <c r="DT12" s="8" t="s">
        <v>81</v>
      </c>
      <c r="DU12" s="6" t="s">
        <v>81</v>
      </c>
      <c r="DV12" s="7" t="s">
        <v>81</v>
      </c>
      <c r="DW12" s="7" t="s">
        <v>81</v>
      </c>
      <c r="DX12" s="7" t="s">
        <v>81</v>
      </c>
      <c r="DY12" s="7" t="s">
        <v>81</v>
      </c>
      <c r="DZ12" s="7" t="s">
        <v>81</v>
      </c>
      <c r="EA12" s="8" t="s">
        <v>81</v>
      </c>
      <c r="EB12" s="9" t="s">
        <v>81</v>
      </c>
      <c r="EC12" s="7" t="s">
        <v>81</v>
      </c>
      <c r="ED12" s="7" t="s">
        <v>81</v>
      </c>
      <c r="EE12" s="7" t="s">
        <v>81</v>
      </c>
      <c r="EF12" s="7" t="s">
        <v>81</v>
      </c>
      <c r="EG12" s="7" t="s">
        <v>81</v>
      </c>
      <c r="EH12" s="7" t="s">
        <v>81</v>
      </c>
      <c r="EI12" s="8" t="s">
        <v>81</v>
      </c>
      <c r="EJ12" s="10" t="s">
        <v>81</v>
      </c>
      <c r="EK12" s="11" t="s">
        <v>81</v>
      </c>
      <c r="EL12" s="11" t="s">
        <v>81</v>
      </c>
      <c r="EM12" s="12" t="s">
        <v>82</v>
      </c>
      <c r="EN12" s="13" t="s">
        <v>83</v>
      </c>
      <c r="EO12" s="14" t="s">
        <v>84</v>
      </c>
      <c r="EP12" s="15" t="s">
        <v>85</v>
      </c>
      <c r="EQ12" s="9" t="s">
        <v>81</v>
      </c>
      <c r="ER12" s="7" t="s">
        <v>81</v>
      </c>
      <c r="ES12" s="7" t="s">
        <v>81</v>
      </c>
      <c r="ET12" s="8" t="s">
        <v>81</v>
      </c>
      <c r="EU12" s="6" t="s">
        <v>81</v>
      </c>
      <c r="EV12" s="7" t="s">
        <v>187</v>
      </c>
      <c r="EW12" s="7" t="s">
        <v>187</v>
      </c>
      <c r="EX12" s="7" t="s">
        <v>81</v>
      </c>
      <c r="EY12" s="7" t="s">
        <v>81</v>
      </c>
      <c r="EZ12" s="7" t="s">
        <v>81</v>
      </c>
      <c r="FA12" s="8" t="s">
        <v>81</v>
      </c>
      <c r="FB12" s="6" t="s">
        <v>81</v>
      </c>
      <c r="FC12" s="7" t="s">
        <v>81</v>
      </c>
      <c r="FD12" s="8" t="s">
        <v>81</v>
      </c>
      <c r="FE12" s="6" t="s">
        <v>81</v>
      </c>
      <c r="FF12" s="7" t="s">
        <v>81</v>
      </c>
      <c r="FG12" s="7" t="s">
        <v>81</v>
      </c>
      <c r="FH12" s="7" t="s">
        <v>81</v>
      </c>
      <c r="FI12" s="7" t="s">
        <v>81</v>
      </c>
      <c r="FJ12" s="7" t="s">
        <v>81</v>
      </c>
      <c r="FK12" s="8" t="s">
        <v>81</v>
      </c>
      <c r="FL12" s="9" t="s">
        <v>81</v>
      </c>
      <c r="FM12" s="7" t="s">
        <v>81</v>
      </c>
      <c r="FN12" s="7" t="s">
        <v>81</v>
      </c>
      <c r="FO12" s="7" t="s">
        <v>81</v>
      </c>
      <c r="FP12" s="7" t="s">
        <v>81</v>
      </c>
      <c r="FQ12" s="7" t="s">
        <v>81</v>
      </c>
      <c r="FR12" s="7" t="s">
        <v>81</v>
      </c>
      <c r="FS12" s="8" t="s">
        <v>81</v>
      </c>
      <c r="FT12" s="16" t="s">
        <v>81</v>
      </c>
      <c r="FU12" s="11" t="s">
        <v>81</v>
      </c>
      <c r="FV12" s="11" t="s">
        <v>81</v>
      </c>
      <c r="FW12" s="12" t="s">
        <v>82</v>
      </c>
      <c r="FX12" s="13" t="s">
        <v>83</v>
      </c>
      <c r="FY12" s="14" t="s">
        <v>84</v>
      </c>
      <c r="FZ12" s="15" t="s">
        <v>85</v>
      </c>
      <c r="GA12" s="6" t="s">
        <v>81</v>
      </c>
      <c r="GB12" s="7" t="s">
        <v>81</v>
      </c>
      <c r="GC12" s="7" t="s">
        <v>81</v>
      </c>
      <c r="GD12" s="8" t="s">
        <v>81</v>
      </c>
      <c r="GE12" s="6" t="s">
        <v>81</v>
      </c>
      <c r="GF12" s="7" t="s">
        <v>187</v>
      </c>
      <c r="GG12" s="7" t="s">
        <v>187</v>
      </c>
      <c r="GH12" s="7" t="s">
        <v>81</v>
      </c>
      <c r="GI12" s="7" t="s">
        <v>81</v>
      </c>
      <c r="GJ12" s="7" t="s">
        <v>81</v>
      </c>
      <c r="GK12" s="8" t="s">
        <v>81</v>
      </c>
      <c r="GL12" s="6" t="s">
        <v>81</v>
      </c>
      <c r="GM12" s="7" t="s">
        <v>81</v>
      </c>
      <c r="GN12" s="8" t="s">
        <v>81</v>
      </c>
      <c r="GO12" s="6" t="s">
        <v>81</v>
      </c>
      <c r="GP12" s="7" t="s">
        <v>81</v>
      </c>
      <c r="GQ12" s="7" t="s">
        <v>81</v>
      </c>
      <c r="GR12" s="7" t="s">
        <v>81</v>
      </c>
      <c r="GS12" s="7" t="s">
        <v>81</v>
      </c>
      <c r="GT12" s="7" t="s">
        <v>81</v>
      </c>
      <c r="GU12" s="8" t="s">
        <v>81</v>
      </c>
      <c r="GV12" s="9" t="s">
        <v>81</v>
      </c>
      <c r="GW12" s="7" t="s">
        <v>81</v>
      </c>
      <c r="GX12" s="7" t="s">
        <v>81</v>
      </c>
      <c r="GY12" s="7" t="s">
        <v>81</v>
      </c>
      <c r="GZ12" s="7" t="s">
        <v>81</v>
      </c>
      <c r="HA12" s="7" t="s">
        <v>81</v>
      </c>
      <c r="HB12" s="7" t="s">
        <v>81</v>
      </c>
      <c r="HC12" s="8" t="s">
        <v>81</v>
      </c>
      <c r="HD12" s="10" t="s">
        <v>81</v>
      </c>
      <c r="HE12" s="11" t="s">
        <v>81</v>
      </c>
      <c r="HF12" s="11" t="s">
        <v>81</v>
      </c>
      <c r="HG12" s="12" t="s">
        <v>82</v>
      </c>
      <c r="HH12" s="13" t="s">
        <v>83</v>
      </c>
      <c r="HI12" s="14" t="s">
        <v>84</v>
      </c>
      <c r="HJ12" s="15" t="s">
        <v>85</v>
      </c>
    </row>
    <row r="13" spans="1:218" s="19" customFormat="1" ht="12.6" customHeight="1" x14ac:dyDescent="0.2">
      <c r="A13" s="17">
        <v>1</v>
      </c>
      <c r="B13" s="18" t="s">
        <v>86</v>
      </c>
      <c r="C13" s="32">
        <v>1573041</v>
      </c>
      <c r="D13" s="33">
        <v>0</v>
      </c>
      <c r="E13" s="33">
        <v>0</v>
      </c>
      <c r="F13" s="34">
        <v>1573041</v>
      </c>
      <c r="G13" s="32">
        <v>0</v>
      </c>
      <c r="H13" s="33">
        <v>18077</v>
      </c>
      <c r="I13" s="33">
        <v>0</v>
      </c>
      <c r="J13" s="33">
        <v>115466</v>
      </c>
      <c r="K13" s="33">
        <v>38295</v>
      </c>
      <c r="L13" s="33">
        <v>5327</v>
      </c>
      <c r="M13" s="35">
        <v>313</v>
      </c>
      <c r="N13" s="36">
        <v>1300</v>
      </c>
      <c r="O13" s="33">
        <v>300</v>
      </c>
      <c r="P13" s="34">
        <v>1600</v>
      </c>
      <c r="Q13" s="32">
        <v>0</v>
      </c>
      <c r="R13" s="33">
        <v>0</v>
      </c>
      <c r="S13" s="33">
        <v>0</v>
      </c>
      <c r="T13" s="33">
        <v>880</v>
      </c>
      <c r="U13" s="33">
        <v>0</v>
      </c>
      <c r="V13" s="37">
        <v>880</v>
      </c>
      <c r="W13" s="35">
        <v>0</v>
      </c>
      <c r="X13" s="38">
        <v>4290</v>
      </c>
      <c r="Y13" s="33">
        <v>2700</v>
      </c>
      <c r="Z13" s="33">
        <v>1520</v>
      </c>
      <c r="AA13" s="33">
        <v>0</v>
      </c>
      <c r="AB13" s="37">
        <v>8510</v>
      </c>
      <c r="AC13" s="33">
        <v>0</v>
      </c>
      <c r="AD13" s="33">
        <v>67510</v>
      </c>
      <c r="AE13" s="34">
        <v>255978</v>
      </c>
      <c r="AF13" s="36">
        <v>1317063</v>
      </c>
      <c r="AG13" s="33">
        <v>0</v>
      </c>
      <c r="AH13" s="33">
        <v>0</v>
      </c>
      <c r="AI13" s="34">
        <v>1317063</v>
      </c>
      <c r="AJ13" s="32">
        <v>79017</v>
      </c>
      <c r="AK13" s="33">
        <v>79017</v>
      </c>
      <c r="AL13" s="39">
        <f>AJ13/AI13</f>
        <v>5.9994852182469631E-2</v>
      </c>
      <c r="AM13" s="36">
        <v>19135897</v>
      </c>
      <c r="AN13" s="33">
        <v>0</v>
      </c>
      <c r="AO13" s="33">
        <v>0</v>
      </c>
      <c r="AP13" s="34">
        <v>19135897</v>
      </c>
      <c r="AQ13" s="32">
        <v>0</v>
      </c>
      <c r="AR13" s="33">
        <v>111118</v>
      </c>
      <c r="AS13" s="33">
        <v>38</v>
      </c>
      <c r="AT13" s="33">
        <v>543312</v>
      </c>
      <c r="AU13" s="33">
        <v>213799</v>
      </c>
      <c r="AV13" s="33">
        <v>22292</v>
      </c>
      <c r="AW13" s="35">
        <v>2086</v>
      </c>
      <c r="AX13" s="36">
        <v>3120</v>
      </c>
      <c r="AY13" s="33">
        <v>3000</v>
      </c>
      <c r="AZ13" s="34">
        <v>6120</v>
      </c>
      <c r="BA13" s="32">
        <v>0</v>
      </c>
      <c r="BB13" s="33">
        <v>0</v>
      </c>
      <c r="BC13" s="33">
        <v>0</v>
      </c>
      <c r="BD13" s="33">
        <v>0</v>
      </c>
      <c r="BE13" s="33">
        <v>0</v>
      </c>
      <c r="BF13" s="37">
        <v>0</v>
      </c>
      <c r="BG13" s="35">
        <v>0</v>
      </c>
      <c r="BH13" s="36">
        <v>26730</v>
      </c>
      <c r="BI13" s="33">
        <v>19350</v>
      </c>
      <c r="BJ13" s="33">
        <v>14060</v>
      </c>
      <c r="BK13" s="33">
        <v>1800</v>
      </c>
      <c r="BL13" s="37">
        <v>61940</v>
      </c>
      <c r="BM13" s="33">
        <v>920</v>
      </c>
      <c r="BN13" s="33">
        <v>132760</v>
      </c>
      <c r="BO13" s="34">
        <v>1094347</v>
      </c>
      <c r="BP13" s="36">
        <v>18041550</v>
      </c>
      <c r="BQ13" s="33">
        <v>0</v>
      </c>
      <c r="BR13" s="33">
        <v>0</v>
      </c>
      <c r="BS13" s="34">
        <v>18041550</v>
      </c>
      <c r="BT13" s="32">
        <v>1082469</v>
      </c>
      <c r="BU13" s="33">
        <v>1082469</v>
      </c>
      <c r="BV13" s="39">
        <f t="shared" ref="BV13:BV35" si="0">BT13/BS13</f>
        <v>5.9998669737356271E-2</v>
      </c>
      <c r="BW13" s="36">
        <v>5059695</v>
      </c>
      <c r="BX13" s="33">
        <v>0</v>
      </c>
      <c r="BY13" s="33">
        <v>0</v>
      </c>
      <c r="BZ13" s="34">
        <v>5059695</v>
      </c>
      <c r="CA13" s="32">
        <v>90</v>
      </c>
      <c r="CB13" s="33">
        <v>97097</v>
      </c>
      <c r="CC13" s="33">
        <v>3</v>
      </c>
      <c r="CD13" s="33">
        <v>573621</v>
      </c>
      <c r="CE13" s="33">
        <v>179061</v>
      </c>
      <c r="CF13" s="33">
        <v>39537</v>
      </c>
      <c r="CG13" s="35">
        <v>1685</v>
      </c>
      <c r="CH13" s="36">
        <v>3120</v>
      </c>
      <c r="CI13" s="33">
        <v>3000</v>
      </c>
      <c r="CJ13" s="34">
        <v>6120</v>
      </c>
      <c r="CK13" s="32">
        <v>1820</v>
      </c>
      <c r="CL13" s="33">
        <v>3600</v>
      </c>
      <c r="CM13" s="33">
        <v>0</v>
      </c>
      <c r="CN13" s="33">
        <v>21230</v>
      </c>
      <c r="CO13" s="33">
        <v>5700</v>
      </c>
      <c r="CP13" s="37">
        <v>26930</v>
      </c>
      <c r="CQ13" s="35">
        <v>3540</v>
      </c>
      <c r="CR13" s="38">
        <v>20130</v>
      </c>
      <c r="CS13" s="33">
        <v>11700</v>
      </c>
      <c r="CT13" s="33">
        <v>14060</v>
      </c>
      <c r="CU13" s="33">
        <v>4950</v>
      </c>
      <c r="CV13" s="37">
        <v>50840</v>
      </c>
      <c r="CW13" s="33">
        <v>230</v>
      </c>
      <c r="CX13" s="33">
        <v>577490</v>
      </c>
      <c r="CY13" s="34">
        <v>1561661</v>
      </c>
      <c r="CZ13" s="36">
        <v>3498034</v>
      </c>
      <c r="DA13" s="33">
        <v>0</v>
      </c>
      <c r="DB13" s="33">
        <v>0</v>
      </c>
      <c r="DC13" s="34">
        <v>3498034</v>
      </c>
      <c r="DD13" s="32">
        <v>139868</v>
      </c>
      <c r="DE13" s="33">
        <v>139868</v>
      </c>
      <c r="DF13" s="39">
        <f t="shared" ref="DF13:DF35" si="1">DD13/DC13</f>
        <v>3.9984745717165697E-2</v>
      </c>
      <c r="DG13" s="36">
        <v>1573041</v>
      </c>
      <c r="DH13" s="33">
        <v>0</v>
      </c>
      <c r="DI13" s="33">
        <v>0</v>
      </c>
      <c r="DJ13" s="34">
        <v>1573041</v>
      </c>
      <c r="DK13" s="32">
        <v>0</v>
      </c>
      <c r="DL13" s="33">
        <v>18077</v>
      </c>
      <c r="DM13" s="33">
        <v>0</v>
      </c>
      <c r="DN13" s="33">
        <v>115466</v>
      </c>
      <c r="DO13" s="33">
        <v>38295</v>
      </c>
      <c r="DP13" s="33">
        <v>5327</v>
      </c>
      <c r="DQ13" s="35">
        <v>313</v>
      </c>
      <c r="DR13" s="36">
        <v>1300</v>
      </c>
      <c r="DS13" s="33">
        <v>300</v>
      </c>
      <c r="DT13" s="34">
        <v>1600</v>
      </c>
      <c r="DU13" s="32">
        <v>0</v>
      </c>
      <c r="DV13" s="33">
        <v>0</v>
      </c>
      <c r="DW13" s="33">
        <v>0</v>
      </c>
      <c r="DX13" s="33">
        <v>880</v>
      </c>
      <c r="DY13" s="33">
        <v>0</v>
      </c>
      <c r="DZ13" s="37">
        <v>880</v>
      </c>
      <c r="EA13" s="35">
        <v>0</v>
      </c>
      <c r="EB13" s="38">
        <v>4290</v>
      </c>
      <c r="EC13" s="33">
        <v>2700</v>
      </c>
      <c r="ED13" s="33">
        <v>1520</v>
      </c>
      <c r="EE13" s="33">
        <v>0</v>
      </c>
      <c r="EF13" s="37">
        <v>8510</v>
      </c>
      <c r="EG13" s="33">
        <v>0</v>
      </c>
      <c r="EH13" s="33">
        <v>67510</v>
      </c>
      <c r="EI13" s="34">
        <v>255978</v>
      </c>
      <c r="EJ13" s="36">
        <v>1317063</v>
      </c>
      <c r="EK13" s="33">
        <v>0</v>
      </c>
      <c r="EL13" s="33">
        <v>0</v>
      </c>
      <c r="EM13" s="34">
        <v>1317063</v>
      </c>
      <c r="EN13" s="32">
        <v>52676</v>
      </c>
      <c r="EO13" s="33">
        <v>52676</v>
      </c>
      <c r="EP13" s="39">
        <f>EN13/EM13</f>
        <v>3.9995049591401474E-2</v>
      </c>
      <c r="EQ13" s="38">
        <v>19135897</v>
      </c>
      <c r="ER13" s="33">
        <v>0</v>
      </c>
      <c r="ES13" s="33">
        <v>0</v>
      </c>
      <c r="ET13" s="34">
        <v>19135897</v>
      </c>
      <c r="EU13" s="32">
        <v>0</v>
      </c>
      <c r="EV13" s="33">
        <v>111118</v>
      </c>
      <c r="EW13" s="33">
        <v>38</v>
      </c>
      <c r="EX13" s="33">
        <v>543312</v>
      </c>
      <c r="EY13" s="33">
        <v>213799</v>
      </c>
      <c r="EZ13" s="33">
        <v>22292</v>
      </c>
      <c r="FA13" s="35">
        <v>2086</v>
      </c>
      <c r="FB13" s="36">
        <v>3120</v>
      </c>
      <c r="FC13" s="33">
        <v>3000</v>
      </c>
      <c r="FD13" s="34">
        <v>6120</v>
      </c>
      <c r="FE13" s="32">
        <v>0</v>
      </c>
      <c r="FF13" s="33">
        <v>0</v>
      </c>
      <c r="FG13" s="33">
        <v>0</v>
      </c>
      <c r="FH13" s="33">
        <v>0</v>
      </c>
      <c r="FI13" s="33">
        <v>0</v>
      </c>
      <c r="FJ13" s="37">
        <v>0</v>
      </c>
      <c r="FK13" s="35">
        <v>0</v>
      </c>
      <c r="FL13" s="36">
        <v>26730</v>
      </c>
      <c r="FM13" s="33">
        <v>19350</v>
      </c>
      <c r="FN13" s="33">
        <v>14060</v>
      </c>
      <c r="FO13" s="33">
        <v>1800</v>
      </c>
      <c r="FP13" s="37">
        <v>61940</v>
      </c>
      <c r="FQ13" s="33">
        <v>920</v>
      </c>
      <c r="FR13" s="33">
        <v>132760</v>
      </c>
      <c r="FS13" s="34">
        <v>1094347</v>
      </c>
      <c r="FT13" s="38">
        <v>18041550</v>
      </c>
      <c r="FU13" s="33">
        <v>0</v>
      </c>
      <c r="FV13" s="33">
        <v>0</v>
      </c>
      <c r="FW13" s="34">
        <v>18041550</v>
      </c>
      <c r="FX13" s="32">
        <v>721636</v>
      </c>
      <c r="FY13" s="33">
        <v>721636</v>
      </c>
      <c r="FZ13" s="39">
        <f t="shared" ref="FZ13:FZ35" si="2">FX13/FW13</f>
        <v>3.9998558882135958E-2</v>
      </c>
      <c r="GA13" s="36">
        <v>25768633</v>
      </c>
      <c r="GB13" s="33">
        <v>0</v>
      </c>
      <c r="GC13" s="33">
        <v>0</v>
      </c>
      <c r="GD13" s="34">
        <v>25768633</v>
      </c>
      <c r="GE13" s="32">
        <v>90</v>
      </c>
      <c r="GF13" s="33">
        <v>226292</v>
      </c>
      <c r="GG13" s="33">
        <v>41</v>
      </c>
      <c r="GH13" s="33">
        <v>1232399</v>
      </c>
      <c r="GI13" s="33">
        <v>431155</v>
      </c>
      <c r="GJ13" s="33">
        <v>67156</v>
      </c>
      <c r="GK13" s="35">
        <v>4084</v>
      </c>
      <c r="GL13" s="36">
        <v>7540</v>
      </c>
      <c r="GM13" s="33">
        <v>6300</v>
      </c>
      <c r="GN13" s="34">
        <v>13840</v>
      </c>
      <c r="GO13" s="32">
        <v>1820</v>
      </c>
      <c r="GP13" s="33">
        <v>3600</v>
      </c>
      <c r="GQ13" s="33">
        <v>0</v>
      </c>
      <c r="GR13" s="33">
        <v>22110</v>
      </c>
      <c r="GS13" s="33">
        <v>5700</v>
      </c>
      <c r="GT13" s="37">
        <v>27810</v>
      </c>
      <c r="GU13" s="35">
        <v>3540</v>
      </c>
      <c r="GV13" s="38">
        <v>51150</v>
      </c>
      <c r="GW13" s="33">
        <v>33750</v>
      </c>
      <c r="GX13" s="33">
        <v>29640</v>
      </c>
      <c r="GY13" s="33">
        <v>6750</v>
      </c>
      <c r="GZ13" s="37">
        <v>121290</v>
      </c>
      <c r="HA13" s="33">
        <v>1150</v>
      </c>
      <c r="HB13" s="33">
        <v>777760</v>
      </c>
      <c r="HC13" s="34">
        <v>2911986</v>
      </c>
      <c r="HD13" s="36">
        <v>22856647</v>
      </c>
      <c r="HE13" s="33">
        <v>0</v>
      </c>
      <c r="HF13" s="33">
        <v>0</v>
      </c>
      <c r="HG13" s="34">
        <v>22856647</v>
      </c>
      <c r="HH13" s="32">
        <v>914180</v>
      </c>
      <c r="HI13" s="33">
        <v>914180</v>
      </c>
      <c r="HJ13" s="39">
        <f t="shared" ref="HJ13:HJ35" si="3">HH13/HG13</f>
        <v>3.999624266848939E-2</v>
      </c>
    </row>
    <row r="14" spans="1:218" s="19" customFormat="1" ht="12.6" customHeight="1" x14ac:dyDescent="0.2">
      <c r="A14" s="20">
        <v>2</v>
      </c>
      <c r="B14" s="21" t="s">
        <v>87</v>
      </c>
      <c r="C14" s="40">
        <v>3223509</v>
      </c>
      <c r="D14" s="41">
        <v>0</v>
      </c>
      <c r="E14" s="41">
        <v>0</v>
      </c>
      <c r="F14" s="42">
        <v>3223509</v>
      </c>
      <c r="G14" s="40">
        <v>0</v>
      </c>
      <c r="H14" s="41">
        <v>35711</v>
      </c>
      <c r="I14" s="41">
        <v>0</v>
      </c>
      <c r="J14" s="41">
        <v>253843</v>
      </c>
      <c r="K14" s="41">
        <v>78156</v>
      </c>
      <c r="L14" s="41">
        <v>11172</v>
      </c>
      <c r="M14" s="43">
        <v>724</v>
      </c>
      <c r="N14" s="44">
        <v>1040</v>
      </c>
      <c r="O14" s="41">
        <v>600</v>
      </c>
      <c r="P14" s="42">
        <v>1640</v>
      </c>
      <c r="Q14" s="40">
        <v>0</v>
      </c>
      <c r="R14" s="41">
        <v>0</v>
      </c>
      <c r="S14" s="41">
        <v>0</v>
      </c>
      <c r="T14" s="41">
        <v>3410</v>
      </c>
      <c r="U14" s="41">
        <v>0</v>
      </c>
      <c r="V14" s="45">
        <v>3410</v>
      </c>
      <c r="W14" s="43">
        <v>110</v>
      </c>
      <c r="X14" s="44">
        <v>6600</v>
      </c>
      <c r="Y14" s="41">
        <v>3150</v>
      </c>
      <c r="Z14" s="41">
        <v>5700</v>
      </c>
      <c r="AA14" s="41">
        <v>1800</v>
      </c>
      <c r="AB14" s="45">
        <v>17250</v>
      </c>
      <c r="AC14" s="41">
        <v>0</v>
      </c>
      <c r="AD14" s="41">
        <v>136310</v>
      </c>
      <c r="AE14" s="42">
        <v>538326</v>
      </c>
      <c r="AF14" s="44">
        <v>2685183</v>
      </c>
      <c r="AG14" s="41">
        <v>0</v>
      </c>
      <c r="AH14" s="41">
        <v>0</v>
      </c>
      <c r="AI14" s="42">
        <v>2685183</v>
      </c>
      <c r="AJ14" s="40">
        <v>161096</v>
      </c>
      <c r="AK14" s="41">
        <v>161096</v>
      </c>
      <c r="AL14" s="46">
        <f t="shared" ref="AL14:AL35" si="4">AJ14/AI14</f>
        <v>5.9994421236839353E-2</v>
      </c>
      <c r="AM14" s="44">
        <v>20034990</v>
      </c>
      <c r="AN14" s="41">
        <v>0</v>
      </c>
      <c r="AO14" s="41">
        <v>0</v>
      </c>
      <c r="AP14" s="42">
        <v>20034990</v>
      </c>
      <c r="AQ14" s="40">
        <v>310</v>
      </c>
      <c r="AR14" s="41">
        <v>130357</v>
      </c>
      <c r="AS14" s="41">
        <v>30</v>
      </c>
      <c r="AT14" s="41">
        <v>691628</v>
      </c>
      <c r="AU14" s="41">
        <v>270948</v>
      </c>
      <c r="AV14" s="41">
        <v>29991</v>
      </c>
      <c r="AW14" s="43">
        <v>2192</v>
      </c>
      <c r="AX14" s="44">
        <v>1040</v>
      </c>
      <c r="AY14" s="41">
        <v>2400</v>
      </c>
      <c r="AZ14" s="42">
        <v>3440</v>
      </c>
      <c r="BA14" s="40">
        <v>0</v>
      </c>
      <c r="BB14" s="41">
        <v>0</v>
      </c>
      <c r="BC14" s="41">
        <v>0</v>
      </c>
      <c r="BD14" s="41">
        <v>0</v>
      </c>
      <c r="BE14" s="41">
        <v>0</v>
      </c>
      <c r="BF14" s="45">
        <v>0</v>
      </c>
      <c r="BG14" s="43">
        <v>0</v>
      </c>
      <c r="BH14" s="44">
        <v>18810</v>
      </c>
      <c r="BI14" s="41">
        <v>13500</v>
      </c>
      <c r="BJ14" s="41">
        <v>15200</v>
      </c>
      <c r="BK14" s="41">
        <v>2250</v>
      </c>
      <c r="BL14" s="45">
        <v>49760</v>
      </c>
      <c r="BM14" s="41">
        <v>460</v>
      </c>
      <c r="BN14" s="41">
        <v>224820</v>
      </c>
      <c r="BO14" s="42">
        <v>1403906</v>
      </c>
      <c r="BP14" s="44">
        <v>18631084</v>
      </c>
      <c r="BQ14" s="41">
        <v>0</v>
      </c>
      <c r="BR14" s="41">
        <v>0</v>
      </c>
      <c r="BS14" s="42">
        <v>18631084</v>
      </c>
      <c r="BT14" s="40">
        <v>1117832</v>
      </c>
      <c r="BU14" s="41">
        <v>1117832</v>
      </c>
      <c r="BV14" s="46">
        <f t="shared" si="0"/>
        <v>5.9998226619556866E-2</v>
      </c>
      <c r="BW14" s="44">
        <v>12059922</v>
      </c>
      <c r="BX14" s="41">
        <v>0</v>
      </c>
      <c r="BY14" s="41">
        <v>0</v>
      </c>
      <c r="BZ14" s="42">
        <v>12059922</v>
      </c>
      <c r="CA14" s="40">
        <v>460</v>
      </c>
      <c r="CB14" s="41">
        <v>196880</v>
      </c>
      <c r="CC14" s="41">
        <v>102</v>
      </c>
      <c r="CD14" s="41">
        <v>1528410</v>
      </c>
      <c r="CE14" s="41">
        <v>378464</v>
      </c>
      <c r="CF14" s="41">
        <v>113149</v>
      </c>
      <c r="CG14" s="43">
        <v>4811</v>
      </c>
      <c r="CH14" s="44">
        <v>9620</v>
      </c>
      <c r="CI14" s="41">
        <v>6900</v>
      </c>
      <c r="CJ14" s="42">
        <v>16520</v>
      </c>
      <c r="CK14" s="40">
        <v>7020</v>
      </c>
      <c r="CL14" s="41">
        <v>12300</v>
      </c>
      <c r="CM14" s="41">
        <v>0</v>
      </c>
      <c r="CN14" s="41">
        <v>79090</v>
      </c>
      <c r="CO14" s="41">
        <v>11020</v>
      </c>
      <c r="CP14" s="45">
        <v>90110</v>
      </c>
      <c r="CQ14" s="43">
        <v>13850</v>
      </c>
      <c r="CR14" s="44">
        <v>47850</v>
      </c>
      <c r="CS14" s="41">
        <v>34200</v>
      </c>
      <c r="CT14" s="41">
        <v>38380</v>
      </c>
      <c r="CU14" s="41">
        <v>22500</v>
      </c>
      <c r="CV14" s="45">
        <v>142930</v>
      </c>
      <c r="CW14" s="41">
        <v>690</v>
      </c>
      <c r="CX14" s="41">
        <v>1551870</v>
      </c>
      <c r="CY14" s="42">
        <v>4057464</v>
      </c>
      <c r="CZ14" s="44">
        <v>8002458</v>
      </c>
      <c r="DA14" s="41">
        <v>0</v>
      </c>
      <c r="DB14" s="41">
        <v>0</v>
      </c>
      <c r="DC14" s="42">
        <v>8002458</v>
      </c>
      <c r="DD14" s="40">
        <v>319944</v>
      </c>
      <c r="DE14" s="41">
        <v>319944</v>
      </c>
      <c r="DF14" s="46">
        <f t="shared" si="1"/>
        <v>3.9980715925032037E-2</v>
      </c>
      <c r="DG14" s="44">
        <v>3223509</v>
      </c>
      <c r="DH14" s="41">
        <v>0</v>
      </c>
      <c r="DI14" s="41">
        <v>0</v>
      </c>
      <c r="DJ14" s="42">
        <v>3223509</v>
      </c>
      <c r="DK14" s="40">
        <v>0</v>
      </c>
      <c r="DL14" s="41">
        <v>35711</v>
      </c>
      <c r="DM14" s="41">
        <v>0</v>
      </c>
      <c r="DN14" s="41">
        <v>253843</v>
      </c>
      <c r="DO14" s="41">
        <v>78156</v>
      </c>
      <c r="DP14" s="41">
        <v>11172</v>
      </c>
      <c r="DQ14" s="43">
        <v>724</v>
      </c>
      <c r="DR14" s="44">
        <v>1040</v>
      </c>
      <c r="DS14" s="41">
        <v>600</v>
      </c>
      <c r="DT14" s="42">
        <v>1640</v>
      </c>
      <c r="DU14" s="40">
        <v>0</v>
      </c>
      <c r="DV14" s="41">
        <v>0</v>
      </c>
      <c r="DW14" s="41">
        <v>0</v>
      </c>
      <c r="DX14" s="41">
        <v>3410</v>
      </c>
      <c r="DY14" s="41">
        <v>0</v>
      </c>
      <c r="DZ14" s="45">
        <v>3410</v>
      </c>
      <c r="EA14" s="43">
        <v>110</v>
      </c>
      <c r="EB14" s="44">
        <v>6600</v>
      </c>
      <c r="EC14" s="41">
        <v>3150</v>
      </c>
      <c r="ED14" s="41">
        <v>5700</v>
      </c>
      <c r="EE14" s="41">
        <v>1800</v>
      </c>
      <c r="EF14" s="45">
        <v>17250</v>
      </c>
      <c r="EG14" s="41">
        <v>0</v>
      </c>
      <c r="EH14" s="41">
        <v>136310</v>
      </c>
      <c r="EI14" s="42">
        <v>538326</v>
      </c>
      <c r="EJ14" s="44">
        <v>2685183</v>
      </c>
      <c r="EK14" s="41">
        <v>0</v>
      </c>
      <c r="EL14" s="41">
        <v>0</v>
      </c>
      <c r="EM14" s="42">
        <v>2685183</v>
      </c>
      <c r="EN14" s="40">
        <v>107393</v>
      </c>
      <c r="EO14" s="41">
        <v>107393</v>
      </c>
      <c r="EP14" s="46">
        <f>EN14/EM14</f>
        <v>3.9994667030142823E-2</v>
      </c>
      <c r="EQ14" s="44">
        <v>20034990</v>
      </c>
      <c r="ER14" s="41">
        <v>0</v>
      </c>
      <c r="ES14" s="41">
        <v>0</v>
      </c>
      <c r="ET14" s="42">
        <v>20034990</v>
      </c>
      <c r="EU14" s="40">
        <v>310</v>
      </c>
      <c r="EV14" s="41">
        <v>130357</v>
      </c>
      <c r="EW14" s="41">
        <v>30</v>
      </c>
      <c r="EX14" s="41">
        <v>691628</v>
      </c>
      <c r="EY14" s="41">
        <v>270948</v>
      </c>
      <c r="EZ14" s="41">
        <v>29991</v>
      </c>
      <c r="FA14" s="43">
        <v>2192</v>
      </c>
      <c r="FB14" s="44">
        <v>1040</v>
      </c>
      <c r="FC14" s="41">
        <v>2400</v>
      </c>
      <c r="FD14" s="42">
        <v>3440</v>
      </c>
      <c r="FE14" s="40">
        <v>0</v>
      </c>
      <c r="FF14" s="41">
        <v>0</v>
      </c>
      <c r="FG14" s="41">
        <v>0</v>
      </c>
      <c r="FH14" s="41">
        <v>0</v>
      </c>
      <c r="FI14" s="41">
        <v>0</v>
      </c>
      <c r="FJ14" s="45">
        <v>0</v>
      </c>
      <c r="FK14" s="43">
        <v>0</v>
      </c>
      <c r="FL14" s="44">
        <v>18810</v>
      </c>
      <c r="FM14" s="41">
        <v>13500</v>
      </c>
      <c r="FN14" s="41">
        <v>15200</v>
      </c>
      <c r="FO14" s="41">
        <v>2250</v>
      </c>
      <c r="FP14" s="45">
        <v>49760</v>
      </c>
      <c r="FQ14" s="41">
        <v>460</v>
      </c>
      <c r="FR14" s="41">
        <v>224820</v>
      </c>
      <c r="FS14" s="42">
        <v>1403906</v>
      </c>
      <c r="FT14" s="44">
        <v>18631084</v>
      </c>
      <c r="FU14" s="41">
        <v>0</v>
      </c>
      <c r="FV14" s="41">
        <v>0</v>
      </c>
      <c r="FW14" s="42">
        <v>18631084</v>
      </c>
      <c r="FX14" s="40">
        <v>745208</v>
      </c>
      <c r="FY14" s="41">
        <v>745208</v>
      </c>
      <c r="FZ14" s="46">
        <f t="shared" si="2"/>
        <v>3.9998102096474905E-2</v>
      </c>
      <c r="GA14" s="44">
        <v>35318421</v>
      </c>
      <c r="GB14" s="41">
        <v>0</v>
      </c>
      <c r="GC14" s="41">
        <v>0</v>
      </c>
      <c r="GD14" s="42">
        <v>35318421</v>
      </c>
      <c r="GE14" s="40">
        <v>770</v>
      </c>
      <c r="GF14" s="41">
        <v>362948</v>
      </c>
      <c r="GG14" s="41">
        <v>132</v>
      </c>
      <c r="GH14" s="41">
        <v>2473881</v>
      </c>
      <c r="GI14" s="41">
        <v>727568</v>
      </c>
      <c r="GJ14" s="41">
        <v>154312</v>
      </c>
      <c r="GK14" s="43">
        <v>7727</v>
      </c>
      <c r="GL14" s="44">
        <v>11700</v>
      </c>
      <c r="GM14" s="41">
        <v>9900</v>
      </c>
      <c r="GN14" s="42">
        <v>21600</v>
      </c>
      <c r="GO14" s="40">
        <v>7020</v>
      </c>
      <c r="GP14" s="41">
        <v>12300</v>
      </c>
      <c r="GQ14" s="41">
        <v>0</v>
      </c>
      <c r="GR14" s="41">
        <v>82500</v>
      </c>
      <c r="GS14" s="41">
        <v>11020</v>
      </c>
      <c r="GT14" s="45">
        <v>93520</v>
      </c>
      <c r="GU14" s="43">
        <v>13960</v>
      </c>
      <c r="GV14" s="44">
        <v>73260</v>
      </c>
      <c r="GW14" s="41">
        <v>50850</v>
      </c>
      <c r="GX14" s="41">
        <v>59280</v>
      </c>
      <c r="GY14" s="41">
        <v>26550</v>
      </c>
      <c r="GZ14" s="45">
        <v>209940</v>
      </c>
      <c r="HA14" s="41">
        <v>1150</v>
      </c>
      <c r="HB14" s="41">
        <v>1913000</v>
      </c>
      <c r="HC14" s="42">
        <v>5999696</v>
      </c>
      <c r="HD14" s="44">
        <v>29318725</v>
      </c>
      <c r="HE14" s="41">
        <v>0</v>
      </c>
      <c r="HF14" s="41">
        <v>0</v>
      </c>
      <c r="HG14" s="42">
        <v>29318725</v>
      </c>
      <c r="HH14" s="40">
        <v>1172545</v>
      </c>
      <c r="HI14" s="41">
        <v>1172545</v>
      </c>
      <c r="HJ14" s="46">
        <f t="shared" si="3"/>
        <v>3.9993041989377094E-2</v>
      </c>
    </row>
    <row r="15" spans="1:218" s="19" customFormat="1" ht="12.6" customHeight="1" x14ac:dyDescent="0.2">
      <c r="A15" s="17">
        <v>3</v>
      </c>
      <c r="B15" s="18" t="s">
        <v>88</v>
      </c>
      <c r="C15" s="47">
        <v>4361134</v>
      </c>
      <c r="D15" s="48">
        <v>0</v>
      </c>
      <c r="E15" s="48">
        <v>0</v>
      </c>
      <c r="F15" s="49">
        <v>4361134</v>
      </c>
      <c r="G15" s="47">
        <v>0</v>
      </c>
      <c r="H15" s="48">
        <v>52924</v>
      </c>
      <c r="I15" s="48">
        <v>169</v>
      </c>
      <c r="J15" s="48">
        <v>350953</v>
      </c>
      <c r="K15" s="48">
        <v>111846</v>
      </c>
      <c r="L15" s="48">
        <v>15178</v>
      </c>
      <c r="M15" s="50">
        <v>1058</v>
      </c>
      <c r="N15" s="51">
        <v>1040</v>
      </c>
      <c r="O15" s="48">
        <v>2100</v>
      </c>
      <c r="P15" s="49">
        <v>3140</v>
      </c>
      <c r="Q15" s="47">
        <v>0</v>
      </c>
      <c r="R15" s="48">
        <v>0</v>
      </c>
      <c r="S15" s="48">
        <v>0</v>
      </c>
      <c r="T15" s="48">
        <v>2860</v>
      </c>
      <c r="U15" s="48">
        <v>0</v>
      </c>
      <c r="V15" s="52">
        <v>2860</v>
      </c>
      <c r="W15" s="50">
        <v>880</v>
      </c>
      <c r="X15" s="51">
        <v>9240</v>
      </c>
      <c r="Y15" s="48">
        <v>7200</v>
      </c>
      <c r="Z15" s="48">
        <v>10640</v>
      </c>
      <c r="AA15" s="48">
        <v>0</v>
      </c>
      <c r="AB15" s="52">
        <v>27080</v>
      </c>
      <c r="AC15" s="48">
        <v>230</v>
      </c>
      <c r="AD15" s="48">
        <v>185330</v>
      </c>
      <c r="AE15" s="49">
        <v>751479</v>
      </c>
      <c r="AF15" s="51">
        <v>3609655</v>
      </c>
      <c r="AG15" s="48">
        <v>0</v>
      </c>
      <c r="AH15" s="48">
        <v>0</v>
      </c>
      <c r="AI15" s="49">
        <v>3609655</v>
      </c>
      <c r="AJ15" s="47">
        <v>216559</v>
      </c>
      <c r="AK15" s="48">
        <v>216559</v>
      </c>
      <c r="AL15" s="53">
        <f t="shared" si="4"/>
        <v>5.9994376193846781E-2</v>
      </c>
      <c r="AM15" s="51">
        <v>41463502</v>
      </c>
      <c r="AN15" s="48">
        <v>0</v>
      </c>
      <c r="AO15" s="48">
        <v>0</v>
      </c>
      <c r="AP15" s="49">
        <v>41463502</v>
      </c>
      <c r="AQ15" s="47">
        <v>0</v>
      </c>
      <c r="AR15" s="48">
        <v>228656</v>
      </c>
      <c r="AS15" s="48">
        <v>0</v>
      </c>
      <c r="AT15" s="48">
        <v>1072371</v>
      </c>
      <c r="AU15" s="48">
        <v>385813</v>
      </c>
      <c r="AV15" s="48">
        <v>43812</v>
      </c>
      <c r="AW15" s="50">
        <v>4286</v>
      </c>
      <c r="AX15" s="51">
        <v>1820</v>
      </c>
      <c r="AY15" s="48">
        <v>3000</v>
      </c>
      <c r="AZ15" s="49">
        <v>4820</v>
      </c>
      <c r="BA15" s="47">
        <v>0</v>
      </c>
      <c r="BB15" s="48">
        <v>0</v>
      </c>
      <c r="BC15" s="48">
        <v>0</v>
      </c>
      <c r="BD15" s="48">
        <v>0</v>
      </c>
      <c r="BE15" s="48">
        <v>0</v>
      </c>
      <c r="BF15" s="52">
        <v>0</v>
      </c>
      <c r="BG15" s="50">
        <v>0</v>
      </c>
      <c r="BH15" s="51">
        <v>38940</v>
      </c>
      <c r="BI15" s="48">
        <v>33750</v>
      </c>
      <c r="BJ15" s="48">
        <v>27740</v>
      </c>
      <c r="BK15" s="48">
        <v>2700</v>
      </c>
      <c r="BL15" s="52">
        <v>103130</v>
      </c>
      <c r="BM15" s="48">
        <v>920</v>
      </c>
      <c r="BN15" s="48">
        <v>262440</v>
      </c>
      <c r="BO15" s="49">
        <v>2106248</v>
      </c>
      <c r="BP15" s="51">
        <v>39357254</v>
      </c>
      <c r="BQ15" s="48">
        <v>0</v>
      </c>
      <c r="BR15" s="48">
        <v>0</v>
      </c>
      <c r="BS15" s="49">
        <v>39357254</v>
      </c>
      <c r="BT15" s="47">
        <v>2361385</v>
      </c>
      <c r="BU15" s="48">
        <v>2361385</v>
      </c>
      <c r="BV15" s="53">
        <f t="shared" si="0"/>
        <v>5.9998723488178314E-2</v>
      </c>
      <c r="BW15" s="51">
        <v>14233300</v>
      </c>
      <c r="BX15" s="48">
        <v>0</v>
      </c>
      <c r="BY15" s="48">
        <v>0</v>
      </c>
      <c r="BZ15" s="49">
        <v>14233300</v>
      </c>
      <c r="CA15" s="47">
        <v>0</v>
      </c>
      <c r="CB15" s="48">
        <v>270320</v>
      </c>
      <c r="CC15" s="48">
        <v>64</v>
      </c>
      <c r="CD15" s="48">
        <v>1860620</v>
      </c>
      <c r="CE15" s="48">
        <v>431837</v>
      </c>
      <c r="CF15" s="48">
        <v>129730</v>
      </c>
      <c r="CG15" s="50">
        <v>5669</v>
      </c>
      <c r="CH15" s="51">
        <v>11960</v>
      </c>
      <c r="CI15" s="48">
        <v>11700</v>
      </c>
      <c r="CJ15" s="49">
        <v>23660</v>
      </c>
      <c r="CK15" s="47">
        <v>6500</v>
      </c>
      <c r="CL15" s="48">
        <v>10500</v>
      </c>
      <c r="CM15" s="48">
        <v>260</v>
      </c>
      <c r="CN15" s="48">
        <v>79750</v>
      </c>
      <c r="CO15" s="48">
        <v>11020</v>
      </c>
      <c r="CP15" s="52">
        <v>90770</v>
      </c>
      <c r="CQ15" s="50">
        <v>20700</v>
      </c>
      <c r="CR15" s="51">
        <v>52140</v>
      </c>
      <c r="CS15" s="48">
        <v>42300</v>
      </c>
      <c r="CT15" s="48">
        <v>39520</v>
      </c>
      <c r="CU15" s="48">
        <v>14850</v>
      </c>
      <c r="CV15" s="52">
        <v>148810</v>
      </c>
      <c r="CW15" s="48">
        <v>2530</v>
      </c>
      <c r="CX15" s="48">
        <v>1872800</v>
      </c>
      <c r="CY15" s="49">
        <v>4874706</v>
      </c>
      <c r="CZ15" s="51">
        <v>9358594</v>
      </c>
      <c r="DA15" s="48">
        <v>0</v>
      </c>
      <c r="DB15" s="48">
        <v>0</v>
      </c>
      <c r="DC15" s="49">
        <v>9358594</v>
      </c>
      <c r="DD15" s="47">
        <v>374164</v>
      </c>
      <c r="DE15" s="48">
        <v>374164</v>
      </c>
      <c r="DF15" s="53">
        <f t="shared" si="1"/>
        <v>3.9980791986488566E-2</v>
      </c>
      <c r="DG15" s="51">
        <v>4361134</v>
      </c>
      <c r="DH15" s="48">
        <v>0</v>
      </c>
      <c r="DI15" s="48">
        <v>0</v>
      </c>
      <c r="DJ15" s="49">
        <v>4361134</v>
      </c>
      <c r="DK15" s="47">
        <v>0</v>
      </c>
      <c r="DL15" s="48">
        <v>52924</v>
      </c>
      <c r="DM15" s="48">
        <v>169</v>
      </c>
      <c r="DN15" s="48">
        <v>350953</v>
      </c>
      <c r="DO15" s="48">
        <v>111846</v>
      </c>
      <c r="DP15" s="48">
        <v>15178</v>
      </c>
      <c r="DQ15" s="50">
        <v>1058</v>
      </c>
      <c r="DR15" s="51">
        <v>1040</v>
      </c>
      <c r="DS15" s="48">
        <v>2100</v>
      </c>
      <c r="DT15" s="49">
        <v>3140</v>
      </c>
      <c r="DU15" s="47">
        <v>0</v>
      </c>
      <c r="DV15" s="48">
        <v>0</v>
      </c>
      <c r="DW15" s="48">
        <v>0</v>
      </c>
      <c r="DX15" s="48">
        <v>2860</v>
      </c>
      <c r="DY15" s="48">
        <v>0</v>
      </c>
      <c r="DZ15" s="52">
        <v>2860</v>
      </c>
      <c r="EA15" s="50">
        <v>880</v>
      </c>
      <c r="EB15" s="51">
        <v>9240</v>
      </c>
      <c r="EC15" s="48">
        <v>7200</v>
      </c>
      <c r="ED15" s="48">
        <v>10640</v>
      </c>
      <c r="EE15" s="48">
        <v>0</v>
      </c>
      <c r="EF15" s="52">
        <v>27080</v>
      </c>
      <c r="EG15" s="48">
        <v>230</v>
      </c>
      <c r="EH15" s="48">
        <v>185330</v>
      </c>
      <c r="EI15" s="49">
        <v>751479</v>
      </c>
      <c r="EJ15" s="51">
        <v>3609655</v>
      </c>
      <c r="EK15" s="48">
        <v>0</v>
      </c>
      <c r="EL15" s="48">
        <v>0</v>
      </c>
      <c r="EM15" s="49">
        <v>3609655</v>
      </c>
      <c r="EN15" s="47">
        <v>144366</v>
      </c>
      <c r="EO15" s="48">
        <v>144366</v>
      </c>
      <c r="EP15" s="53">
        <f t="shared" ref="EP15:EP35" si="5">EN15/EM15</f>
        <v>3.9994403897325365E-2</v>
      </c>
      <c r="EQ15" s="51">
        <v>41463502</v>
      </c>
      <c r="ER15" s="48">
        <v>0</v>
      </c>
      <c r="ES15" s="48">
        <v>0</v>
      </c>
      <c r="ET15" s="49">
        <v>41463502</v>
      </c>
      <c r="EU15" s="47">
        <v>0</v>
      </c>
      <c r="EV15" s="48">
        <v>228656</v>
      </c>
      <c r="EW15" s="48">
        <v>0</v>
      </c>
      <c r="EX15" s="48">
        <v>1072371</v>
      </c>
      <c r="EY15" s="48">
        <v>385813</v>
      </c>
      <c r="EZ15" s="48">
        <v>43812</v>
      </c>
      <c r="FA15" s="50">
        <v>4286</v>
      </c>
      <c r="FB15" s="51">
        <v>1820</v>
      </c>
      <c r="FC15" s="48">
        <v>3000</v>
      </c>
      <c r="FD15" s="49">
        <v>4820</v>
      </c>
      <c r="FE15" s="47">
        <v>0</v>
      </c>
      <c r="FF15" s="48">
        <v>0</v>
      </c>
      <c r="FG15" s="48">
        <v>0</v>
      </c>
      <c r="FH15" s="48">
        <v>0</v>
      </c>
      <c r="FI15" s="48">
        <v>0</v>
      </c>
      <c r="FJ15" s="52">
        <v>0</v>
      </c>
      <c r="FK15" s="50">
        <v>0</v>
      </c>
      <c r="FL15" s="51">
        <v>38940</v>
      </c>
      <c r="FM15" s="48">
        <v>33750</v>
      </c>
      <c r="FN15" s="48">
        <v>27740</v>
      </c>
      <c r="FO15" s="48">
        <v>2700</v>
      </c>
      <c r="FP15" s="52">
        <v>103130</v>
      </c>
      <c r="FQ15" s="48">
        <v>920</v>
      </c>
      <c r="FR15" s="48">
        <v>262440</v>
      </c>
      <c r="FS15" s="49">
        <v>2106248</v>
      </c>
      <c r="FT15" s="51">
        <v>39357254</v>
      </c>
      <c r="FU15" s="48">
        <v>0</v>
      </c>
      <c r="FV15" s="48">
        <v>0</v>
      </c>
      <c r="FW15" s="49">
        <v>39357254</v>
      </c>
      <c r="FX15" s="47">
        <v>1575234</v>
      </c>
      <c r="FY15" s="48">
        <v>1575234</v>
      </c>
      <c r="FZ15" s="53">
        <f t="shared" si="2"/>
        <v>4.0023981347885706E-2</v>
      </c>
      <c r="GA15" s="51">
        <v>60057936</v>
      </c>
      <c r="GB15" s="48">
        <v>0</v>
      </c>
      <c r="GC15" s="48">
        <v>0</v>
      </c>
      <c r="GD15" s="49">
        <v>60057936</v>
      </c>
      <c r="GE15" s="47">
        <v>0</v>
      </c>
      <c r="GF15" s="48">
        <v>551900</v>
      </c>
      <c r="GG15" s="48">
        <v>233</v>
      </c>
      <c r="GH15" s="48">
        <v>3283944</v>
      </c>
      <c r="GI15" s="48">
        <v>929496</v>
      </c>
      <c r="GJ15" s="48">
        <v>188720</v>
      </c>
      <c r="GK15" s="50">
        <v>11013</v>
      </c>
      <c r="GL15" s="51">
        <v>14820</v>
      </c>
      <c r="GM15" s="48">
        <v>16800</v>
      </c>
      <c r="GN15" s="49">
        <v>31620</v>
      </c>
      <c r="GO15" s="47">
        <v>6500</v>
      </c>
      <c r="GP15" s="48">
        <v>10500</v>
      </c>
      <c r="GQ15" s="48">
        <v>260</v>
      </c>
      <c r="GR15" s="48">
        <v>82610</v>
      </c>
      <c r="GS15" s="48">
        <v>11020</v>
      </c>
      <c r="GT15" s="52">
        <v>93630</v>
      </c>
      <c r="GU15" s="50">
        <v>21580</v>
      </c>
      <c r="GV15" s="51">
        <v>100320</v>
      </c>
      <c r="GW15" s="48">
        <v>83250</v>
      </c>
      <c r="GX15" s="48">
        <v>77900</v>
      </c>
      <c r="GY15" s="48">
        <v>17550</v>
      </c>
      <c r="GZ15" s="52">
        <v>279020</v>
      </c>
      <c r="HA15" s="48">
        <v>3680</v>
      </c>
      <c r="HB15" s="48">
        <v>2320570</v>
      </c>
      <c r="HC15" s="49">
        <v>7732433</v>
      </c>
      <c r="HD15" s="51">
        <v>52325503</v>
      </c>
      <c r="HE15" s="48">
        <v>0</v>
      </c>
      <c r="HF15" s="48">
        <v>0</v>
      </c>
      <c r="HG15" s="49">
        <v>52325503</v>
      </c>
      <c r="HH15" s="47">
        <v>2093764</v>
      </c>
      <c r="HI15" s="48">
        <v>2093764</v>
      </c>
      <c r="HJ15" s="53">
        <f t="shared" si="3"/>
        <v>4.0014216394632651E-2</v>
      </c>
    </row>
    <row r="16" spans="1:218" s="19" customFormat="1" ht="12.6" customHeight="1" x14ac:dyDescent="0.2">
      <c r="A16" s="20">
        <v>4</v>
      </c>
      <c r="B16" s="21" t="s">
        <v>89</v>
      </c>
      <c r="C16" s="40">
        <v>4093649</v>
      </c>
      <c r="D16" s="41">
        <v>0</v>
      </c>
      <c r="E16" s="41">
        <v>0</v>
      </c>
      <c r="F16" s="42">
        <v>4093649</v>
      </c>
      <c r="G16" s="40">
        <v>0</v>
      </c>
      <c r="H16" s="41">
        <v>34193</v>
      </c>
      <c r="I16" s="41">
        <v>0</v>
      </c>
      <c r="J16" s="41">
        <v>309268</v>
      </c>
      <c r="K16" s="41">
        <v>93620</v>
      </c>
      <c r="L16" s="41">
        <v>14244</v>
      </c>
      <c r="M16" s="43">
        <v>1005</v>
      </c>
      <c r="N16" s="44">
        <v>1300</v>
      </c>
      <c r="O16" s="41">
        <v>2700</v>
      </c>
      <c r="P16" s="42">
        <v>4000</v>
      </c>
      <c r="Q16" s="40">
        <v>0</v>
      </c>
      <c r="R16" s="41">
        <v>0</v>
      </c>
      <c r="S16" s="41">
        <v>0</v>
      </c>
      <c r="T16" s="41">
        <v>3520</v>
      </c>
      <c r="U16" s="41">
        <v>0</v>
      </c>
      <c r="V16" s="45">
        <v>3520</v>
      </c>
      <c r="W16" s="43">
        <v>440</v>
      </c>
      <c r="X16" s="44">
        <v>12210</v>
      </c>
      <c r="Y16" s="41">
        <v>4050</v>
      </c>
      <c r="Z16" s="41">
        <v>6840</v>
      </c>
      <c r="AA16" s="41">
        <v>1800</v>
      </c>
      <c r="AB16" s="45">
        <v>24900</v>
      </c>
      <c r="AC16" s="41">
        <v>690</v>
      </c>
      <c r="AD16" s="41">
        <v>175870</v>
      </c>
      <c r="AE16" s="42">
        <v>661750</v>
      </c>
      <c r="AF16" s="44">
        <v>3431899</v>
      </c>
      <c r="AG16" s="41">
        <v>0</v>
      </c>
      <c r="AH16" s="41">
        <v>0</v>
      </c>
      <c r="AI16" s="42">
        <v>3431899</v>
      </c>
      <c r="AJ16" s="40">
        <v>205896</v>
      </c>
      <c r="AK16" s="41">
        <v>205896</v>
      </c>
      <c r="AL16" s="46">
        <f t="shared" si="4"/>
        <v>5.9994772573435287E-2</v>
      </c>
      <c r="AM16" s="44">
        <v>27069027</v>
      </c>
      <c r="AN16" s="41">
        <v>0</v>
      </c>
      <c r="AO16" s="41">
        <v>0</v>
      </c>
      <c r="AP16" s="42">
        <v>27069027</v>
      </c>
      <c r="AQ16" s="40">
        <v>0</v>
      </c>
      <c r="AR16" s="41">
        <v>136124</v>
      </c>
      <c r="AS16" s="41">
        <v>13</v>
      </c>
      <c r="AT16" s="41">
        <v>875869</v>
      </c>
      <c r="AU16" s="41">
        <v>343433</v>
      </c>
      <c r="AV16" s="41">
        <v>37545</v>
      </c>
      <c r="AW16" s="43">
        <v>4237</v>
      </c>
      <c r="AX16" s="44">
        <v>3640</v>
      </c>
      <c r="AY16" s="41">
        <v>3600</v>
      </c>
      <c r="AZ16" s="42">
        <v>7240</v>
      </c>
      <c r="BA16" s="40">
        <v>0</v>
      </c>
      <c r="BB16" s="41">
        <v>0</v>
      </c>
      <c r="BC16" s="41">
        <v>0</v>
      </c>
      <c r="BD16" s="41">
        <v>0</v>
      </c>
      <c r="BE16" s="41">
        <v>0</v>
      </c>
      <c r="BF16" s="45">
        <v>0</v>
      </c>
      <c r="BG16" s="43">
        <v>0</v>
      </c>
      <c r="BH16" s="44">
        <v>30360</v>
      </c>
      <c r="BI16" s="41">
        <v>22500</v>
      </c>
      <c r="BJ16" s="41">
        <v>19760</v>
      </c>
      <c r="BK16" s="41">
        <v>7650</v>
      </c>
      <c r="BL16" s="45">
        <v>80270</v>
      </c>
      <c r="BM16" s="41">
        <v>1150</v>
      </c>
      <c r="BN16" s="41">
        <v>260670</v>
      </c>
      <c r="BO16" s="42">
        <v>1746538</v>
      </c>
      <c r="BP16" s="44">
        <v>25322489</v>
      </c>
      <c r="BQ16" s="41">
        <v>0</v>
      </c>
      <c r="BR16" s="41">
        <v>0</v>
      </c>
      <c r="BS16" s="42">
        <v>25322489</v>
      </c>
      <c r="BT16" s="40">
        <v>1519307</v>
      </c>
      <c r="BU16" s="41">
        <v>1519307</v>
      </c>
      <c r="BV16" s="46">
        <f t="shared" si="0"/>
        <v>5.999832796847103E-2</v>
      </c>
      <c r="BW16" s="44">
        <v>25116870</v>
      </c>
      <c r="BX16" s="41">
        <v>0</v>
      </c>
      <c r="BY16" s="41">
        <v>0</v>
      </c>
      <c r="BZ16" s="42">
        <v>25116870</v>
      </c>
      <c r="CA16" s="40">
        <v>1422</v>
      </c>
      <c r="CB16" s="41">
        <v>347780</v>
      </c>
      <c r="CC16" s="41">
        <v>264</v>
      </c>
      <c r="CD16" s="41">
        <v>3055727</v>
      </c>
      <c r="CE16" s="41">
        <v>628121</v>
      </c>
      <c r="CF16" s="41">
        <v>225485</v>
      </c>
      <c r="CG16" s="43">
        <v>10245</v>
      </c>
      <c r="CH16" s="44">
        <v>25480</v>
      </c>
      <c r="CI16" s="41">
        <v>24600</v>
      </c>
      <c r="CJ16" s="42">
        <v>50080</v>
      </c>
      <c r="CK16" s="40">
        <v>13780</v>
      </c>
      <c r="CL16" s="41">
        <v>13800</v>
      </c>
      <c r="CM16" s="41">
        <v>0</v>
      </c>
      <c r="CN16" s="41">
        <v>152680</v>
      </c>
      <c r="CO16" s="41">
        <v>31160</v>
      </c>
      <c r="CP16" s="45">
        <v>183840</v>
      </c>
      <c r="CQ16" s="43">
        <v>41040</v>
      </c>
      <c r="CR16" s="44">
        <v>122430</v>
      </c>
      <c r="CS16" s="41">
        <v>72900</v>
      </c>
      <c r="CT16" s="41">
        <v>83600</v>
      </c>
      <c r="CU16" s="41">
        <v>49950</v>
      </c>
      <c r="CV16" s="45">
        <v>328880</v>
      </c>
      <c r="CW16" s="41">
        <v>6210</v>
      </c>
      <c r="CX16" s="41">
        <v>3683380</v>
      </c>
      <c r="CY16" s="42">
        <v>8589790</v>
      </c>
      <c r="CZ16" s="44">
        <v>16527080</v>
      </c>
      <c r="DA16" s="41">
        <v>0</v>
      </c>
      <c r="DB16" s="41">
        <v>0</v>
      </c>
      <c r="DC16" s="42">
        <v>16527080</v>
      </c>
      <c r="DD16" s="40">
        <v>660728</v>
      </c>
      <c r="DE16" s="41">
        <v>660728</v>
      </c>
      <c r="DF16" s="46">
        <f t="shared" si="1"/>
        <v>3.9978508000203306E-2</v>
      </c>
      <c r="DG16" s="44">
        <v>4093649</v>
      </c>
      <c r="DH16" s="41">
        <v>0</v>
      </c>
      <c r="DI16" s="41">
        <v>0</v>
      </c>
      <c r="DJ16" s="42">
        <v>4093649</v>
      </c>
      <c r="DK16" s="40">
        <v>0</v>
      </c>
      <c r="DL16" s="41">
        <v>34193</v>
      </c>
      <c r="DM16" s="41">
        <v>0</v>
      </c>
      <c r="DN16" s="41">
        <v>309268</v>
      </c>
      <c r="DO16" s="41">
        <v>93620</v>
      </c>
      <c r="DP16" s="41">
        <v>14244</v>
      </c>
      <c r="DQ16" s="43">
        <v>1005</v>
      </c>
      <c r="DR16" s="44">
        <v>1300</v>
      </c>
      <c r="DS16" s="41">
        <v>2700</v>
      </c>
      <c r="DT16" s="42">
        <v>4000</v>
      </c>
      <c r="DU16" s="40">
        <v>0</v>
      </c>
      <c r="DV16" s="41">
        <v>0</v>
      </c>
      <c r="DW16" s="41">
        <v>0</v>
      </c>
      <c r="DX16" s="41">
        <v>3520</v>
      </c>
      <c r="DY16" s="41">
        <v>0</v>
      </c>
      <c r="DZ16" s="45">
        <v>3520</v>
      </c>
      <c r="EA16" s="43">
        <v>440</v>
      </c>
      <c r="EB16" s="44">
        <v>12210</v>
      </c>
      <c r="EC16" s="41">
        <v>4050</v>
      </c>
      <c r="ED16" s="41">
        <v>6840</v>
      </c>
      <c r="EE16" s="41">
        <v>1800</v>
      </c>
      <c r="EF16" s="45">
        <v>24900</v>
      </c>
      <c r="EG16" s="41">
        <v>690</v>
      </c>
      <c r="EH16" s="41">
        <v>175870</v>
      </c>
      <c r="EI16" s="42">
        <v>661750</v>
      </c>
      <c r="EJ16" s="44">
        <v>3431899</v>
      </c>
      <c r="EK16" s="41">
        <v>0</v>
      </c>
      <c r="EL16" s="41">
        <v>0</v>
      </c>
      <c r="EM16" s="42">
        <v>3431899</v>
      </c>
      <c r="EN16" s="40">
        <v>137258</v>
      </c>
      <c r="EO16" s="41">
        <v>137258</v>
      </c>
      <c r="EP16" s="46">
        <f t="shared" si="5"/>
        <v>3.9994766745757963E-2</v>
      </c>
      <c r="EQ16" s="44">
        <v>27069027</v>
      </c>
      <c r="ER16" s="41">
        <v>0</v>
      </c>
      <c r="ES16" s="41">
        <v>0</v>
      </c>
      <c r="ET16" s="42">
        <v>27069027</v>
      </c>
      <c r="EU16" s="40">
        <v>0</v>
      </c>
      <c r="EV16" s="41">
        <v>136124</v>
      </c>
      <c r="EW16" s="41">
        <v>13</v>
      </c>
      <c r="EX16" s="41">
        <v>875869</v>
      </c>
      <c r="EY16" s="41">
        <v>343433</v>
      </c>
      <c r="EZ16" s="41">
        <v>37545</v>
      </c>
      <c r="FA16" s="43">
        <v>4237</v>
      </c>
      <c r="FB16" s="44">
        <v>3640</v>
      </c>
      <c r="FC16" s="41">
        <v>3600</v>
      </c>
      <c r="FD16" s="42">
        <v>7240</v>
      </c>
      <c r="FE16" s="40">
        <v>0</v>
      </c>
      <c r="FF16" s="41">
        <v>0</v>
      </c>
      <c r="FG16" s="41">
        <v>0</v>
      </c>
      <c r="FH16" s="41">
        <v>0</v>
      </c>
      <c r="FI16" s="41">
        <v>0</v>
      </c>
      <c r="FJ16" s="45">
        <v>0</v>
      </c>
      <c r="FK16" s="43">
        <v>0</v>
      </c>
      <c r="FL16" s="44">
        <v>30360</v>
      </c>
      <c r="FM16" s="41">
        <v>22500</v>
      </c>
      <c r="FN16" s="41">
        <v>19760</v>
      </c>
      <c r="FO16" s="41">
        <v>7650</v>
      </c>
      <c r="FP16" s="45">
        <v>80270</v>
      </c>
      <c r="FQ16" s="41">
        <v>1150</v>
      </c>
      <c r="FR16" s="41">
        <v>260670</v>
      </c>
      <c r="FS16" s="42">
        <v>1746538</v>
      </c>
      <c r="FT16" s="44">
        <v>25322489</v>
      </c>
      <c r="FU16" s="41">
        <v>0</v>
      </c>
      <c r="FV16" s="41">
        <v>0</v>
      </c>
      <c r="FW16" s="42">
        <v>25322489</v>
      </c>
      <c r="FX16" s="40">
        <v>1012858</v>
      </c>
      <c r="FY16" s="41">
        <v>1012858</v>
      </c>
      <c r="FZ16" s="46">
        <f t="shared" si="2"/>
        <v>3.9998358771130275E-2</v>
      </c>
      <c r="GA16" s="44">
        <v>56279546</v>
      </c>
      <c r="GB16" s="41">
        <v>0</v>
      </c>
      <c r="GC16" s="41">
        <v>0</v>
      </c>
      <c r="GD16" s="42">
        <v>56279546</v>
      </c>
      <c r="GE16" s="40">
        <v>1422</v>
      </c>
      <c r="GF16" s="41">
        <v>518097</v>
      </c>
      <c r="GG16" s="41">
        <v>277</v>
      </c>
      <c r="GH16" s="41">
        <v>4240864</v>
      </c>
      <c r="GI16" s="41">
        <v>1065174</v>
      </c>
      <c r="GJ16" s="41">
        <v>277274</v>
      </c>
      <c r="GK16" s="43">
        <v>15487</v>
      </c>
      <c r="GL16" s="44">
        <v>30420</v>
      </c>
      <c r="GM16" s="41">
        <v>30900</v>
      </c>
      <c r="GN16" s="42">
        <v>61320</v>
      </c>
      <c r="GO16" s="40">
        <v>13780</v>
      </c>
      <c r="GP16" s="41">
        <v>13800</v>
      </c>
      <c r="GQ16" s="41">
        <v>0</v>
      </c>
      <c r="GR16" s="41">
        <v>156200</v>
      </c>
      <c r="GS16" s="41">
        <v>31160</v>
      </c>
      <c r="GT16" s="45">
        <v>187360</v>
      </c>
      <c r="GU16" s="43">
        <v>41480</v>
      </c>
      <c r="GV16" s="44">
        <v>165000</v>
      </c>
      <c r="GW16" s="41">
        <v>99450</v>
      </c>
      <c r="GX16" s="41">
        <v>110200</v>
      </c>
      <c r="GY16" s="41">
        <v>59400</v>
      </c>
      <c r="GZ16" s="45">
        <v>434050</v>
      </c>
      <c r="HA16" s="41">
        <v>8050</v>
      </c>
      <c r="HB16" s="41">
        <v>4119920</v>
      </c>
      <c r="HC16" s="42">
        <v>10998078</v>
      </c>
      <c r="HD16" s="44">
        <v>45281468</v>
      </c>
      <c r="HE16" s="41">
        <v>0</v>
      </c>
      <c r="HF16" s="41">
        <v>0</v>
      </c>
      <c r="HG16" s="42">
        <v>45281468</v>
      </c>
      <c r="HH16" s="40">
        <v>1810844</v>
      </c>
      <c r="HI16" s="41">
        <v>1810844</v>
      </c>
      <c r="HJ16" s="46">
        <f t="shared" si="3"/>
        <v>3.9990841286329321E-2</v>
      </c>
    </row>
    <row r="17" spans="1:218" s="19" customFormat="1" ht="12.6" customHeight="1" x14ac:dyDescent="0.2">
      <c r="A17" s="17">
        <v>5</v>
      </c>
      <c r="B17" s="18" t="s">
        <v>90</v>
      </c>
      <c r="C17" s="47">
        <v>2275881</v>
      </c>
      <c r="D17" s="48">
        <v>0</v>
      </c>
      <c r="E17" s="48">
        <v>0</v>
      </c>
      <c r="F17" s="49">
        <v>2275881</v>
      </c>
      <c r="G17" s="47">
        <v>0</v>
      </c>
      <c r="H17" s="48">
        <v>20004</v>
      </c>
      <c r="I17" s="48">
        <v>1</v>
      </c>
      <c r="J17" s="48">
        <v>190194</v>
      </c>
      <c r="K17" s="48">
        <v>77629</v>
      </c>
      <c r="L17" s="48">
        <v>9445</v>
      </c>
      <c r="M17" s="50">
        <v>902</v>
      </c>
      <c r="N17" s="51">
        <v>1300</v>
      </c>
      <c r="O17" s="48">
        <v>900</v>
      </c>
      <c r="P17" s="49">
        <v>2200</v>
      </c>
      <c r="Q17" s="47">
        <v>0</v>
      </c>
      <c r="R17" s="48">
        <v>0</v>
      </c>
      <c r="S17" s="48">
        <v>0</v>
      </c>
      <c r="T17" s="48">
        <v>1430</v>
      </c>
      <c r="U17" s="48">
        <v>0</v>
      </c>
      <c r="V17" s="52">
        <v>1430</v>
      </c>
      <c r="W17" s="50">
        <v>110</v>
      </c>
      <c r="X17" s="51">
        <v>5610</v>
      </c>
      <c r="Y17" s="48">
        <v>5850</v>
      </c>
      <c r="Z17" s="48">
        <v>3420</v>
      </c>
      <c r="AA17" s="48">
        <v>900</v>
      </c>
      <c r="AB17" s="52">
        <v>15780</v>
      </c>
      <c r="AC17" s="48">
        <v>0</v>
      </c>
      <c r="AD17" s="48">
        <v>95460</v>
      </c>
      <c r="AE17" s="49">
        <v>413154</v>
      </c>
      <c r="AF17" s="51">
        <v>1862727</v>
      </c>
      <c r="AG17" s="48">
        <v>0</v>
      </c>
      <c r="AH17" s="48">
        <v>0</v>
      </c>
      <c r="AI17" s="49">
        <v>1862727</v>
      </c>
      <c r="AJ17" s="47">
        <v>111752</v>
      </c>
      <c r="AK17" s="48">
        <v>111752</v>
      </c>
      <c r="AL17" s="53">
        <f t="shared" si="4"/>
        <v>5.9993761834128134E-2</v>
      </c>
      <c r="AM17" s="51">
        <v>15226607</v>
      </c>
      <c r="AN17" s="48">
        <v>0</v>
      </c>
      <c r="AO17" s="48">
        <v>0</v>
      </c>
      <c r="AP17" s="49">
        <v>15226607</v>
      </c>
      <c r="AQ17" s="47">
        <v>0</v>
      </c>
      <c r="AR17" s="48">
        <v>85052</v>
      </c>
      <c r="AS17" s="48">
        <v>0</v>
      </c>
      <c r="AT17" s="48">
        <v>587881</v>
      </c>
      <c r="AU17" s="48">
        <v>240648</v>
      </c>
      <c r="AV17" s="48">
        <v>23785</v>
      </c>
      <c r="AW17" s="50">
        <v>3501</v>
      </c>
      <c r="AX17" s="51">
        <v>1040</v>
      </c>
      <c r="AY17" s="48">
        <v>2700</v>
      </c>
      <c r="AZ17" s="49">
        <v>3740</v>
      </c>
      <c r="BA17" s="47">
        <v>0</v>
      </c>
      <c r="BB17" s="48">
        <v>0</v>
      </c>
      <c r="BC17" s="48">
        <v>0</v>
      </c>
      <c r="BD17" s="48">
        <v>0</v>
      </c>
      <c r="BE17" s="48">
        <v>0</v>
      </c>
      <c r="BF17" s="52">
        <v>0</v>
      </c>
      <c r="BG17" s="50">
        <v>0</v>
      </c>
      <c r="BH17" s="51">
        <v>30690</v>
      </c>
      <c r="BI17" s="48">
        <v>27000</v>
      </c>
      <c r="BJ17" s="48">
        <v>7220</v>
      </c>
      <c r="BK17" s="48">
        <v>4950</v>
      </c>
      <c r="BL17" s="52">
        <v>69860</v>
      </c>
      <c r="BM17" s="48">
        <v>1380</v>
      </c>
      <c r="BN17" s="48">
        <v>146270</v>
      </c>
      <c r="BO17" s="49">
        <v>1162117</v>
      </c>
      <c r="BP17" s="51">
        <v>14064490</v>
      </c>
      <c r="BQ17" s="48">
        <v>0</v>
      </c>
      <c r="BR17" s="48">
        <v>0</v>
      </c>
      <c r="BS17" s="49">
        <v>14064490</v>
      </c>
      <c r="BT17" s="47">
        <v>843845</v>
      </c>
      <c r="BU17" s="48">
        <v>843845</v>
      </c>
      <c r="BV17" s="53">
        <f t="shared" si="0"/>
        <v>5.9998265134391646E-2</v>
      </c>
      <c r="BW17" s="51">
        <v>9092473</v>
      </c>
      <c r="BX17" s="48">
        <v>0</v>
      </c>
      <c r="BY17" s="48">
        <v>0</v>
      </c>
      <c r="BZ17" s="49">
        <v>9092473</v>
      </c>
      <c r="CA17" s="47">
        <v>480</v>
      </c>
      <c r="CB17" s="48">
        <v>157661</v>
      </c>
      <c r="CC17" s="48">
        <v>92</v>
      </c>
      <c r="CD17" s="48">
        <v>1225705</v>
      </c>
      <c r="CE17" s="48">
        <v>367850</v>
      </c>
      <c r="CF17" s="48">
        <v>92644</v>
      </c>
      <c r="CG17" s="50">
        <v>5976</v>
      </c>
      <c r="CH17" s="51">
        <v>9880</v>
      </c>
      <c r="CI17" s="48">
        <v>8100</v>
      </c>
      <c r="CJ17" s="49">
        <v>17980</v>
      </c>
      <c r="CK17" s="47">
        <v>6500</v>
      </c>
      <c r="CL17" s="48">
        <v>7200</v>
      </c>
      <c r="CM17" s="48">
        <v>0</v>
      </c>
      <c r="CN17" s="48">
        <v>68090</v>
      </c>
      <c r="CO17" s="48">
        <v>12540</v>
      </c>
      <c r="CP17" s="52">
        <v>80630</v>
      </c>
      <c r="CQ17" s="50">
        <v>15910</v>
      </c>
      <c r="CR17" s="51">
        <v>52470</v>
      </c>
      <c r="CS17" s="48">
        <v>36450</v>
      </c>
      <c r="CT17" s="48">
        <v>25840</v>
      </c>
      <c r="CU17" s="48">
        <v>29700</v>
      </c>
      <c r="CV17" s="52">
        <v>144460</v>
      </c>
      <c r="CW17" s="48">
        <v>2300</v>
      </c>
      <c r="CX17" s="48">
        <v>1163150</v>
      </c>
      <c r="CY17" s="49">
        <v>3288446</v>
      </c>
      <c r="CZ17" s="51">
        <v>5804027</v>
      </c>
      <c r="DA17" s="48">
        <v>0</v>
      </c>
      <c r="DB17" s="48">
        <v>0</v>
      </c>
      <c r="DC17" s="49">
        <v>5804027</v>
      </c>
      <c r="DD17" s="47">
        <v>232046</v>
      </c>
      <c r="DE17" s="48">
        <v>232046</v>
      </c>
      <c r="DF17" s="53">
        <f t="shared" si="1"/>
        <v>3.9980172387206331E-2</v>
      </c>
      <c r="DG17" s="51">
        <v>2275881</v>
      </c>
      <c r="DH17" s="48">
        <v>0</v>
      </c>
      <c r="DI17" s="48">
        <v>0</v>
      </c>
      <c r="DJ17" s="49">
        <v>2275881</v>
      </c>
      <c r="DK17" s="47">
        <v>0</v>
      </c>
      <c r="DL17" s="48">
        <v>20004</v>
      </c>
      <c r="DM17" s="48">
        <v>1</v>
      </c>
      <c r="DN17" s="48">
        <v>190194</v>
      </c>
      <c r="DO17" s="48">
        <v>77629</v>
      </c>
      <c r="DP17" s="48">
        <v>9445</v>
      </c>
      <c r="DQ17" s="50">
        <v>902</v>
      </c>
      <c r="DR17" s="51">
        <v>1300</v>
      </c>
      <c r="DS17" s="48">
        <v>900</v>
      </c>
      <c r="DT17" s="49">
        <v>2200</v>
      </c>
      <c r="DU17" s="47">
        <v>0</v>
      </c>
      <c r="DV17" s="48">
        <v>0</v>
      </c>
      <c r="DW17" s="48">
        <v>0</v>
      </c>
      <c r="DX17" s="48">
        <v>1430</v>
      </c>
      <c r="DY17" s="48">
        <v>0</v>
      </c>
      <c r="DZ17" s="52">
        <v>1430</v>
      </c>
      <c r="EA17" s="50">
        <v>110</v>
      </c>
      <c r="EB17" s="51">
        <v>5610</v>
      </c>
      <c r="EC17" s="48">
        <v>5850</v>
      </c>
      <c r="ED17" s="48">
        <v>3420</v>
      </c>
      <c r="EE17" s="48">
        <v>900</v>
      </c>
      <c r="EF17" s="52">
        <v>15780</v>
      </c>
      <c r="EG17" s="48">
        <v>0</v>
      </c>
      <c r="EH17" s="48">
        <v>95460</v>
      </c>
      <c r="EI17" s="49">
        <v>413154</v>
      </c>
      <c r="EJ17" s="51">
        <v>1862727</v>
      </c>
      <c r="EK17" s="48">
        <v>0</v>
      </c>
      <c r="EL17" s="48">
        <v>0</v>
      </c>
      <c r="EM17" s="49">
        <v>1862727</v>
      </c>
      <c r="EN17" s="47">
        <v>74498</v>
      </c>
      <c r="EO17" s="48">
        <v>74498</v>
      </c>
      <c r="EP17" s="53">
        <f t="shared" si="5"/>
        <v>3.9994051731681558E-2</v>
      </c>
      <c r="EQ17" s="51">
        <v>15226607</v>
      </c>
      <c r="ER17" s="48">
        <v>0</v>
      </c>
      <c r="ES17" s="48">
        <v>0</v>
      </c>
      <c r="ET17" s="49">
        <v>15226607</v>
      </c>
      <c r="EU17" s="47">
        <v>0</v>
      </c>
      <c r="EV17" s="48">
        <v>85052</v>
      </c>
      <c r="EW17" s="48">
        <v>0</v>
      </c>
      <c r="EX17" s="48">
        <v>587881</v>
      </c>
      <c r="EY17" s="48">
        <v>240648</v>
      </c>
      <c r="EZ17" s="48">
        <v>23785</v>
      </c>
      <c r="FA17" s="50">
        <v>3501</v>
      </c>
      <c r="FB17" s="51">
        <v>1040</v>
      </c>
      <c r="FC17" s="48">
        <v>2700</v>
      </c>
      <c r="FD17" s="49">
        <v>3740</v>
      </c>
      <c r="FE17" s="47">
        <v>0</v>
      </c>
      <c r="FF17" s="48">
        <v>0</v>
      </c>
      <c r="FG17" s="48">
        <v>0</v>
      </c>
      <c r="FH17" s="48">
        <v>0</v>
      </c>
      <c r="FI17" s="48">
        <v>0</v>
      </c>
      <c r="FJ17" s="52">
        <v>0</v>
      </c>
      <c r="FK17" s="50">
        <v>0</v>
      </c>
      <c r="FL17" s="51">
        <v>30690</v>
      </c>
      <c r="FM17" s="48">
        <v>27000</v>
      </c>
      <c r="FN17" s="48">
        <v>7220</v>
      </c>
      <c r="FO17" s="48">
        <v>4950</v>
      </c>
      <c r="FP17" s="52">
        <v>69860</v>
      </c>
      <c r="FQ17" s="48">
        <v>1380</v>
      </c>
      <c r="FR17" s="48">
        <v>146270</v>
      </c>
      <c r="FS17" s="49">
        <v>1162117</v>
      </c>
      <c r="FT17" s="51">
        <v>14064490</v>
      </c>
      <c r="FU17" s="48">
        <v>0</v>
      </c>
      <c r="FV17" s="48">
        <v>0</v>
      </c>
      <c r="FW17" s="49">
        <v>14064490</v>
      </c>
      <c r="FX17" s="47">
        <v>562555</v>
      </c>
      <c r="FY17" s="48">
        <v>562555</v>
      </c>
      <c r="FZ17" s="53">
        <f t="shared" si="2"/>
        <v>3.9998250914181743E-2</v>
      </c>
      <c r="GA17" s="51">
        <v>26594961</v>
      </c>
      <c r="GB17" s="48">
        <v>0</v>
      </c>
      <c r="GC17" s="48">
        <v>0</v>
      </c>
      <c r="GD17" s="49">
        <v>26594961</v>
      </c>
      <c r="GE17" s="47">
        <v>480</v>
      </c>
      <c r="GF17" s="48">
        <v>262717</v>
      </c>
      <c r="GG17" s="48">
        <v>93</v>
      </c>
      <c r="GH17" s="48">
        <v>2003780</v>
      </c>
      <c r="GI17" s="48">
        <v>686127</v>
      </c>
      <c r="GJ17" s="48">
        <v>125874</v>
      </c>
      <c r="GK17" s="50">
        <v>10379</v>
      </c>
      <c r="GL17" s="51">
        <v>12220</v>
      </c>
      <c r="GM17" s="48">
        <v>11700</v>
      </c>
      <c r="GN17" s="49">
        <v>23920</v>
      </c>
      <c r="GO17" s="47">
        <v>6500</v>
      </c>
      <c r="GP17" s="48">
        <v>7200</v>
      </c>
      <c r="GQ17" s="48">
        <v>0</v>
      </c>
      <c r="GR17" s="48">
        <v>69520</v>
      </c>
      <c r="GS17" s="48">
        <v>12540</v>
      </c>
      <c r="GT17" s="52">
        <v>82060</v>
      </c>
      <c r="GU17" s="50">
        <v>16020</v>
      </c>
      <c r="GV17" s="51">
        <v>88770</v>
      </c>
      <c r="GW17" s="48">
        <v>69300</v>
      </c>
      <c r="GX17" s="48">
        <v>36480</v>
      </c>
      <c r="GY17" s="48">
        <v>35550</v>
      </c>
      <c r="GZ17" s="52">
        <v>230100</v>
      </c>
      <c r="HA17" s="48">
        <v>3680</v>
      </c>
      <c r="HB17" s="48">
        <v>1404880</v>
      </c>
      <c r="HC17" s="49">
        <v>4863717</v>
      </c>
      <c r="HD17" s="51">
        <v>21731244</v>
      </c>
      <c r="HE17" s="48">
        <v>0</v>
      </c>
      <c r="HF17" s="48">
        <v>0</v>
      </c>
      <c r="HG17" s="49">
        <v>21731244</v>
      </c>
      <c r="HH17" s="47">
        <v>869099</v>
      </c>
      <c r="HI17" s="48">
        <v>869099</v>
      </c>
      <c r="HJ17" s="53">
        <f t="shared" si="3"/>
        <v>3.9993062523249932E-2</v>
      </c>
    </row>
    <row r="18" spans="1:218" s="19" customFormat="1" ht="12.6" customHeight="1" x14ac:dyDescent="0.2">
      <c r="A18" s="20">
        <v>6</v>
      </c>
      <c r="B18" s="21" t="s">
        <v>91</v>
      </c>
      <c r="C18" s="40">
        <v>1909397</v>
      </c>
      <c r="D18" s="41">
        <v>0</v>
      </c>
      <c r="E18" s="41">
        <v>0</v>
      </c>
      <c r="F18" s="42">
        <v>1909397</v>
      </c>
      <c r="G18" s="40">
        <v>0</v>
      </c>
      <c r="H18" s="41">
        <v>15033</v>
      </c>
      <c r="I18" s="41">
        <v>0</v>
      </c>
      <c r="J18" s="41">
        <v>162199</v>
      </c>
      <c r="K18" s="41">
        <v>43061</v>
      </c>
      <c r="L18" s="41">
        <v>7518</v>
      </c>
      <c r="M18" s="43">
        <v>620</v>
      </c>
      <c r="N18" s="44">
        <v>1040</v>
      </c>
      <c r="O18" s="41">
        <v>0</v>
      </c>
      <c r="P18" s="42">
        <v>1040</v>
      </c>
      <c r="Q18" s="40">
        <v>0</v>
      </c>
      <c r="R18" s="41">
        <v>0</v>
      </c>
      <c r="S18" s="41">
        <v>0</v>
      </c>
      <c r="T18" s="41">
        <v>1320</v>
      </c>
      <c r="U18" s="41">
        <v>0</v>
      </c>
      <c r="V18" s="45">
        <v>1320</v>
      </c>
      <c r="W18" s="43">
        <v>770</v>
      </c>
      <c r="X18" s="44">
        <v>1320</v>
      </c>
      <c r="Y18" s="41">
        <v>1800</v>
      </c>
      <c r="Z18" s="41">
        <v>2660</v>
      </c>
      <c r="AA18" s="41">
        <v>900</v>
      </c>
      <c r="AB18" s="45">
        <v>6680</v>
      </c>
      <c r="AC18" s="41">
        <v>0</v>
      </c>
      <c r="AD18" s="41">
        <v>82130</v>
      </c>
      <c r="AE18" s="42">
        <v>320371</v>
      </c>
      <c r="AF18" s="44">
        <v>1589026</v>
      </c>
      <c r="AG18" s="41">
        <v>0</v>
      </c>
      <c r="AH18" s="41">
        <v>0</v>
      </c>
      <c r="AI18" s="42">
        <v>1589026</v>
      </c>
      <c r="AJ18" s="40">
        <v>95335</v>
      </c>
      <c r="AK18" s="41">
        <v>95335</v>
      </c>
      <c r="AL18" s="46">
        <f t="shared" si="4"/>
        <v>5.999587168491894E-2</v>
      </c>
      <c r="AM18" s="44">
        <v>5164205</v>
      </c>
      <c r="AN18" s="41">
        <v>0</v>
      </c>
      <c r="AO18" s="41">
        <v>0</v>
      </c>
      <c r="AP18" s="42">
        <v>5164205</v>
      </c>
      <c r="AQ18" s="40">
        <v>0</v>
      </c>
      <c r="AR18" s="41">
        <v>35174</v>
      </c>
      <c r="AS18" s="41">
        <v>39</v>
      </c>
      <c r="AT18" s="41">
        <v>239482</v>
      </c>
      <c r="AU18" s="41">
        <v>100864</v>
      </c>
      <c r="AV18" s="41">
        <v>10714</v>
      </c>
      <c r="AW18" s="43">
        <v>1090</v>
      </c>
      <c r="AX18" s="44">
        <v>1560</v>
      </c>
      <c r="AY18" s="41">
        <v>1200</v>
      </c>
      <c r="AZ18" s="42">
        <v>2760</v>
      </c>
      <c r="BA18" s="40">
        <v>0</v>
      </c>
      <c r="BB18" s="41">
        <v>0</v>
      </c>
      <c r="BC18" s="41">
        <v>0</v>
      </c>
      <c r="BD18" s="41">
        <v>0</v>
      </c>
      <c r="BE18" s="41">
        <v>0</v>
      </c>
      <c r="BF18" s="45">
        <v>0</v>
      </c>
      <c r="BG18" s="43">
        <v>0</v>
      </c>
      <c r="BH18" s="44">
        <v>11220</v>
      </c>
      <c r="BI18" s="41">
        <v>10350</v>
      </c>
      <c r="BJ18" s="41">
        <v>4180</v>
      </c>
      <c r="BK18" s="41">
        <v>2700</v>
      </c>
      <c r="BL18" s="45">
        <v>28450</v>
      </c>
      <c r="BM18" s="41">
        <v>230</v>
      </c>
      <c r="BN18" s="41">
        <v>90030</v>
      </c>
      <c r="BO18" s="42">
        <v>508794</v>
      </c>
      <c r="BP18" s="44">
        <v>4655411</v>
      </c>
      <c r="BQ18" s="41">
        <v>0</v>
      </c>
      <c r="BR18" s="41">
        <v>0</v>
      </c>
      <c r="BS18" s="42">
        <v>4655411</v>
      </c>
      <c r="BT18" s="40">
        <v>279312</v>
      </c>
      <c r="BU18" s="41">
        <v>279312</v>
      </c>
      <c r="BV18" s="46">
        <f t="shared" si="0"/>
        <v>5.9997280583819562E-2</v>
      </c>
      <c r="BW18" s="44">
        <v>14328339</v>
      </c>
      <c r="BX18" s="41">
        <v>0</v>
      </c>
      <c r="BY18" s="41">
        <v>0</v>
      </c>
      <c r="BZ18" s="42">
        <v>14328339</v>
      </c>
      <c r="CA18" s="40">
        <v>400</v>
      </c>
      <c r="CB18" s="41">
        <v>175330</v>
      </c>
      <c r="CC18" s="41">
        <v>39</v>
      </c>
      <c r="CD18" s="41">
        <v>1803816</v>
      </c>
      <c r="CE18" s="41">
        <v>309328</v>
      </c>
      <c r="CF18" s="41">
        <v>146872</v>
      </c>
      <c r="CG18" s="43">
        <v>9049</v>
      </c>
      <c r="CH18" s="44">
        <v>18720</v>
      </c>
      <c r="CI18" s="41">
        <v>16200</v>
      </c>
      <c r="CJ18" s="42">
        <v>34920</v>
      </c>
      <c r="CK18" s="40">
        <v>10660</v>
      </c>
      <c r="CL18" s="41">
        <v>14100</v>
      </c>
      <c r="CM18" s="41">
        <v>0</v>
      </c>
      <c r="CN18" s="41">
        <v>114070</v>
      </c>
      <c r="CO18" s="41">
        <v>24700</v>
      </c>
      <c r="CP18" s="45">
        <v>138770</v>
      </c>
      <c r="CQ18" s="43">
        <v>32740</v>
      </c>
      <c r="CR18" s="44">
        <v>93720</v>
      </c>
      <c r="CS18" s="41">
        <v>57600</v>
      </c>
      <c r="CT18" s="41">
        <v>54340</v>
      </c>
      <c r="CU18" s="41">
        <v>46800</v>
      </c>
      <c r="CV18" s="45">
        <v>252460</v>
      </c>
      <c r="CW18" s="41">
        <v>5980</v>
      </c>
      <c r="CX18" s="41">
        <v>2536140</v>
      </c>
      <c r="CY18" s="42">
        <v>5470565</v>
      </c>
      <c r="CZ18" s="44">
        <v>8857774</v>
      </c>
      <c r="DA18" s="41">
        <v>0</v>
      </c>
      <c r="DB18" s="41">
        <v>0</v>
      </c>
      <c r="DC18" s="42">
        <v>8857774</v>
      </c>
      <c r="DD18" s="40">
        <v>354117</v>
      </c>
      <c r="DE18" s="41">
        <v>354117</v>
      </c>
      <c r="DF18" s="46">
        <f t="shared" si="1"/>
        <v>3.9978102850671063E-2</v>
      </c>
      <c r="DG18" s="44">
        <v>1909397</v>
      </c>
      <c r="DH18" s="41">
        <v>0</v>
      </c>
      <c r="DI18" s="41">
        <v>0</v>
      </c>
      <c r="DJ18" s="42">
        <v>1909397</v>
      </c>
      <c r="DK18" s="40">
        <v>0</v>
      </c>
      <c r="DL18" s="41">
        <v>15033</v>
      </c>
      <c r="DM18" s="41">
        <v>0</v>
      </c>
      <c r="DN18" s="41">
        <v>162199</v>
      </c>
      <c r="DO18" s="41">
        <v>43061</v>
      </c>
      <c r="DP18" s="41">
        <v>7518</v>
      </c>
      <c r="DQ18" s="43">
        <v>620</v>
      </c>
      <c r="DR18" s="44">
        <v>1040</v>
      </c>
      <c r="DS18" s="41">
        <v>0</v>
      </c>
      <c r="DT18" s="42">
        <v>1040</v>
      </c>
      <c r="DU18" s="40">
        <v>0</v>
      </c>
      <c r="DV18" s="41">
        <v>0</v>
      </c>
      <c r="DW18" s="41">
        <v>0</v>
      </c>
      <c r="DX18" s="41">
        <v>1320</v>
      </c>
      <c r="DY18" s="41">
        <v>0</v>
      </c>
      <c r="DZ18" s="45">
        <v>1320</v>
      </c>
      <c r="EA18" s="43">
        <v>770</v>
      </c>
      <c r="EB18" s="44">
        <v>1320</v>
      </c>
      <c r="EC18" s="41">
        <v>1800</v>
      </c>
      <c r="ED18" s="41">
        <v>2660</v>
      </c>
      <c r="EE18" s="41">
        <v>900</v>
      </c>
      <c r="EF18" s="45">
        <v>6680</v>
      </c>
      <c r="EG18" s="41">
        <v>0</v>
      </c>
      <c r="EH18" s="41">
        <v>82130</v>
      </c>
      <c r="EI18" s="42">
        <v>320371</v>
      </c>
      <c r="EJ18" s="44">
        <v>1589026</v>
      </c>
      <c r="EK18" s="41">
        <v>0</v>
      </c>
      <c r="EL18" s="41">
        <v>0</v>
      </c>
      <c r="EM18" s="42">
        <v>1589026</v>
      </c>
      <c r="EN18" s="40">
        <v>63552</v>
      </c>
      <c r="EO18" s="41">
        <v>63552</v>
      </c>
      <c r="EP18" s="46">
        <f t="shared" si="5"/>
        <v>3.999431098043707E-2</v>
      </c>
      <c r="EQ18" s="44">
        <v>5164205</v>
      </c>
      <c r="ER18" s="41">
        <v>0</v>
      </c>
      <c r="ES18" s="41">
        <v>0</v>
      </c>
      <c r="ET18" s="42">
        <v>5164205</v>
      </c>
      <c r="EU18" s="40">
        <v>0</v>
      </c>
      <c r="EV18" s="41">
        <v>35174</v>
      </c>
      <c r="EW18" s="41">
        <v>39</v>
      </c>
      <c r="EX18" s="41">
        <v>239482</v>
      </c>
      <c r="EY18" s="41">
        <v>100864</v>
      </c>
      <c r="EZ18" s="41">
        <v>10714</v>
      </c>
      <c r="FA18" s="43">
        <v>1090</v>
      </c>
      <c r="FB18" s="44">
        <v>1560</v>
      </c>
      <c r="FC18" s="41">
        <v>1200</v>
      </c>
      <c r="FD18" s="42">
        <v>2760</v>
      </c>
      <c r="FE18" s="40">
        <v>0</v>
      </c>
      <c r="FF18" s="41">
        <v>0</v>
      </c>
      <c r="FG18" s="41">
        <v>0</v>
      </c>
      <c r="FH18" s="41">
        <v>0</v>
      </c>
      <c r="FI18" s="41">
        <v>0</v>
      </c>
      <c r="FJ18" s="45">
        <v>0</v>
      </c>
      <c r="FK18" s="43">
        <v>0</v>
      </c>
      <c r="FL18" s="44">
        <v>11220</v>
      </c>
      <c r="FM18" s="41">
        <v>10350</v>
      </c>
      <c r="FN18" s="41">
        <v>4180</v>
      </c>
      <c r="FO18" s="41">
        <v>2700</v>
      </c>
      <c r="FP18" s="45">
        <v>28450</v>
      </c>
      <c r="FQ18" s="41">
        <v>230</v>
      </c>
      <c r="FR18" s="41">
        <v>90030</v>
      </c>
      <c r="FS18" s="42">
        <v>508794</v>
      </c>
      <c r="FT18" s="44">
        <v>4655411</v>
      </c>
      <c r="FU18" s="41">
        <v>0</v>
      </c>
      <c r="FV18" s="41">
        <v>0</v>
      </c>
      <c r="FW18" s="42">
        <v>4655411</v>
      </c>
      <c r="FX18" s="40">
        <v>186205</v>
      </c>
      <c r="FY18" s="41">
        <v>186205</v>
      </c>
      <c r="FZ18" s="46">
        <f t="shared" si="2"/>
        <v>3.9997542644462543E-2</v>
      </c>
      <c r="GA18" s="44">
        <v>21401941</v>
      </c>
      <c r="GB18" s="41">
        <v>0</v>
      </c>
      <c r="GC18" s="41">
        <v>0</v>
      </c>
      <c r="GD18" s="42">
        <v>21401941</v>
      </c>
      <c r="GE18" s="40">
        <v>400</v>
      </c>
      <c r="GF18" s="41">
        <v>225537</v>
      </c>
      <c r="GG18" s="41">
        <v>78</v>
      </c>
      <c r="GH18" s="41">
        <v>2205497</v>
      </c>
      <c r="GI18" s="41">
        <v>453253</v>
      </c>
      <c r="GJ18" s="41">
        <v>165104</v>
      </c>
      <c r="GK18" s="43">
        <v>10759</v>
      </c>
      <c r="GL18" s="44">
        <v>21320</v>
      </c>
      <c r="GM18" s="41">
        <v>17400</v>
      </c>
      <c r="GN18" s="42">
        <v>38720</v>
      </c>
      <c r="GO18" s="40">
        <v>10660</v>
      </c>
      <c r="GP18" s="41">
        <v>14100</v>
      </c>
      <c r="GQ18" s="41">
        <v>0</v>
      </c>
      <c r="GR18" s="41">
        <v>115390</v>
      </c>
      <c r="GS18" s="41">
        <v>24700</v>
      </c>
      <c r="GT18" s="45">
        <v>140090</v>
      </c>
      <c r="GU18" s="43">
        <v>33510</v>
      </c>
      <c r="GV18" s="44">
        <v>106260</v>
      </c>
      <c r="GW18" s="41">
        <v>69750</v>
      </c>
      <c r="GX18" s="41">
        <v>61180</v>
      </c>
      <c r="GY18" s="41">
        <v>50400</v>
      </c>
      <c r="GZ18" s="45">
        <v>287590</v>
      </c>
      <c r="HA18" s="41">
        <v>6210</v>
      </c>
      <c r="HB18" s="41">
        <v>2708300</v>
      </c>
      <c r="HC18" s="42">
        <v>6299730</v>
      </c>
      <c r="HD18" s="44">
        <v>15102211</v>
      </c>
      <c r="HE18" s="41">
        <v>0</v>
      </c>
      <c r="HF18" s="41">
        <v>0</v>
      </c>
      <c r="HG18" s="42">
        <v>15102211</v>
      </c>
      <c r="HH18" s="40">
        <v>603874</v>
      </c>
      <c r="HI18" s="41">
        <v>603874</v>
      </c>
      <c r="HJ18" s="46">
        <f t="shared" si="3"/>
        <v>3.9985800754604742E-2</v>
      </c>
    </row>
    <row r="19" spans="1:218" s="19" customFormat="1" ht="12.6" customHeight="1" x14ac:dyDescent="0.2">
      <c r="A19" s="17">
        <v>7</v>
      </c>
      <c r="B19" s="18" t="s">
        <v>92</v>
      </c>
      <c r="C19" s="47">
        <v>1797910</v>
      </c>
      <c r="D19" s="48">
        <v>0</v>
      </c>
      <c r="E19" s="48">
        <v>0</v>
      </c>
      <c r="F19" s="49">
        <v>1797910</v>
      </c>
      <c r="G19" s="47">
        <v>0</v>
      </c>
      <c r="H19" s="48">
        <v>16429</v>
      </c>
      <c r="I19" s="48">
        <v>0</v>
      </c>
      <c r="J19" s="48">
        <v>146252</v>
      </c>
      <c r="K19" s="48">
        <v>38587</v>
      </c>
      <c r="L19" s="48">
        <v>7038</v>
      </c>
      <c r="M19" s="50">
        <v>758</v>
      </c>
      <c r="N19" s="51">
        <v>520</v>
      </c>
      <c r="O19" s="48">
        <v>0</v>
      </c>
      <c r="P19" s="49">
        <v>520</v>
      </c>
      <c r="Q19" s="47">
        <v>0</v>
      </c>
      <c r="R19" s="48">
        <v>0</v>
      </c>
      <c r="S19" s="48">
        <v>0</v>
      </c>
      <c r="T19" s="48">
        <v>1430</v>
      </c>
      <c r="U19" s="48">
        <v>0</v>
      </c>
      <c r="V19" s="52">
        <v>1430</v>
      </c>
      <c r="W19" s="50">
        <v>380</v>
      </c>
      <c r="X19" s="51">
        <v>5280</v>
      </c>
      <c r="Y19" s="48">
        <v>5850</v>
      </c>
      <c r="Z19" s="48">
        <v>1140</v>
      </c>
      <c r="AA19" s="48">
        <v>450</v>
      </c>
      <c r="AB19" s="52">
        <v>12720</v>
      </c>
      <c r="AC19" s="48">
        <v>0</v>
      </c>
      <c r="AD19" s="48">
        <v>77400</v>
      </c>
      <c r="AE19" s="49">
        <v>301514</v>
      </c>
      <c r="AF19" s="51">
        <v>1496396</v>
      </c>
      <c r="AG19" s="48">
        <v>0</v>
      </c>
      <c r="AH19" s="48">
        <v>0</v>
      </c>
      <c r="AI19" s="49">
        <v>1496396</v>
      </c>
      <c r="AJ19" s="47">
        <v>89775</v>
      </c>
      <c r="AK19" s="48">
        <v>89775</v>
      </c>
      <c r="AL19" s="53">
        <f t="shared" si="4"/>
        <v>5.9994145934632273E-2</v>
      </c>
      <c r="AM19" s="51">
        <v>4851334</v>
      </c>
      <c r="AN19" s="48">
        <v>0</v>
      </c>
      <c r="AO19" s="48">
        <v>0</v>
      </c>
      <c r="AP19" s="49">
        <v>4851334</v>
      </c>
      <c r="AQ19" s="47">
        <v>888</v>
      </c>
      <c r="AR19" s="48">
        <v>33848</v>
      </c>
      <c r="AS19" s="48">
        <v>0</v>
      </c>
      <c r="AT19" s="48">
        <v>204966</v>
      </c>
      <c r="AU19" s="48">
        <v>88425</v>
      </c>
      <c r="AV19" s="48">
        <v>10351</v>
      </c>
      <c r="AW19" s="50">
        <v>1334</v>
      </c>
      <c r="AX19" s="51">
        <v>1040</v>
      </c>
      <c r="AY19" s="48">
        <v>900</v>
      </c>
      <c r="AZ19" s="49">
        <v>1940</v>
      </c>
      <c r="BA19" s="47">
        <v>0</v>
      </c>
      <c r="BB19" s="48">
        <v>0</v>
      </c>
      <c r="BC19" s="48">
        <v>0</v>
      </c>
      <c r="BD19" s="48">
        <v>0</v>
      </c>
      <c r="BE19" s="48">
        <v>0</v>
      </c>
      <c r="BF19" s="52">
        <v>0</v>
      </c>
      <c r="BG19" s="50">
        <v>0</v>
      </c>
      <c r="BH19" s="51">
        <v>8910</v>
      </c>
      <c r="BI19" s="48">
        <v>8550</v>
      </c>
      <c r="BJ19" s="48">
        <v>4940</v>
      </c>
      <c r="BK19" s="48">
        <v>1350</v>
      </c>
      <c r="BL19" s="52">
        <v>23750</v>
      </c>
      <c r="BM19" s="48">
        <v>0</v>
      </c>
      <c r="BN19" s="48">
        <v>75420</v>
      </c>
      <c r="BO19" s="49">
        <v>440922</v>
      </c>
      <c r="BP19" s="51">
        <v>4410412</v>
      </c>
      <c r="BQ19" s="48">
        <v>0</v>
      </c>
      <c r="BR19" s="48">
        <v>0</v>
      </c>
      <c r="BS19" s="49">
        <v>4410412</v>
      </c>
      <c r="BT19" s="47">
        <v>264614</v>
      </c>
      <c r="BU19" s="48">
        <v>264614</v>
      </c>
      <c r="BV19" s="53">
        <f t="shared" si="0"/>
        <v>5.9997569388075309E-2</v>
      </c>
      <c r="BW19" s="51">
        <v>17024204</v>
      </c>
      <c r="BX19" s="48">
        <v>0</v>
      </c>
      <c r="BY19" s="48">
        <v>0</v>
      </c>
      <c r="BZ19" s="49">
        <v>17024204</v>
      </c>
      <c r="CA19" s="47">
        <v>11</v>
      </c>
      <c r="CB19" s="48">
        <v>234865</v>
      </c>
      <c r="CC19" s="48">
        <v>105</v>
      </c>
      <c r="CD19" s="48">
        <v>2448624</v>
      </c>
      <c r="CE19" s="48">
        <v>451874</v>
      </c>
      <c r="CF19" s="48">
        <v>196149</v>
      </c>
      <c r="CG19" s="50">
        <v>12488</v>
      </c>
      <c r="CH19" s="51">
        <v>29640</v>
      </c>
      <c r="CI19" s="48">
        <v>22200</v>
      </c>
      <c r="CJ19" s="49">
        <v>51840</v>
      </c>
      <c r="CK19" s="47">
        <v>14040</v>
      </c>
      <c r="CL19" s="48">
        <v>17700</v>
      </c>
      <c r="CM19" s="48">
        <v>0</v>
      </c>
      <c r="CN19" s="48">
        <v>170830</v>
      </c>
      <c r="CO19" s="48">
        <v>53580</v>
      </c>
      <c r="CP19" s="52">
        <v>224410</v>
      </c>
      <c r="CQ19" s="50">
        <v>49700</v>
      </c>
      <c r="CR19" s="51">
        <v>145530</v>
      </c>
      <c r="CS19" s="48">
        <v>95850</v>
      </c>
      <c r="CT19" s="48">
        <v>55480</v>
      </c>
      <c r="CU19" s="48">
        <v>78300</v>
      </c>
      <c r="CV19" s="52">
        <v>375160</v>
      </c>
      <c r="CW19" s="48">
        <v>10120</v>
      </c>
      <c r="CX19" s="48">
        <v>2529260</v>
      </c>
      <c r="CY19" s="49">
        <v>6616241</v>
      </c>
      <c r="CZ19" s="51">
        <v>10407963</v>
      </c>
      <c r="DA19" s="48">
        <v>0</v>
      </c>
      <c r="DB19" s="48">
        <v>0</v>
      </c>
      <c r="DC19" s="49">
        <v>10407963</v>
      </c>
      <c r="DD19" s="47">
        <v>416078</v>
      </c>
      <c r="DE19" s="48">
        <v>416078</v>
      </c>
      <c r="DF19" s="53">
        <f t="shared" si="1"/>
        <v>3.997689077103752E-2</v>
      </c>
      <c r="DG19" s="51">
        <v>1797910</v>
      </c>
      <c r="DH19" s="48">
        <v>0</v>
      </c>
      <c r="DI19" s="48">
        <v>0</v>
      </c>
      <c r="DJ19" s="49">
        <v>1797910</v>
      </c>
      <c r="DK19" s="47">
        <v>0</v>
      </c>
      <c r="DL19" s="48">
        <v>16429</v>
      </c>
      <c r="DM19" s="48">
        <v>0</v>
      </c>
      <c r="DN19" s="48">
        <v>146252</v>
      </c>
      <c r="DO19" s="48">
        <v>38587</v>
      </c>
      <c r="DP19" s="48">
        <v>7038</v>
      </c>
      <c r="DQ19" s="50">
        <v>758</v>
      </c>
      <c r="DR19" s="51">
        <v>520</v>
      </c>
      <c r="DS19" s="48">
        <v>0</v>
      </c>
      <c r="DT19" s="49">
        <v>520</v>
      </c>
      <c r="DU19" s="47">
        <v>0</v>
      </c>
      <c r="DV19" s="48">
        <v>0</v>
      </c>
      <c r="DW19" s="48">
        <v>0</v>
      </c>
      <c r="DX19" s="48">
        <v>1430</v>
      </c>
      <c r="DY19" s="48">
        <v>0</v>
      </c>
      <c r="DZ19" s="52">
        <v>1430</v>
      </c>
      <c r="EA19" s="50">
        <v>380</v>
      </c>
      <c r="EB19" s="51">
        <v>5280</v>
      </c>
      <c r="EC19" s="48">
        <v>5850</v>
      </c>
      <c r="ED19" s="48">
        <v>1140</v>
      </c>
      <c r="EE19" s="48">
        <v>450</v>
      </c>
      <c r="EF19" s="52">
        <v>12720</v>
      </c>
      <c r="EG19" s="48">
        <v>0</v>
      </c>
      <c r="EH19" s="48">
        <v>77400</v>
      </c>
      <c r="EI19" s="49">
        <v>301514</v>
      </c>
      <c r="EJ19" s="51">
        <v>1496396</v>
      </c>
      <c r="EK19" s="48">
        <v>0</v>
      </c>
      <c r="EL19" s="48">
        <v>0</v>
      </c>
      <c r="EM19" s="49">
        <v>1496396</v>
      </c>
      <c r="EN19" s="47">
        <v>59849</v>
      </c>
      <c r="EO19" s="48">
        <v>59849</v>
      </c>
      <c r="EP19" s="53">
        <f t="shared" si="5"/>
        <v>3.9995429017452601E-2</v>
      </c>
      <c r="EQ19" s="51">
        <v>4851334</v>
      </c>
      <c r="ER19" s="48">
        <v>0</v>
      </c>
      <c r="ES19" s="48">
        <v>0</v>
      </c>
      <c r="ET19" s="49">
        <v>4851334</v>
      </c>
      <c r="EU19" s="47">
        <v>888</v>
      </c>
      <c r="EV19" s="48">
        <v>33848</v>
      </c>
      <c r="EW19" s="48">
        <v>0</v>
      </c>
      <c r="EX19" s="48">
        <v>204966</v>
      </c>
      <c r="EY19" s="48">
        <v>88425</v>
      </c>
      <c r="EZ19" s="48">
        <v>10351</v>
      </c>
      <c r="FA19" s="50">
        <v>1334</v>
      </c>
      <c r="FB19" s="51">
        <v>1040</v>
      </c>
      <c r="FC19" s="48">
        <v>900</v>
      </c>
      <c r="FD19" s="49">
        <v>1940</v>
      </c>
      <c r="FE19" s="47">
        <v>0</v>
      </c>
      <c r="FF19" s="48">
        <v>0</v>
      </c>
      <c r="FG19" s="48">
        <v>0</v>
      </c>
      <c r="FH19" s="48">
        <v>0</v>
      </c>
      <c r="FI19" s="48">
        <v>0</v>
      </c>
      <c r="FJ19" s="52">
        <v>0</v>
      </c>
      <c r="FK19" s="50">
        <v>0</v>
      </c>
      <c r="FL19" s="51">
        <v>8910</v>
      </c>
      <c r="FM19" s="48">
        <v>8550</v>
      </c>
      <c r="FN19" s="48">
        <v>4940</v>
      </c>
      <c r="FO19" s="48">
        <v>1350</v>
      </c>
      <c r="FP19" s="52">
        <v>23750</v>
      </c>
      <c r="FQ19" s="48">
        <v>0</v>
      </c>
      <c r="FR19" s="48">
        <v>75420</v>
      </c>
      <c r="FS19" s="49">
        <v>440922</v>
      </c>
      <c r="FT19" s="51">
        <v>4410412</v>
      </c>
      <c r="FU19" s="48">
        <v>0</v>
      </c>
      <c r="FV19" s="48">
        <v>0</v>
      </c>
      <c r="FW19" s="49">
        <v>4410412</v>
      </c>
      <c r="FX19" s="47">
        <v>176407</v>
      </c>
      <c r="FY19" s="48">
        <v>176407</v>
      </c>
      <c r="FZ19" s="53">
        <f t="shared" si="2"/>
        <v>3.9997850540947198E-2</v>
      </c>
      <c r="GA19" s="51">
        <v>23673448</v>
      </c>
      <c r="GB19" s="48">
        <v>0</v>
      </c>
      <c r="GC19" s="48">
        <v>0</v>
      </c>
      <c r="GD19" s="49">
        <v>23673448</v>
      </c>
      <c r="GE19" s="47">
        <v>899</v>
      </c>
      <c r="GF19" s="48">
        <v>285142</v>
      </c>
      <c r="GG19" s="48">
        <v>105</v>
      </c>
      <c r="GH19" s="48">
        <v>2799842</v>
      </c>
      <c r="GI19" s="48">
        <v>578886</v>
      </c>
      <c r="GJ19" s="48">
        <v>213538</v>
      </c>
      <c r="GK19" s="50">
        <v>14580</v>
      </c>
      <c r="GL19" s="51">
        <v>31200</v>
      </c>
      <c r="GM19" s="48">
        <v>23100</v>
      </c>
      <c r="GN19" s="49">
        <v>54300</v>
      </c>
      <c r="GO19" s="47">
        <v>14040</v>
      </c>
      <c r="GP19" s="48">
        <v>17700</v>
      </c>
      <c r="GQ19" s="48">
        <v>0</v>
      </c>
      <c r="GR19" s="48">
        <v>172260</v>
      </c>
      <c r="GS19" s="48">
        <v>53580</v>
      </c>
      <c r="GT19" s="52">
        <v>225840</v>
      </c>
      <c r="GU19" s="50">
        <v>50080</v>
      </c>
      <c r="GV19" s="51">
        <v>159720</v>
      </c>
      <c r="GW19" s="48">
        <v>110250</v>
      </c>
      <c r="GX19" s="48">
        <v>61560</v>
      </c>
      <c r="GY19" s="48">
        <v>80100</v>
      </c>
      <c r="GZ19" s="52">
        <v>411630</v>
      </c>
      <c r="HA19" s="48">
        <v>10120</v>
      </c>
      <c r="HB19" s="48">
        <v>2682080</v>
      </c>
      <c r="HC19" s="49">
        <v>7358677</v>
      </c>
      <c r="HD19" s="51">
        <v>16314771</v>
      </c>
      <c r="HE19" s="48">
        <v>0</v>
      </c>
      <c r="HF19" s="48">
        <v>0</v>
      </c>
      <c r="HG19" s="49">
        <v>16314771</v>
      </c>
      <c r="HH19" s="47">
        <v>652334</v>
      </c>
      <c r="HI19" s="48">
        <v>652334</v>
      </c>
      <c r="HJ19" s="53">
        <f t="shared" si="3"/>
        <v>3.9984257210842859E-2</v>
      </c>
    </row>
    <row r="20" spans="1:218" s="19" customFormat="1" ht="12.6" customHeight="1" x14ac:dyDescent="0.2">
      <c r="A20" s="20">
        <v>8</v>
      </c>
      <c r="B20" s="21" t="s">
        <v>93</v>
      </c>
      <c r="C20" s="40">
        <v>3849379</v>
      </c>
      <c r="D20" s="41">
        <v>0</v>
      </c>
      <c r="E20" s="41">
        <v>0</v>
      </c>
      <c r="F20" s="42">
        <v>3849379</v>
      </c>
      <c r="G20" s="40">
        <v>0</v>
      </c>
      <c r="H20" s="41">
        <v>39402</v>
      </c>
      <c r="I20" s="41">
        <v>88</v>
      </c>
      <c r="J20" s="41">
        <v>323957</v>
      </c>
      <c r="K20" s="41">
        <v>96411</v>
      </c>
      <c r="L20" s="41">
        <v>15906</v>
      </c>
      <c r="M20" s="43">
        <v>1406</v>
      </c>
      <c r="N20" s="44">
        <v>1300</v>
      </c>
      <c r="O20" s="41">
        <v>2400</v>
      </c>
      <c r="P20" s="42">
        <v>3700</v>
      </c>
      <c r="Q20" s="40">
        <v>0</v>
      </c>
      <c r="R20" s="41">
        <v>0</v>
      </c>
      <c r="S20" s="41">
        <v>0</v>
      </c>
      <c r="T20" s="41">
        <v>3740</v>
      </c>
      <c r="U20" s="41">
        <v>0</v>
      </c>
      <c r="V20" s="45">
        <v>3740</v>
      </c>
      <c r="W20" s="43">
        <v>930</v>
      </c>
      <c r="X20" s="44">
        <v>18150</v>
      </c>
      <c r="Y20" s="41">
        <v>11250</v>
      </c>
      <c r="Z20" s="41">
        <v>8360</v>
      </c>
      <c r="AA20" s="41">
        <v>5400</v>
      </c>
      <c r="AB20" s="45">
        <v>43160</v>
      </c>
      <c r="AC20" s="41">
        <v>920</v>
      </c>
      <c r="AD20" s="41">
        <v>162970</v>
      </c>
      <c r="AE20" s="42">
        <v>692502</v>
      </c>
      <c r="AF20" s="44">
        <v>3156877</v>
      </c>
      <c r="AG20" s="41">
        <v>0</v>
      </c>
      <c r="AH20" s="41">
        <v>0</v>
      </c>
      <c r="AI20" s="42">
        <v>3156877</v>
      </c>
      <c r="AJ20" s="40">
        <v>189395</v>
      </c>
      <c r="AK20" s="41">
        <v>189395</v>
      </c>
      <c r="AL20" s="46">
        <f t="shared" si="4"/>
        <v>5.9994418534520033E-2</v>
      </c>
      <c r="AM20" s="44">
        <v>13969625</v>
      </c>
      <c r="AN20" s="41">
        <v>0</v>
      </c>
      <c r="AO20" s="41">
        <v>0</v>
      </c>
      <c r="AP20" s="42">
        <v>13969625</v>
      </c>
      <c r="AQ20" s="40">
        <v>69</v>
      </c>
      <c r="AR20" s="41">
        <v>72513</v>
      </c>
      <c r="AS20" s="41">
        <v>18</v>
      </c>
      <c r="AT20" s="41">
        <v>595964</v>
      </c>
      <c r="AU20" s="41">
        <v>250150</v>
      </c>
      <c r="AV20" s="41">
        <v>26921</v>
      </c>
      <c r="AW20" s="43">
        <v>2538</v>
      </c>
      <c r="AX20" s="44">
        <v>1560</v>
      </c>
      <c r="AY20" s="41">
        <v>3600</v>
      </c>
      <c r="AZ20" s="42">
        <v>5160</v>
      </c>
      <c r="BA20" s="40">
        <v>0</v>
      </c>
      <c r="BB20" s="41">
        <v>0</v>
      </c>
      <c r="BC20" s="41">
        <v>0</v>
      </c>
      <c r="BD20" s="41">
        <v>0</v>
      </c>
      <c r="BE20" s="41">
        <v>0</v>
      </c>
      <c r="BF20" s="45">
        <v>0</v>
      </c>
      <c r="BG20" s="43">
        <v>0</v>
      </c>
      <c r="BH20" s="44">
        <v>23100</v>
      </c>
      <c r="BI20" s="41">
        <v>21600</v>
      </c>
      <c r="BJ20" s="41">
        <v>8360</v>
      </c>
      <c r="BK20" s="41">
        <v>5400</v>
      </c>
      <c r="BL20" s="45">
        <v>58460</v>
      </c>
      <c r="BM20" s="41">
        <v>1610</v>
      </c>
      <c r="BN20" s="41">
        <v>183800</v>
      </c>
      <c r="BO20" s="42">
        <v>1197185</v>
      </c>
      <c r="BP20" s="44">
        <v>12772440</v>
      </c>
      <c r="BQ20" s="41">
        <v>0</v>
      </c>
      <c r="BR20" s="41">
        <v>0</v>
      </c>
      <c r="BS20" s="42">
        <v>12772440</v>
      </c>
      <c r="BT20" s="40">
        <v>766318</v>
      </c>
      <c r="BU20" s="41">
        <v>766318</v>
      </c>
      <c r="BV20" s="46">
        <f t="shared" si="0"/>
        <v>5.9997776462445702E-2</v>
      </c>
      <c r="BW20" s="44">
        <v>28873428</v>
      </c>
      <c r="BX20" s="41">
        <v>0</v>
      </c>
      <c r="BY20" s="41">
        <v>0</v>
      </c>
      <c r="BZ20" s="42">
        <v>28873428</v>
      </c>
      <c r="CA20" s="40">
        <v>3799</v>
      </c>
      <c r="CB20" s="41">
        <v>423231</v>
      </c>
      <c r="CC20" s="41">
        <v>232</v>
      </c>
      <c r="CD20" s="41">
        <v>4020816</v>
      </c>
      <c r="CE20" s="41">
        <v>783842</v>
      </c>
      <c r="CF20" s="41">
        <v>319023</v>
      </c>
      <c r="CG20" s="43">
        <v>18488</v>
      </c>
      <c r="CH20" s="44">
        <v>35100</v>
      </c>
      <c r="CI20" s="41">
        <v>37500</v>
      </c>
      <c r="CJ20" s="42">
        <v>72600</v>
      </c>
      <c r="CK20" s="40">
        <v>21060</v>
      </c>
      <c r="CL20" s="41">
        <v>33600</v>
      </c>
      <c r="CM20" s="41">
        <v>0</v>
      </c>
      <c r="CN20" s="41">
        <v>300630</v>
      </c>
      <c r="CO20" s="41">
        <v>82340</v>
      </c>
      <c r="CP20" s="45">
        <v>382970</v>
      </c>
      <c r="CQ20" s="43">
        <v>94160</v>
      </c>
      <c r="CR20" s="44">
        <v>366300</v>
      </c>
      <c r="CS20" s="41">
        <v>137700</v>
      </c>
      <c r="CT20" s="41">
        <v>153520</v>
      </c>
      <c r="CU20" s="41">
        <v>127350</v>
      </c>
      <c r="CV20" s="45">
        <v>784870</v>
      </c>
      <c r="CW20" s="41">
        <v>14720</v>
      </c>
      <c r="CX20" s="41">
        <v>4033830</v>
      </c>
      <c r="CY20" s="42">
        <v>11007009</v>
      </c>
      <c r="CZ20" s="44">
        <v>17866419</v>
      </c>
      <c r="DA20" s="41">
        <v>0</v>
      </c>
      <c r="DB20" s="41">
        <v>0</v>
      </c>
      <c r="DC20" s="42">
        <v>17866419</v>
      </c>
      <c r="DD20" s="40">
        <v>714269</v>
      </c>
      <c r="DE20" s="41">
        <v>714269</v>
      </c>
      <c r="DF20" s="46">
        <f t="shared" si="1"/>
        <v>3.9978296714075719E-2</v>
      </c>
      <c r="DG20" s="44">
        <v>3849379</v>
      </c>
      <c r="DH20" s="41">
        <v>0</v>
      </c>
      <c r="DI20" s="41">
        <v>0</v>
      </c>
      <c r="DJ20" s="42">
        <v>3849379</v>
      </c>
      <c r="DK20" s="40">
        <v>0</v>
      </c>
      <c r="DL20" s="41">
        <v>39402</v>
      </c>
      <c r="DM20" s="41">
        <v>88</v>
      </c>
      <c r="DN20" s="41">
        <v>323957</v>
      </c>
      <c r="DO20" s="41">
        <v>96411</v>
      </c>
      <c r="DP20" s="41">
        <v>15906</v>
      </c>
      <c r="DQ20" s="43">
        <v>1406</v>
      </c>
      <c r="DR20" s="44">
        <v>1300</v>
      </c>
      <c r="DS20" s="41">
        <v>2400</v>
      </c>
      <c r="DT20" s="42">
        <v>3700</v>
      </c>
      <c r="DU20" s="40">
        <v>0</v>
      </c>
      <c r="DV20" s="41">
        <v>0</v>
      </c>
      <c r="DW20" s="41">
        <v>0</v>
      </c>
      <c r="DX20" s="41">
        <v>3740</v>
      </c>
      <c r="DY20" s="41">
        <v>0</v>
      </c>
      <c r="DZ20" s="45">
        <v>3740</v>
      </c>
      <c r="EA20" s="43">
        <v>930</v>
      </c>
      <c r="EB20" s="44">
        <v>18150</v>
      </c>
      <c r="EC20" s="41">
        <v>11250</v>
      </c>
      <c r="ED20" s="41">
        <v>8360</v>
      </c>
      <c r="EE20" s="41">
        <v>5400</v>
      </c>
      <c r="EF20" s="45">
        <v>43160</v>
      </c>
      <c r="EG20" s="41">
        <v>920</v>
      </c>
      <c r="EH20" s="41">
        <v>162970</v>
      </c>
      <c r="EI20" s="42">
        <v>692502</v>
      </c>
      <c r="EJ20" s="44">
        <v>3156877</v>
      </c>
      <c r="EK20" s="41">
        <v>0</v>
      </c>
      <c r="EL20" s="41">
        <v>0</v>
      </c>
      <c r="EM20" s="42">
        <v>3156877</v>
      </c>
      <c r="EN20" s="40">
        <v>126259</v>
      </c>
      <c r="EO20" s="41">
        <v>126259</v>
      </c>
      <c r="EP20" s="46">
        <f t="shared" si="5"/>
        <v>3.9994906358404206E-2</v>
      </c>
      <c r="EQ20" s="44">
        <v>13969625</v>
      </c>
      <c r="ER20" s="41">
        <v>0</v>
      </c>
      <c r="ES20" s="41">
        <v>0</v>
      </c>
      <c r="ET20" s="42">
        <v>13969625</v>
      </c>
      <c r="EU20" s="40">
        <v>69</v>
      </c>
      <c r="EV20" s="41">
        <v>72513</v>
      </c>
      <c r="EW20" s="41">
        <v>18</v>
      </c>
      <c r="EX20" s="41">
        <v>595964</v>
      </c>
      <c r="EY20" s="41">
        <v>250150</v>
      </c>
      <c r="EZ20" s="41">
        <v>26921</v>
      </c>
      <c r="FA20" s="43">
        <v>2538</v>
      </c>
      <c r="FB20" s="44">
        <v>1560</v>
      </c>
      <c r="FC20" s="41">
        <v>3600</v>
      </c>
      <c r="FD20" s="42">
        <v>5160</v>
      </c>
      <c r="FE20" s="40">
        <v>0</v>
      </c>
      <c r="FF20" s="41">
        <v>0</v>
      </c>
      <c r="FG20" s="41">
        <v>0</v>
      </c>
      <c r="FH20" s="41">
        <v>0</v>
      </c>
      <c r="FI20" s="41">
        <v>0</v>
      </c>
      <c r="FJ20" s="45">
        <v>0</v>
      </c>
      <c r="FK20" s="43">
        <v>0</v>
      </c>
      <c r="FL20" s="44">
        <v>23100</v>
      </c>
      <c r="FM20" s="41">
        <v>21600</v>
      </c>
      <c r="FN20" s="41">
        <v>8360</v>
      </c>
      <c r="FO20" s="41">
        <v>5400</v>
      </c>
      <c r="FP20" s="45">
        <v>58460</v>
      </c>
      <c r="FQ20" s="41">
        <v>1610</v>
      </c>
      <c r="FR20" s="41">
        <v>183800</v>
      </c>
      <c r="FS20" s="42">
        <v>1197185</v>
      </c>
      <c r="FT20" s="44">
        <v>12772440</v>
      </c>
      <c r="FU20" s="41">
        <v>0</v>
      </c>
      <c r="FV20" s="41">
        <v>0</v>
      </c>
      <c r="FW20" s="42">
        <v>12772440</v>
      </c>
      <c r="FX20" s="40">
        <v>510871</v>
      </c>
      <c r="FY20" s="41">
        <v>510871</v>
      </c>
      <c r="FZ20" s="46">
        <f t="shared" si="2"/>
        <v>3.9997917390882244E-2</v>
      </c>
      <c r="GA20" s="44">
        <v>46692432</v>
      </c>
      <c r="GB20" s="41">
        <v>0</v>
      </c>
      <c r="GC20" s="41">
        <v>0</v>
      </c>
      <c r="GD20" s="42">
        <v>46692432</v>
      </c>
      <c r="GE20" s="40">
        <v>3868</v>
      </c>
      <c r="GF20" s="41">
        <v>535146</v>
      </c>
      <c r="GG20" s="41">
        <v>338</v>
      </c>
      <c r="GH20" s="41">
        <v>4940737</v>
      </c>
      <c r="GI20" s="41">
        <v>1130403</v>
      </c>
      <c r="GJ20" s="41">
        <v>361850</v>
      </c>
      <c r="GK20" s="43">
        <v>22432</v>
      </c>
      <c r="GL20" s="44">
        <v>37960</v>
      </c>
      <c r="GM20" s="41">
        <v>43500</v>
      </c>
      <c r="GN20" s="42">
        <v>81460</v>
      </c>
      <c r="GO20" s="40">
        <v>21060</v>
      </c>
      <c r="GP20" s="41">
        <v>33600</v>
      </c>
      <c r="GQ20" s="41">
        <v>0</v>
      </c>
      <c r="GR20" s="41">
        <v>304370</v>
      </c>
      <c r="GS20" s="41">
        <v>82340</v>
      </c>
      <c r="GT20" s="45">
        <v>386710</v>
      </c>
      <c r="GU20" s="43">
        <v>95090</v>
      </c>
      <c r="GV20" s="44">
        <v>407550</v>
      </c>
      <c r="GW20" s="41">
        <v>170550</v>
      </c>
      <c r="GX20" s="41">
        <v>170240</v>
      </c>
      <c r="GY20" s="41">
        <v>138150</v>
      </c>
      <c r="GZ20" s="45">
        <v>886490</v>
      </c>
      <c r="HA20" s="41">
        <v>17250</v>
      </c>
      <c r="HB20" s="41">
        <v>4380600</v>
      </c>
      <c r="HC20" s="42">
        <v>12896696</v>
      </c>
      <c r="HD20" s="44">
        <v>33795736</v>
      </c>
      <c r="HE20" s="41">
        <v>0</v>
      </c>
      <c r="HF20" s="41">
        <v>0</v>
      </c>
      <c r="HG20" s="42">
        <v>33795736</v>
      </c>
      <c r="HH20" s="40">
        <v>1351399</v>
      </c>
      <c r="HI20" s="41">
        <v>1351399</v>
      </c>
      <c r="HJ20" s="46">
        <f t="shared" si="3"/>
        <v>3.9987263481996667E-2</v>
      </c>
    </row>
    <row r="21" spans="1:218" s="19" customFormat="1" ht="12.6" customHeight="1" x14ac:dyDescent="0.2">
      <c r="A21" s="17">
        <v>9</v>
      </c>
      <c r="B21" s="18" t="s">
        <v>94</v>
      </c>
      <c r="C21" s="47">
        <v>3883608</v>
      </c>
      <c r="D21" s="48">
        <v>0</v>
      </c>
      <c r="E21" s="48">
        <v>0</v>
      </c>
      <c r="F21" s="49">
        <v>3883608</v>
      </c>
      <c r="G21" s="47">
        <v>0</v>
      </c>
      <c r="H21" s="48">
        <v>42835</v>
      </c>
      <c r="I21" s="48">
        <v>0</v>
      </c>
      <c r="J21" s="48">
        <v>324257</v>
      </c>
      <c r="K21" s="48">
        <v>109171</v>
      </c>
      <c r="L21" s="48">
        <v>16233</v>
      </c>
      <c r="M21" s="50">
        <v>1372</v>
      </c>
      <c r="N21" s="51">
        <v>1300</v>
      </c>
      <c r="O21" s="48">
        <v>600</v>
      </c>
      <c r="P21" s="49">
        <v>1900</v>
      </c>
      <c r="Q21" s="47">
        <v>0</v>
      </c>
      <c r="R21" s="48">
        <v>0</v>
      </c>
      <c r="S21" s="48">
        <v>0</v>
      </c>
      <c r="T21" s="48">
        <v>2310</v>
      </c>
      <c r="U21" s="48">
        <v>380</v>
      </c>
      <c r="V21" s="52">
        <v>2690</v>
      </c>
      <c r="W21" s="50">
        <v>880</v>
      </c>
      <c r="X21" s="51">
        <v>11220</v>
      </c>
      <c r="Y21" s="48">
        <v>6750</v>
      </c>
      <c r="Z21" s="48">
        <v>6460</v>
      </c>
      <c r="AA21" s="48">
        <v>2250</v>
      </c>
      <c r="AB21" s="52">
        <v>26680</v>
      </c>
      <c r="AC21" s="48">
        <v>0</v>
      </c>
      <c r="AD21" s="48">
        <v>164690</v>
      </c>
      <c r="AE21" s="49">
        <v>690708</v>
      </c>
      <c r="AF21" s="51">
        <v>3192900</v>
      </c>
      <c r="AG21" s="48">
        <v>0</v>
      </c>
      <c r="AH21" s="48">
        <v>0</v>
      </c>
      <c r="AI21" s="49">
        <v>3192900</v>
      </c>
      <c r="AJ21" s="47">
        <v>191558</v>
      </c>
      <c r="AK21" s="48">
        <v>191558</v>
      </c>
      <c r="AL21" s="53">
        <f t="shared" si="4"/>
        <v>5.9994988881581009E-2</v>
      </c>
      <c r="AM21" s="51">
        <v>20182554</v>
      </c>
      <c r="AN21" s="48">
        <v>0</v>
      </c>
      <c r="AO21" s="48">
        <v>0</v>
      </c>
      <c r="AP21" s="49">
        <v>20182554</v>
      </c>
      <c r="AQ21" s="47">
        <v>0</v>
      </c>
      <c r="AR21" s="48">
        <v>113498</v>
      </c>
      <c r="AS21" s="48">
        <v>0</v>
      </c>
      <c r="AT21" s="48">
        <v>666209</v>
      </c>
      <c r="AU21" s="48">
        <v>258727</v>
      </c>
      <c r="AV21" s="48">
        <v>29076</v>
      </c>
      <c r="AW21" s="50">
        <v>3335</v>
      </c>
      <c r="AX21" s="51">
        <v>3640</v>
      </c>
      <c r="AY21" s="48">
        <v>3300</v>
      </c>
      <c r="AZ21" s="49">
        <v>6940</v>
      </c>
      <c r="BA21" s="47">
        <v>0</v>
      </c>
      <c r="BB21" s="48">
        <v>0</v>
      </c>
      <c r="BC21" s="48">
        <v>0</v>
      </c>
      <c r="BD21" s="48">
        <v>0</v>
      </c>
      <c r="BE21" s="48">
        <v>0</v>
      </c>
      <c r="BF21" s="52">
        <v>0</v>
      </c>
      <c r="BG21" s="50">
        <v>0</v>
      </c>
      <c r="BH21" s="51">
        <v>26070</v>
      </c>
      <c r="BI21" s="48">
        <v>23850</v>
      </c>
      <c r="BJ21" s="48">
        <v>14060</v>
      </c>
      <c r="BK21" s="48">
        <v>7200</v>
      </c>
      <c r="BL21" s="52">
        <v>71180</v>
      </c>
      <c r="BM21" s="48">
        <v>920</v>
      </c>
      <c r="BN21" s="48">
        <v>186840</v>
      </c>
      <c r="BO21" s="49">
        <v>1336725</v>
      </c>
      <c r="BP21" s="51">
        <v>18845829</v>
      </c>
      <c r="BQ21" s="48">
        <v>0</v>
      </c>
      <c r="BR21" s="48">
        <v>0</v>
      </c>
      <c r="BS21" s="49">
        <v>18845829</v>
      </c>
      <c r="BT21" s="47">
        <v>1130720</v>
      </c>
      <c r="BU21" s="48">
        <v>1130720</v>
      </c>
      <c r="BV21" s="53">
        <f t="shared" si="0"/>
        <v>5.9998421931982931E-2</v>
      </c>
      <c r="BW21" s="51">
        <v>25791132</v>
      </c>
      <c r="BX21" s="48">
        <v>0</v>
      </c>
      <c r="BY21" s="48">
        <v>0</v>
      </c>
      <c r="BZ21" s="49">
        <v>25791132</v>
      </c>
      <c r="CA21" s="47">
        <v>0</v>
      </c>
      <c r="CB21" s="48">
        <v>382886</v>
      </c>
      <c r="CC21" s="48">
        <v>154</v>
      </c>
      <c r="CD21" s="48">
        <v>3575714</v>
      </c>
      <c r="CE21" s="48">
        <v>786412</v>
      </c>
      <c r="CF21" s="48">
        <v>273979</v>
      </c>
      <c r="CG21" s="50">
        <v>13308</v>
      </c>
      <c r="CH21" s="51">
        <v>31720</v>
      </c>
      <c r="CI21" s="48">
        <v>26100</v>
      </c>
      <c r="CJ21" s="49">
        <v>57820</v>
      </c>
      <c r="CK21" s="47">
        <v>16120</v>
      </c>
      <c r="CL21" s="48">
        <v>21900</v>
      </c>
      <c r="CM21" s="48">
        <v>260</v>
      </c>
      <c r="CN21" s="48">
        <v>208450</v>
      </c>
      <c r="CO21" s="48">
        <v>60800</v>
      </c>
      <c r="CP21" s="52">
        <v>269250</v>
      </c>
      <c r="CQ21" s="50">
        <v>62910</v>
      </c>
      <c r="CR21" s="51">
        <v>157410</v>
      </c>
      <c r="CS21" s="48">
        <v>107550</v>
      </c>
      <c r="CT21" s="48">
        <v>70300</v>
      </c>
      <c r="CU21" s="48">
        <v>81000</v>
      </c>
      <c r="CV21" s="52">
        <v>416260</v>
      </c>
      <c r="CW21" s="48">
        <v>8970</v>
      </c>
      <c r="CX21" s="48">
        <v>3577170</v>
      </c>
      <c r="CY21" s="49">
        <v>9462959</v>
      </c>
      <c r="CZ21" s="51">
        <v>16328173</v>
      </c>
      <c r="DA21" s="48">
        <v>0</v>
      </c>
      <c r="DB21" s="48">
        <v>0</v>
      </c>
      <c r="DC21" s="49">
        <v>16328173</v>
      </c>
      <c r="DD21" s="47">
        <v>652783</v>
      </c>
      <c r="DE21" s="48">
        <v>652783</v>
      </c>
      <c r="DF21" s="53">
        <f t="shared" si="1"/>
        <v>3.9978937018856915E-2</v>
      </c>
      <c r="DG21" s="51">
        <v>3883608</v>
      </c>
      <c r="DH21" s="48">
        <v>0</v>
      </c>
      <c r="DI21" s="48">
        <v>0</v>
      </c>
      <c r="DJ21" s="49">
        <v>3883608</v>
      </c>
      <c r="DK21" s="47">
        <v>0</v>
      </c>
      <c r="DL21" s="48">
        <v>42835</v>
      </c>
      <c r="DM21" s="48">
        <v>0</v>
      </c>
      <c r="DN21" s="48">
        <v>324257</v>
      </c>
      <c r="DO21" s="48">
        <v>109171</v>
      </c>
      <c r="DP21" s="48">
        <v>16233</v>
      </c>
      <c r="DQ21" s="50">
        <v>1372</v>
      </c>
      <c r="DR21" s="51">
        <v>1300</v>
      </c>
      <c r="DS21" s="48">
        <v>600</v>
      </c>
      <c r="DT21" s="49">
        <v>1900</v>
      </c>
      <c r="DU21" s="47">
        <v>0</v>
      </c>
      <c r="DV21" s="48">
        <v>0</v>
      </c>
      <c r="DW21" s="48">
        <v>0</v>
      </c>
      <c r="DX21" s="48">
        <v>2310</v>
      </c>
      <c r="DY21" s="48">
        <v>380</v>
      </c>
      <c r="DZ21" s="52">
        <v>2690</v>
      </c>
      <c r="EA21" s="50">
        <v>880</v>
      </c>
      <c r="EB21" s="51">
        <v>11220</v>
      </c>
      <c r="EC21" s="48">
        <v>6750</v>
      </c>
      <c r="ED21" s="48">
        <v>6460</v>
      </c>
      <c r="EE21" s="48">
        <v>2250</v>
      </c>
      <c r="EF21" s="52">
        <v>26680</v>
      </c>
      <c r="EG21" s="48">
        <v>0</v>
      </c>
      <c r="EH21" s="48">
        <v>164690</v>
      </c>
      <c r="EI21" s="49">
        <v>690708</v>
      </c>
      <c r="EJ21" s="51">
        <v>3192900</v>
      </c>
      <c r="EK21" s="48">
        <v>0</v>
      </c>
      <c r="EL21" s="48">
        <v>0</v>
      </c>
      <c r="EM21" s="49">
        <v>3192900</v>
      </c>
      <c r="EN21" s="47">
        <v>127698</v>
      </c>
      <c r="EO21" s="48">
        <v>127698</v>
      </c>
      <c r="EP21" s="53">
        <f t="shared" si="5"/>
        <v>3.9994362491778637E-2</v>
      </c>
      <c r="EQ21" s="51">
        <v>20182554</v>
      </c>
      <c r="ER21" s="48">
        <v>0</v>
      </c>
      <c r="ES21" s="48">
        <v>0</v>
      </c>
      <c r="ET21" s="49">
        <v>20182554</v>
      </c>
      <c r="EU21" s="47">
        <v>0</v>
      </c>
      <c r="EV21" s="48">
        <v>113498</v>
      </c>
      <c r="EW21" s="48">
        <v>0</v>
      </c>
      <c r="EX21" s="48">
        <v>666209</v>
      </c>
      <c r="EY21" s="48">
        <v>258727</v>
      </c>
      <c r="EZ21" s="48">
        <v>29076</v>
      </c>
      <c r="FA21" s="50">
        <v>3335</v>
      </c>
      <c r="FB21" s="51">
        <v>3640</v>
      </c>
      <c r="FC21" s="48">
        <v>3300</v>
      </c>
      <c r="FD21" s="49">
        <v>6940</v>
      </c>
      <c r="FE21" s="47">
        <v>0</v>
      </c>
      <c r="FF21" s="48">
        <v>0</v>
      </c>
      <c r="FG21" s="48">
        <v>0</v>
      </c>
      <c r="FH21" s="48">
        <v>0</v>
      </c>
      <c r="FI21" s="48">
        <v>0</v>
      </c>
      <c r="FJ21" s="52">
        <v>0</v>
      </c>
      <c r="FK21" s="50">
        <v>0</v>
      </c>
      <c r="FL21" s="51">
        <v>26070</v>
      </c>
      <c r="FM21" s="48">
        <v>23850</v>
      </c>
      <c r="FN21" s="48">
        <v>14060</v>
      </c>
      <c r="FO21" s="48">
        <v>7200</v>
      </c>
      <c r="FP21" s="52">
        <v>71180</v>
      </c>
      <c r="FQ21" s="48">
        <v>920</v>
      </c>
      <c r="FR21" s="48">
        <v>186840</v>
      </c>
      <c r="FS21" s="49">
        <v>1336725</v>
      </c>
      <c r="FT21" s="51">
        <v>18845829</v>
      </c>
      <c r="FU21" s="48">
        <v>0</v>
      </c>
      <c r="FV21" s="48">
        <v>0</v>
      </c>
      <c r="FW21" s="49">
        <v>18845829</v>
      </c>
      <c r="FX21" s="47">
        <v>753803</v>
      </c>
      <c r="FY21" s="48">
        <v>753803</v>
      </c>
      <c r="FZ21" s="53">
        <f t="shared" si="2"/>
        <v>3.999839964588451E-2</v>
      </c>
      <c r="GA21" s="51">
        <v>49857294</v>
      </c>
      <c r="GB21" s="48">
        <v>0</v>
      </c>
      <c r="GC21" s="48">
        <v>0</v>
      </c>
      <c r="GD21" s="49">
        <v>49857294</v>
      </c>
      <c r="GE21" s="47">
        <v>0</v>
      </c>
      <c r="GF21" s="48">
        <v>539219</v>
      </c>
      <c r="GG21" s="48">
        <v>154</v>
      </c>
      <c r="GH21" s="48">
        <v>4566180</v>
      </c>
      <c r="GI21" s="48">
        <v>1154310</v>
      </c>
      <c r="GJ21" s="48">
        <v>319288</v>
      </c>
      <c r="GK21" s="50">
        <v>18015</v>
      </c>
      <c r="GL21" s="51">
        <v>36660</v>
      </c>
      <c r="GM21" s="48">
        <v>30000</v>
      </c>
      <c r="GN21" s="49">
        <v>66660</v>
      </c>
      <c r="GO21" s="47">
        <v>16120</v>
      </c>
      <c r="GP21" s="48">
        <v>21900</v>
      </c>
      <c r="GQ21" s="48">
        <v>260</v>
      </c>
      <c r="GR21" s="48">
        <v>210760</v>
      </c>
      <c r="GS21" s="48">
        <v>61180</v>
      </c>
      <c r="GT21" s="52">
        <v>271940</v>
      </c>
      <c r="GU21" s="50">
        <v>63790</v>
      </c>
      <c r="GV21" s="51">
        <v>194700</v>
      </c>
      <c r="GW21" s="48">
        <v>138150</v>
      </c>
      <c r="GX21" s="48">
        <v>90820</v>
      </c>
      <c r="GY21" s="48">
        <v>90450</v>
      </c>
      <c r="GZ21" s="52">
        <v>514120</v>
      </c>
      <c r="HA21" s="48">
        <v>9890</v>
      </c>
      <c r="HB21" s="48">
        <v>3928700</v>
      </c>
      <c r="HC21" s="49">
        <v>11490392</v>
      </c>
      <c r="HD21" s="51">
        <v>38366902</v>
      </c>
      <c r="HE21" s="48">
        <v>0</v>
      </c>
      <c r="HF21" s="48">
        <v>0</v>
      </c>
      <c r="HG21" s="49">
        <v>38366902</v>
      </c>
      <c r="HH21" s="47">
        <v>1534284</v>
      </c>
      <c r="HI21" s="48">
        <v>1534284</v>
      </c>
      <c r="HJ21" s="53">
        <f t="shared" si="3"/>
        <v>3.9989780775106627E-2</v>
      </c>
    </row>
    <row r="22" spans="1:218" s="19" customFormat="1" ht="12.6" customHeight="1" x14ac:dyDescent="0.2">
      <c r="A22" s="20">
        <v>10</v>
      </c>
      <c r="B22" s="21" t="s">
        <v>95</v>
      </c>
      <c r="C22" s="40">
        <v>4115712</v>
      </c>
      <c r="D22" s="41">
        <v>0</v>
      </c>
      <c r="E22" s="41">
        <v>0</v>
      </c>
      <c r="F22" s="42">
        <v>4115712</v>
      </c>
      <c r="G22" s="40">
        <v>0</v>
      </c>
      <c r="H22" s="41">
        <v>59135</v>
      </c>
      <c r="I22" s="41">
        <v>0</v>
      </c>
      <c r="J22" s="41">
        <v>338485</v>
      </c>
      <c r="K22" s="41">
        <v>94433</v>
      </c>
      <c r="L22" s="41">
        <v>14783</v>
      </c>
      <c r="M22" s="43">
        <v>1472</v>
      </c>
      <c r="N22" s="44">
        <v>780</v>
      </c>
      <c r="O22" s="41">
        <v>1200</v>
      </c>
      <c r="P22" s="42">
        <v>1980</v>
      </c>
      <c r="Q22" s="40">
        <v>0</v>
      </c>
      <c r="R22" s="41">
        <v>0</v>
      </c>
      <c r="S22" s="41">
        <v>0</v>
      </c>
      <c r="T22" s="41">
        <v>4510</v>
      </c>
      <c r="U22" s="41">
        <v>260</v>
      </c>
      <c r="V22" s="45">
        <v>4770</v>
      </c>
      <c r="W22" s="43">
        <v>770</v>
      </c>
      <c r="X22" s="44">
        <v>10560</v>
      </c>
      <c r="Y22" s="41">
        <v>9450</v>
      </c>
      <c r="Z22" s="41">
        <v>6460</v>
      </c>
      <c r="AA22" s="41">
        <v>1350</v>
      </c>
      <c r="AB22" s="45">
        <v>27820</v>
      </c>
      <c r="AC22" s="41">
        <v>690</v>
      </c>
      <c r="AD22" s="41">
        <v>175870</v>
      </c>
      <c r="AE22" s="42">
        <v>720208</v>
      </c>
      <c r="AF22" s="44">
        <v>3395504</v>
      </c>
      <c r="AG22" s="41">
        <v>0</v>
      </c>
      <c r="AH22" s="41">
        <v>0</v>
      </c>
      <c r="AI22" s="42">
        <v>3395504</v>
      </c>
      <c r="AJ22" s="40">
        <v>203714</v>
      </c>
      <c r="AK22" s="41">
        <v>203714</v>
      </c>
      <c r="AL22" s="46">
        <f t="shared" si="4"/>
        <v>5.9995217204868556E-2</v>
      </c>
      <c r="AM22" s="44">
        <v>25371073</v>
      </c>
      <c r="AN22" s="41">
        <v>0</v>
      </c>
      <c r="AO22" s="41">
        <v>0</v>
      </c>
      <c r="AP22" s="42">
        <v>25371073</v>
      </c>
      <c r="AQ22" s="40">
        <v>0</v>
      </c>
      <c r="AR22" s="41">
        <v>164953</v>
      </c>
      <c r="AS22" s="41">
        <v>0</v>
      </c>
      <c r="AT22" s="41">
        <v>874472</v>
      </c>
      <c r="AU22" s="41">
        <v>301649</v>
      </c>
      <c r="AV22" s="41">
        <v>37465</v>
      </c>
      <c r="AW22" s="43">
        <v>5245</v>
      </c>
      <c r="AX22" s="44">
        <v>3380</v>
      </c>
      <c r="AY22" s="41">
        <v>4500</v>
      </c>
      <c r="AZ22" s="42">
        <v>7880</v>
      </c>
      <c r="BA22" s="40">
        <v>0</v>
      </c>
      <c r="BB22" s="41">
        <v>0</v>
      </c>
      <c r="BC22" s="41">
        <v>0</v>
      </c>
      <c r="BD22" s="41">
        <v>0</v>
      </c>
      <c r="BE22" s="41">
        <v>0</v>
      </c>
      <c r="BF22" s="45">
        <v>0</v>
      </c>
      <c r="BG22" s="43">
        <v>0</v>
      </c>
      <c r="BH22" s="44">
        <v>40260</v>
      </c>
      <c r="BI22" s="41">
        <v>39600</v>
      </c>
      <c r="BJ22" s="41">
        <v>12540</v>
      </c>
      <c r="BK22" s="41">
        <v>6300</v>
      </c>
      <c r="BL22" s="45">
        <v>98700</v>
      </c>
      <c r="BM22" s="41">
        <v>2070</v>
      </c>
      <c r="BN22" s="41">
        <v>222390</v>
      </c>
      <c r="BO22" s="42">
        <v>1714824</v>
      </c>
      <c r="BP22" s="44">
        <v>23656249</v>
      </c>
      <c r="BQ22" s="41">
        <v>0</v>
      </c>
      <c r="BR22" s="41">
        <v>0</v>
      </c>
      <c r="BS22" s="42">
        <v>23656249</v>
      </c>
      <c r="BT22" s="40">
        <v>1419336</v>
      </c>
      <c r="BU22" s="41">
        <v>1419336</v>
      </c>
      <c r="BV22" s="46">
        <f t="shared" si="0"/>
        <v>5.9998353923312188E-2</v>
      </c>
      <c r="BW22" s="44">
        <v>23792816</v>
      </c>
      <c r="BX22" s="41">
        <v>0</v>
      </c>
      <c r="BY22" s="41">
        <v>0</v>
      </c>
      <c r="BZ22" s="42">
        <v>23792816</v>
      </c>
      <c r="CA22" s="40">
        <v>615</v>
      </c>
      <c r="CB22" s="41">
        <v>369756</v>
      </c>
      <c r="CC22" s="41">
        <v>240</v>
      </c>
      <c r="CD22" s="41">
        <v>3144078</v>
      </c>
      <c r="CE22" s="41">
        <v>675775</v>
      </c>
      <c r="CF22" s="41">
        <v>235347</v>
      </c>
      <c r="CG22" s="43">
        <v>10990</v>
      </c>
      <c r="CH22" s="44">
        <v>22880</v>
      </c>
      <c r="CI22" s="41">
        <v>17400</v>
      </c>
      <c r="CJ22" s="42">
        <v>40280</v>
      </c>
      <c r="CK22" s="40">
        <v>12480</v>
      </c>
      <c r="CL22" s="41">
        <v>21900</v>
      </c>
      <c r="CM22" s="41">
        <v>0</v>
      </c>
      <c r="CN22" s="41">
        <v>163460</v>
      </c>
      <c r="CO22" s="41">
        <v>29260</v>
      </c>
      <c r="CP22" s="45">
        <v>192720</v>
      </c>
      <c r="CQ22" s="43">
        <v>53410</v>
      </c>
      <c r="CR22" s="44">
        <v>105270</v>
      </c>
      <c r="CS22" s="41">
        <v>79200</v>
      </c>
      <c r="CT22" s="41">
        <v>46740</v>
      </c>
      <c r="CU22" s="41">
        <v>45000</v>
      </c>
      <c r="CV22" s="45">
        <v>276210</v>
      </c>
      <c r="CW22" s="41">
        <v>6900</v>
      </c>
      <c r="CX22" s="41">
        <v>3386680</v>
      </c>
      <c r="CY22" s="42">
        <v>8427141</v>
      </c>
      <c r="CZ22" s="44">
        <v>15365675</v>
      </c>
      <c r="DA22" s="41">
        <v>0</v>
      </c>
      <c r="DB22" s="41">
        <v>0</v>
      </c>
      <c r="DC22" s="42">
        <v>15365675</v>
      </c>
      <c r="DD22" s="40">
        <v>614305</v>
      </c>
      <c r="DE22" s="41">
        <v>614305</v>
      </c>
      <c r="DF22" s="46">
        <f t="shared" si="1"/>
        <v>3.9979044200791701E-2</v>
      </c>
      <c r="DG22" s="44">
        <v>4115712</v>
      </c>
      <c r="DH22" s="41">
        <v>0</v>
      </c>
      <c r="DI22" s="41">
        <v>0</v>
      </c>
      <c r="DJ22" s="42">
        <v>4115712</v>
      </c>
      <c r="DK22" s="40">
        <v>0</v>
      </c>
      <c r="DL22" s="41">
        <v>59135</v>
      </c>
      <c r="DM22" s="41">
        <v>0</v>
      </c>
      <c r="DN22" s="41">
        <v>338485</v>
      </c>
      <c r="DO22" s="41">
        <v>94433</v>
      </c>
      <c r="DP22" s="41">
        <v>14783</v>
      </c>
      <c r="DQ22" s="43">
        <v>1472</v>
      </c>
      <c r="DR22" s="44">
        <v>780</v>
      </c>
      <c r="DS22" s="41">
        <v>1200</v>
      </c>
      <c r="DT22" s="42">
        <v>1980</v>
      </c>
      <c r="DU22" s="40">
        <v>0</v>
      </c>
      <c r="DV22" s="41">
        <v>0</v>
      </c>
      <c r="DW22" s="41">
        <v>0</v>
      </c>
      <c r="DX22" s="41">
        <v>4510</v>
      </c>
      <c r="DY22" s="41">
        <v>260</v>
      </c>
      <c r="DZ22" s="45">
        <v>4770</v>
      </c>
      <c r="EA22" s="43">
        <v>770</v>
      </c>
      <c r="EB22" s="44">
        <v>10560</v>
      </c>
      <c r="EC22" s="41">
        <v>9450</v>
      </c>
      <c r="ED22" s="41">
        <v>6460</v>
      </c>
      <c r="EE22" s="41">
        <v>1350</v>
      </c>
      <c r="EF22" s="45">
        <v>27820</v>
      </c>
      <c r="EG22" s="41">
        <v>690</v>
      </c>
      <c r="EH22" s="41">
        <v>175870</v>
      </c>
      <c r="EI22" s="42">
        <v>720208</v>
      </c>
      <c r="EJ22" s="44">
        <v>3395504</v>
      </c>
      <c r="EK22" s="41">
        <v>0</v>
      </c>
      <c r="EL22" s="41">
        <v>0</v>
      </c>
      <c r="EM22" s="42">
        <v>3395504</v>
      </c>
      <c r="EN22" s="40">
        <v>135802</v>
      </c>
      <c r="EO22" s="41">
        <v>135802</v>
      </c>
      <c r="EP22" s="46">
        <f t="shared" si="5"/>
        <v>3.9994651751256959E-2</v>
      </c>
      <c r="EQ22" s="44">
        <v>25371073</v>
      </c>
      <c r="ER22" s="41">
        <v>0</v>
      </c>
      <c r="ES22" s="41">
        <v>0</v>
      </c>
      <c r="ET22" s="42">
        <v>25371073</v>
      </c>
      <c r="EU22" s="40">
        <v>0</v>
      </c>
      <c r="EV22" s="41">
        <v>164953</v>
      </c>
      <c r="EW22" s="41">
        <v>0</v>
      </c>
      <c r="EX22" s="41">
        <v>874472</v>
      </c>
      <c r="EY22" s="41">
        <v>301649</v>
      </c>
      <c r="EZ22" s="41">
        <v>37465</v>
      </c>
      <c r="FA22" s="43">
        <v>5245</v>
      </c>
      <c r="FB22" s="44">
        <v>3380</v>
      </c>
      <c r="FC22" s="41">
        <v>4500</v>
      </c>
      <c r="FD22" s="42">
        <v>7880</v>
      </c>
      <c r="FE22" s="40">
        <v>0</v>
      </c>
      <c r="FF22" s="41">
        <v>0</v>
      </c>
      <c r="FG22" s="41">
        <v>0</v>
      </c>
      <c r="FH22" s="41">
        <v>0</v>
      </c>
      <c r="FI22" s="41">
        <v>0</v>
      </c>
      <c r="FJ22" s="45">
        <v>0</v>
      </c>
      <c r="FK22" s="43">
        <v>0</v>
      </c>
      <c r="FL22" s="44">
        <v>40260</v>
      </c>
      <c r="FM22" s="41">
        <v>39600</v>
      </c>
      <c r="FN22" s="41">
        <v>12540</v>
      </c>
      <c r="FO22" s="41">
        <v>6300</v>
      </c>
      <c r="FP22" s="45">
        <v>98700</v>
      </c>
      <c r="FQ22" s="41">
        <v>2070</v>
      </c>
      <c r="FR22" s="41">
        <v>222390</v>
      </c>
      <c r="FS22" s="42">
        <v>1714824</v>
      </c>
      <c r="FT22" s="44">
        <v>23656249</v>
      </c>
      <c r="FU22" s="41">
        <v>0</v>
      </c>
      <c r="FV22" s="41">
        <v>0</v>
      </c>
      <c r="FW22" s="42">
        <v>23656249</v>
      </c>
      <c r="FX22" s="40">
        <v>946213</v>
      </c>
      <c r="FY22" s="41">
        <v>946213</v>
      </c>
      <c r="FZ22" s="46">
        <f t="shared" si="2"/>
        <v>3.999843762212682E-2</v>
      </c>
      <c r="GA22" s="44">
        <v>53279601</v>
      </c>
      <c r="GB22" s="41">
        <v>0</v>
      </c>
      <c r="GC22" s="41">
        <v>0</v>
      </c>
      <c r="GD22" s="42">
        <v>53279601</v>
      </c>
      <c r="GE22" s="40">
        <v>615</v>
      </c>
      <c r="GF22" s="41">
        <v>593844</v>
      </c>
      <c r="GG22" s="41">
        <v>240</v>
      </c>
      <c r="GH22" s="41">
        <v>4357035</v>
      </c>
      <c r="GI22" s="41">
        <v>1071857</v>
      </c>
      <c r="GJ22" s="41">
        <v>287595</v>
      </c>
      <c r="GK22" s="43">
        <v>17707</v>
      </c>
      <c r="GL22" s="44">
        <v>27040</v>
      </c>
      <c r="GM22" s="41">
        <v>23100</v>
      </c>
      <c r="GN22" s="42">
        <v>50140</v>
      </c>
      <c r="GO22" s="40">
        <v>12480</v>
      </c>
      <c r="GP22" s="41">
        <v>21900</v>
      </c>
      <c r="GQ22" s="41">
        <v>0</v>
      </c>
      <c r="GR22" s="41">
        <v>167970</v>
      </c>
      <c r="GS22" s="41">
        <v>29520</v>
      </c>
      <c r="GT22" s="45">
        <v>197490</v>
      </c>
      <c r="GU22" s="43">
        <v>54180</v>
      </c>
      <c r="GV22" s="44">
        <v>156090</v>
      </c>
      <c r="GW22" s="41">
        <v>128250</v>
      </c>
      <c r="GX22" s="41">
        <v>65740</v>
      </c>
      <c r="GY22" s="41">
        <v>52650</v>
      </c>
      <c r="GZ22" s="45">
        <v>402730</v>
      </c>
      <c r="HA22" s="41">
        <v>9660</v>
      </c>
      <c r="HB22" s="41">
        <v>3784940</v>
      </c>
      <c r="HC22" s="42">
        <v>10862173</v>
      </c>
      <c r="HD22" s="44">
        <v>42417428</v>
      </c>
      <c r="HE22" s="41">
        <v>0</v>
      </c>
      <c r="HF22" s="41">
        <v>0</v>
      </c>
      <c r="HG22" s="42">
        <v>42417428</v>
      </c>
      <c r="HH22" s="40">
        <v>1696320</v>
      </c>
      <c r="HI22" s="41">
        <v>1696320</v>
      </c>
      <c r="HJ22" s="46">
        <f t="shared" si="3"/>
        <v>3.999110931478448E-2</v>
      </c>
    </row>
    <row r="23" spans="1:218" s="19" customFormat="1" ht="12.6" customHeight="1" x14ac:dyDescent="0.2">
      <c r="A23" s="17">
        <v>11</v>
      </c>
      <c r="B23" s="18" t="s">
        <v>96</v>
      </c>
      <c r="C23" s="47">
        <v>4389775</v>
      </c>
      <c r="D23" s="48">
        <v>0</v>
      </c>
      <c r="E23" s="48">
        <v>0</v>
      </c>
      <c r="F23" s="49">
        <v>4389775</v>
      </c>
      <c r="G23" s="47">
        <v>0</v>
      </c>
      <c r="H23" s="48">
        <v>37201</v>
      </c>
      <c r="I23" s="48">
        <v>0</v>
      </c>
      <c r="J23" s="48">
        <v>369349</v>
      </c>
      <c r="K23" s="48">
        <v>106732</v>
      </c>
      <c r="L23" s="48">
        <v>18529</v>
      </c>
      <c r="M23" s="50">
        <v>2232</v>
      </c>
      <c r="N23" s="51">
        <v>1560</v>
      </c>
      <c r="O23" s="48">
        <v>2100</v>
      </c>
      <c r="P23" s="49">
        <v>3660</v>
      </c>
      <c r="Q23" s="47">
        <v>0</v>
      </c>
      <c r="R23" s="48">
        <v>0</v>
      </c>
      <c r="S23" s="48">
        <v>0</v>
      </c>
      <c r="T23" s="48">
        <v>5610</v>
      </c>
      <c r="U23" s="48">
        <v>910</v>
      </c>
      <c r="V23" s="52">
        <v>6520</v>
      </c>
      <c r="W23" s="50">
        <v>1100</v>
      </c>
      <c r="X23" s="51">
        <v>12870</v>
      </c>
      <c r="Y23" s="48">
        <v>12150</v>
      </c>
      <c r="Z23" s="48">
        <v>6460</v>
      </c>
      <c r="AA23" s="48">
        <v>4950</v>
      </c>
      <c r="AB23" s="52">
        <v>36430</v>
      </c>
      <c r="AC23" s="48">
        <v>920</v>
      </c>
      <c r="AD23" s="48">
        <v>186620</v>
      </c>
      <c r="AE23" s="49">
        <v>769293</v>
      </c>
      <c r="AF23" s="51">
        <v>3620482</v>
      </c>
      <c r="AG23" s="48">
        <v>0</v>
      </c>
      <c r="AH23" s="48">
        <v>0</v>
      </c>
      <c r="AI23" s="49">
        <v>3620482</v>
      </c>
      <c r="AJ23" s="47">
        <v>217210</v>
      </c>
      <c r="AK23" s="48">
        <v>217210</v>
      </c>
      <c r="AL23" s="53">
        <f t="shared" si="4"/>
        <v>5.9994774176477056E-2</v>
      </c>
      <c r="AM23" s="51">
        <v>17563172</v>
      </c>
      <c r="AN23" s="48">
        <v>0</v>
      </c>
      <c r="AO23" s="48">
        <v>0</v>
      </c>
      <c r="AP23" s="49">
        <v>17563172</v>
      </c>
      <c r="AQ23" s="47">
        <v>0</v>
      </c>
      <c r="AR23" s="48">
        <v>122784</v>
      </c>
      <c r="AS23" s="48">
        <v>0</v>
      </c>
      <c r="AT23" s="48">
        <v>762350</v>
      </c>
      <c r="AU23" s="48">
        <v>308758</v>
      </c>
      <c r="AV23" s="48">
        <v>34589</v>
      </c>
      <c r="AW23" s="50">
        <v>5346</v>
      </c>
      <c r="AX23" s="51">
        <v>4940</v>
      </c>
      <c r="AY23" s="48">
        <v>3000</v>
      </c>
      <c r="AZ23" s="49">
        <v>7940</v>
      </c>
      <c r="BA23" s="47">
        <v>0</v>
      </c>
      <c r="BB23" s="48">
        <v>0</v>
      </c>
      <c r="BC23" s="48">
        <v>0</v>
      </c>
      <c r="BD23" s="48">
        <v>0</v>
      </c>
      <c r="BE23" s="48">
        <v>0</v>
      </c>
      <c r="BF23" s="52">
        <v>0</v>
      </c>
      <c r="BG23" s="50">
        <v>0</v>
      </c>
      <c r="BH23" s="51">
        <v>54120</v>
      </c>
      <c r="BI23" s="48">
        <v>47250</v>
      </c>
      <c r="BJ23" s="48">
        <v>17480</v>
      </c>
      <c r="BK23" s="48">
        <v>8100</v>
      </c>
      <c r="BL23" s="52">
        <v>126950</v>
      </c>
      <c r="BM23" s="48">
        <v>690</v>
      </c>
      <c r="BN23" s="48">
        <v>217540</v>
      </c>
      <c r="BO23" s="49">
        <v>1586947</v>
      </c>
      <c r="BP23" s="51">
        <v>15976225</v>
      </c>
      <c r="BQ23" s="48">
        <v>0</v>
      </c>
      <c r="BR23" s="48">
        <v>0</v>
      </c>
      <c r="BS23" s="49">
        <v>15976225</v>
      </c>
      <c r="BT23" s="47">
        <v>958542</v>
      </c>
      <c r="BU23" s="48">
        <v>958542</v>
      </c>
      <c r="BV23" s="53">
        <f t="shared" si="0"/>
        <v>5.9998028320207057E-2</v>
      </c>
      <c r="BW23" s="51">
        <v>41753757</v>
      </c>
      <c r="BX23" s="48">
        <v>0</v>
      </c>
      <c r="BY23" s="48">
        <v>0</v>
      </c>
      <c r="BZ23" s="49">
        <v>41753757</v>
      </c>
      <c r="CA23" s="47">
        <v>3863</v>
      </c>
      <c r="CB23" s="48">
        <v>584117</v>
      </c>
      <c r="CC23" s="48">
        <v>627</v>
      </c>
      <c r="CD23" s="48">
        <v>6217593</v>
      </c>
      <c r="CE23" s="48">
        <v>1086360</v>
      </c>
      <c r="CF23" s="48">
        <v>483486</v>
      </c>
      <c r="CG23" s="50">
        <v>31084</v>
      </c>
      <c r="CH23" s="51">
        <v>61620</v>
      </c>
      <c r="CI23" s="48">
        <v>52500</v>
      </c>
      <c r="CJ23" s="49">
        <v>114120</v>
      </c>
      <c r="CK23" s="47">
        <v>34580</v>
      </c>
      <c r="CL23" s="48">
        <v>43800</v>
      </c>
      <c r="CM23" s="48">
        <v>260</v>
      </c>
      <c r="CN23" s="48">
        <v>472230</v>
      </c>
      <c r="CO23" s="48">
        <v>141260</v>
      </c>
      <c r="CP23" s="52">
        <v>613490</v>
      </c>
      <c r="CQ23" s="50">
        <v>108640</v>
      </c>
      <c r="CR23" s="51">
        <v>357390</v>
      </c>
      <c r="CS23" s="48">
        <v>246150</v>
      </c>
      <c r="CT23" s="48">
        <v>107920</v>
      </c>
      <c r="CU23" s="48">
        <v>188100</v>
      </c>
      <c r="CV23" s="52">
        <v>899560</v>
      </c>
      <c r="CW23" s="48">
        <v>23920</v>
      </c>
      <c r="CX23" s="48">
        <v>5906910</v>
      </c>
      <c r="CY23" s="49">
        <v>16151783</v>
      </c>
      <c r="CZ23" s="51">
        <v>25601974</v>
      </c>
      <c r="DA23" s="48">
        <v>0</v>
      </c>
      <c r="DB23" s="48">
        <v>0</v>
      </c>
      <c r="DC23" s="49">
        <v>25601974</v>
      </c>
      <c r="DD23" s="47">
        <v>1023516</v>
      </c>
      <c r="DE23" s="48">
        <v>1023516</v>
      </c>
      <c r="DF23" s="53">
        <f t="shared" si="1"/>
        <v>3.9978011070552606E-2</v>
      </c>
      <c r="DG23" s="51">
        <v>4389775</v>
      </c>
      <c r="DH23" s="48">
        <v>0</v>
      </c>
      <c r="DI23" s="48">
        <v>0</v>
      </c>
      <c r="DJ23" s="49">
        <v>4389775</v>
      </c>
      <c r="DK23" s="47">
        <v>0</v>
      </c>
      <c r="DL23" s="48">
        <v>37201</v>
      </c>
      <c r="DM23" s="48">
        <v>0</v>
      </c>
      <c r="DN23" s="48">
        <v>369349</v>
      </c>
      <c r="DO23" s="48">
        <v>106732</v>
      </c>
      <c r="DP23" s="48">
        <v>18529</v>
      </c>
      <c r="DQ23" s="50">
        <v>2232</v>
      </c>
      <c r="DR23" s="51">
        <v>1560</v>
      </c>
      <c r="DS23" s="48">
        <v>2100</v>
      </c>
      <c r="DT23" s="49">
        <v>3660</v>
      </c>
      <c r="DU23" s="47">
        <v>0</v>
      </c>
      <c r="DV23" s="48">
        <v>0</v>
      </c>
      <c r="DW23" s="48">
        <v>0</v>
      </c>
      <c r="DX23" s="48">
        <v>5610</v>
      </c>
      <c r="DY23" s="48">
        <v>910</v>
      </c>
      <c r="DZ23" s="52">
        <v>6520</v>
      </c>
      <c r="EA23" s="50">
        <v>1100</v>
      </c>
      <c r="EB23" s="51">
        <v>12870</v>
      </c>
      <c r="EC23" s="48">
        <v>12150</v>
      </c>
      <c r="ED23" s="48">
        <v>6460</v>
      </c>
      <c r="EE23" s="48">
        <v>4950</v>
      </c>
      <c r="EF23" s="52">
        <v>36430</v>
      </c>
      <c r="EG23" s="48">
        <v>920</v>
      </c>
      <c r="EH23" s="48">
        <v>186620</v>
      </c>
      <c r="EI23" s="49">
        <v>769293</v>
      </c>
      <c r="EJ23" s="51">
        <v>3620482</v>
      </c>
      <c r="EK23" s="48">
        <v>0</v>
      </c>
      <c r="EL23" s="48">
        <v>0</v>
      </c>
      <c r="EM23" s="49">
        <v>3620482</v>
      </c>
      <c r="EN23" s="47">
        <v>144800</v>
      </c>
      <c r="EO23" s="48">
        <v>144800</v>
      </c>
      <c r="EP23" s="53">
        <f t="shared" si="5"/>
        <v>3.9994674742202835E-2</v>
      </c>
      <c r="EQ23" s="51">
        <v>17563172</v>
      </c>
      <c r="ER23" s="48">
        <v>0</v>
      </c>
      <c r="ES23" s="48">
        <v>0</v>
      </c>
      <c r="ET23" s="49">
        <v>17563172</v>
      </c>
      <c r="EU23" s="47">
        <v>0</v>
      </c>
      <c r="EV23" s="48">
        <v>122784</v>
      </c>
      <c r="EW23" s="48">
        <v>0</v>
      </c>
      <c r="EX23" s="48">
        <v>762350</v>
      </c>
      <c r="EY23" s="48">
        <v>308758</v>
      </c>
      <c r="EZ23" s="48">
        <v>34589</v>
      </c>
      <c r="FA23" s="50">
        <v>5346</v>
      </c>
      <c r="FB23" s="51">
        <v>4940</v>
      </c>
      <c r="FC23" s="48">
        <v>3000</v>
      </c>
      <c r="FD23" s="49">
        <v>7940</v>
      </c>
      <c r="FE23" s="47">
        <v>0</v>
      </c>
      <c r="FF23" s="48">
        <v>0</v>
      </c>
      <c r="FG23" s="48">
        <v>0</v>
      </c>
      <c r="FH23" s="48">
        <v>0</v>
      </c>
      <c r="FI23" s="48">
        <v>0</v>
      </c>
      <c r="FJ23" s="52">
        <v>0</v>
      </c>
      <c r="FK23" s="50">
        <v>0</v>
      </c>
      <c r="FL23" s="51">
        <v>54120</v>
      </c>
      <c r="FM23" s="48">
        <v>47250</v>
      </c>
      <c r="FN23" s="48">
        <v>17480</v>
      </c>
      <c r="FO23" s="48">
        <v>8100</v>
      </c>
      <c r="FP23" s="52">
        <v>126950</v>
      </c>
      <c r="FQ23" s="48">
        <v>690</v>
      </c>
      <c r="FR23" s="48">
        <v>217540</v>
      </c>
      <c r="FS23" s="49">
        <v>1586947</v>
      </c>
      <c r="FT23" s="51">
        <v>15976225</v>
      </c>
      <c r="FU23" s="48">
        <v>0</v>
      </c>
      <c r="FV23" s="48">
        <v>0</v>
      </c>
      <c r="FW23" s="49">
        <v>15976225</v>
      </c>
      <c r="FX23" s="47">
        <v>639018</v>
      </c>
      <c r="FY23" s="48">
        <v>639018</v>
      </c>
      <c r="FZ23" s="53">
        <f t="shared" si="2"/>
        <v>3.9998059616711705E-2</v>
      </c>
      <c r="GA23" s="51">
        <v>63706704</v>
      </c>
      <c r="GB23" s="48">
        <v>0</v>
      </c>
      <c r="GC23" s="48">
        <v>0</v>
      </c>
      <c r="GD23" s="49">
        <v>63706704</v>
      </c>
      <c r="GE23" s="47">
        <v>3863</v>
      </c>
      <c r="GF23" s="48">
        <v>744102</v>
      </c>
      <c r="GG23" s="48">
        <v>627</v>
      </c>
      <c r="GH23" s="48">
        <v>7349292</v>
      </c>
      <c r="GI23" s="48">
        <v>1501850</v>
      </c>
      <c r="GJ23" s="48">
        <v>536604</v>
      </c>
      <c r="GK23" s="50">
        <v>38662</v>
      </c>
      <c r="GL23" s="51">
        <v>68120</v>
      </c>
      <c r="GM23" s="48">
        <v>57600</v>
      </c>
      <c r="GN23" s="49">
        <v>125720</v>
      </c>
      <c r="GO23" s="47">
        <v>34580</v>
      </c>
      <c r="GP23" s="48">
        <v>43800</v>
      </c>
      <c r="GQ23" s="48">
        <v>260</v>
      </c>
      <c r="GR23" s="48">
        <v>477840</v>
      </c>
      <c r="GS23" s="48">
        <v>142170</v>
      </c>
      <c r="GT23" s="52">
        <v>620010</v>
      </c>
      <c r="GU23" s="50">
        <v>109740</v>
      </c>
      <c r="GV23" s="51">
        <v>424380</v>
      </c>
      <c r="GW23" s="48">
        <v>305550</v>
      </c>
      <c r="GX23" s="48">
        <v>131860</v>
      </c>
      <c r="GY23" s="48">
        <v>201150</v>
      </c>
      <c r="GZ23" s="52">
        <v>1062940</v>
      </c>
      <c r="HA23" s="48">
        <v>25530</v>
      </c>
      <c r="HB23" s="48">
        <v>6311070</v>
      </c>
      <c r="HC23" s="49">
        <v>18508023</v>
      </c>
      <c r="HD23" s="51">
        <v>45198681</v>
      </c>
      <c r="HE23" s="48">
        <v>0</v>
      </c>
      <c r="HF23" s="48">
        <v>0</v>
      </c>
      <c r="HG23" s="49">
        <v>45198681</v>
      </c>
      <c r="HH23" s="47">
        <v>1807334</v>
      </c>
      <c r="HI23" s="48">
        <v>1807334</v>
      </c>
      <c r="HJ23" s="53">
        <f t="shared" si="3"/>
        <v>3.9986432347439517E-2</v>
      </c>
    </row>
    <row r="24" spans="1:218" s="19" customFormat="1" ht="12.6" customHeight="1" x14ac:dyDescent="0.2">
      <c r="A24" s="20">
        <v>12</v>
      </c>
      <c r="B24" s="21" t="s">
        <v>97</v>
      </c>
      <c r="C24" s="40">
        <v>10464517</v>
      </c>
      <c r="D24" s="41">
        <v>0</v>
      </c>
      <c r="E24" s="41">
        <v>0</v>
      </c>
      <c r="F24" s="42">
        <v>10464517</v>
      </c>
      <c r="G24" s="40">
        <v>0</v>
      </c>
      <c r="H24" s="41">
        <v>113491</v>
      </c>
      <c r="I24" s="41">
        <v>89</v>
      </c>
      <c r="J24" s="41">
        <v>872919</v>
      </c>
      <c r="K24" s="41">
        <v>280743</v>
      </c>
      <c r="L24" s="41">
        <v>42243</v>
      </c>
      <c r="M24" s="43">
        <v>4919</v>
      </c>
      <c r="N24" s="44">
        <v>1820</v>
      </c>
      <c r="O24" s="41">
        <v>3600</v>
      </c>
      <c r="P24" s="42">
        <v>5420</v>
      </c>
      <c r="Q24" s="40">
        <v>0</v>
      </c>
      <c r="R24" s="41">
        <v>0</v>
      </c>
      <c r="S24" s="41">
        <v>0</v>
      </c>
      <c r="T24" s="41">
        <v>8470</v>
      </c>
      <c r="U24" s="41">
        <v>0</v>
      </c>
      <c r="V24" s="45">
        <v>8470</v>
      </c>
      <c r="W24" s="43">
        <v>2220</v>
      </c>
      <c r="X24" s="44">
        <v>30690</v>
      </c>
      <c r="Y24" s="41">
        <v>28800</v>
      </c>
      <c r="Z24" s="41">
        <v>11020</v>
      </c>
      <c r="AA24" s="41">
        <v>9450</v>
      </c>
      <c r="AB24" s="45">
        <v>79960</v>
      </c>
      <c r="AC24" s="41">
        <v>1610</v>
      </c>
      <c r="AD24" s="41">
        <v>443760</v>
      </c>
      <c r="AE24" s="42">
        <v>1855755</v>
      </c>
      <c r="AF24" s="44">
        <v>8608762</v>
      </c>
      <c r="AG24" s="41">
        <v>0</v>
      </c>
      <c r="AH24" s="41">
        <v>0</v>
      </c>
      <c r="AI24" s="42">
        <v>8608762</v>
      </c>
      <c r="AJ24" s="40">
        <v>516479</v>
      </c>
      <c r="AK24" s="41">
        <v>516479</v>
      </c>
      <c r="AL24" s="46">
        <f t="shared" si="4"/>
        <v>5.9994572971119424E-2</v>
      </c>
      <c r="AM24" s="44">
        <v>63671207</v>
      </c>
      <c r="AN24" s="41">
        <v>0</v>
      </c>
      <c r="AO24" s="41">
        <v>0</v>
      </c>
      <c r="AP24" s="42">
        <v>63671207</v>
      </c>
      <c r="AQ24" s="40">
        <v>0</v>
      </c>
      <c r="AR24" s="41">
        <v>329587</v>
      </c>
      <c r="AS24" s="41">
        <v>29</v>
      </c>
      <c r="AT24" s="41">
        <v>2106318</v>
      </c>
      <c r="AU24" s="41">
        <v>768566</v>
      </c>
      <c r="AV24" s="41">
        <v>90526</v>
      </c>
      <c r="AW24" s="43">
        <v>14539</v>
      </c>
      <c r="AX24" s="44">
        <v>9100</v>
      </c>
      <c r="AY24" s="41">
        <v>7200</v>
      </c>
      <c r="AZ24" s="42">
        <v>16300</v>
      </c>
      <c r="BA24" s="40">
        <v>0</v>
      </c>
      <c r="BB24" s="41">
        <v>0</v>
      </c>
      <c r="BC24" s="41">
        <v>0</v>
      </c>
      <c r="BD24" s="41">
        <v>0</v>
      </c>
      <c r="BE24" s="41">
        <v>0</v>
      </c>
      <c r="BF24" s="45">
        <v>0</v>
      </c>
      <c r="BG24" s="43">
        <v>0</v>
      </c>
      <c r="BH24" s="44">
        <v>127050</v>
      </c>
      <c r="BI24" s="41">
        <v>110700</v>
      </c>
      <c r="BJ24" s="41">
        <v>36480</v>
      </c>
      <c r="BK24" s="41">
        <v>15300</v>
      </c>
      <c r="BL24" s="45">
        <v>289530</v>
      </c>
      <c r="BM24" s="41">
        <v>2070</v>
      </c>
      <c r="BN24" s="41">
        <v>541890</v>
      </c>
      <c r="BO24" s="42">
        <v>4159326</v>
      </c>
      <c r="BP24" s="44">
        <v>59511881</v>
      </c>
      <c r="BQ24" s="41">
        <v>0</v>
      </c>
      <c r="BR24" s="41">
        <v>0</v>
      </c>
      <c r="BS24" s="42">
        <v>59511881</v>
      </c>
      <c r="BT24" s="40">
        <v>3570623</v>
      </c>
      <c r="BU24" s="41">
        <v>3570623</v>
      </c>
      <c r="BV24" s="46">
        <f t="shared" si="0"/>
        <v>5.9998490049407112E-2</v>
      </c>
      <c r="BW24" s="44">
        <v>62772227</v>
      </c>
      <c r="BX24" s="41">
        <v>698</v>
      </c>
      <c r="BY24" s="41">
        <v>0</v>
      </c>
      <c r="BZ24" s="42">
        <v>62772925</v>
      </c>
      <c r="CA24" s="40">
        <v>2676</v>
      </c>
      <c r="CB24" s="41">
        <v>1002884</v>
      </c>
      <c r="CC24" s="41">
        <v>608</v>
      </c>
      <c r="CD24" s="41">
        <v>8599050</v>
      </c>
      <c r="CE24" s="41">
        <v>1730343</v>
      </c>
      <c r="CF24" s="41">
        <v>655922</v>
      </c>
      <c r="CG24" s="43">
        <v>36205</v>
      </c>
      <c r="CH24" s="44">
        <v>59800</v>
      </c>
      <c r="CI24" s="41">
        <v>57300</v>
      </c>
      <c r="CJ24" s="42">
        <v>117100</v>
      </c>
      <c r="CK24" s="40">
        <v>29380</v>
      </c>
      <c r="CL24" s="41">
        <v>45600</v>
      </c>
      <c r="CM24" s="41">
        <v>260</v>
      </c>
      <c r="CN24" s="41">
        <v>534160</v>
      </c>
      <c r="CO24" s="41">
        <v>97540</v>
      </c>
      <c r="CP24" s="45">
        <v>631700</v>
      </c>
      <c r="CQ24" s="43">
        <v>156170</v>
      </c>
      <c r="CR24" s="44">
        <v>311850</v>
      </c>
      <c r="CS24" s="41">
        <v>274950</v>
      </c>
      <c r="CT24" s="41">
        <v>133000</v>
      </c>
      <c r="CU24" s="41">
        <v>139950</v>
      </c>
      <c r="CV24" s="45">
        <v>859750</v>
      </c>
      <c r="CW24" s="41">
        <v>20240</v>
      </c>
      <c r="CX24" s="41">
        <v>8959490</v>
      </c>
      <c r="CY24" s="42">
        <v>22846770</v>
      </c>
      <c r="CZ24" s="44">
        <v>39925458</v>
      </c>
      <c r="DA24" s="41">
        <v>697</v>
      </c>
      <c r="DB24" s="41">
        <v>0</v>
      </c>
      <c r="DC24" s="42">
        <v>39926155</v>
      </c>
      <c r="DD24" s="40">
        <v>1596183</v>
      </c>
      <c r="DE24" s="41">
        <v>1596183</v>
      </c>
      <c r="DF24" s="46">
        <f t="shared" si="1"/>
        <v>3.9978380086937999E-2</v>
      </c>
      <c r="DG24" s="44">
        <v>10464517</v>
      </c>
      <c r="DH24" s="41">
        <v>0</v>
      </c>
      <c r="DI24" s="41">
        <v>0</v>
      </c>
      <c r="DJ24" s="42">
        <v>10464517</v>
      </c>
      <c r="DK24" s="40">
        <v>0</v>
      </c>
      <c r="DL24" s="41">
        <v>113491</v>
      </c>
      <c r="DM24" s="41">
        <v>89</v>
      </c>
      <c r="DN24" s="41">
        <v>872919</v>
      </c>
      <c r="DO24" s="41">
        <v>280743</v>
      </c>
      <c r="DP24" s="41">
        <v>42243</v>
      </c>
      <c r="DQ24" s="43">
        <v>4919</v>
      </c>
      <c r="DR24" s="44">
        <v>1820</v>
      </c>
      <c r="DS24" s="41">
        <v>3600</v>
      </c>
      <c r="DT24" s="42">
        <v>5420</v>
      </c>
      <c r="DU24" s="40">
        <v>0</v>
      </c>
      <c r="DV24" s="41">
        <v>0</v>
      </c>
      <c r="DW24" s="41">
        <v>0</v>
      </c>
      <c r="DX24" s="41">
        <v>8470</v>
      </c>
      <c r="DY24" s="41">
        <v>0</v>
      </c>
      <c r="DZ24" s="45">
        <v>8470</v>
      </c>
      <c r="EA24" s="43">
        <v>2220</v>
      </c>
      <c r="EB24" s="44">
        <v>30690</v>
      </c>
      <c r="EC24" s="41">
        <v>28800</v>
      </c>
      <c r="ED24" s="41">
        <v>11020</v>
      </c>
      <c r="EE24" s="41">
        <v>9450</v>
      </c>
      <c r="EF24" s="45">
        <v>79960</v>
      </c>
      <c r="EG24" s="41">
        <v>1610</v>
      </c>
      <c r="EH24" s="41">
        <v>443760</v>
      </c>
      <c r="EI24" s="42">
        <v>1855755</v>
      </c>
      <c r="EJ24" s="44">
        <v>8608762</v>
      </c>
      <c r="EK24" s="41">
        <v>0</v>
      </c>
      <c r="EL24" s="41">
        <v>0</v>
      </c>
      <c r="EM24" s="42">
        <v>8608762</v>
      </c>
      <c r="EN24" s="40">
        <v>344307</v>
      </c>
      <c r="EO24" s="41">
        <v>344307</v>
      </c>
      <c r="EP24" s="46">
        <f t="shared" si="5"/>
        <v>3.9994949331855149E-2</v>
      </c>
      <c r="EQ24" s="44">
        <v>63671207</v>
      </c>
      <c r="ER24" s="41">
        <v>0</v>
      </c>
      <c r="ES24" s="41">
        <v>0</v>
      </c>
      <c r="ET24" s="42">
        <v>63671207</v>
      </c>
      <c r="EU24" s="40">
        <v>0</v>
      </c>
      <c r="EV24" s="41">
        <v>329587</v>
      </c>
      <c r="EW24" s="41">
        <v>29</v>
      </c>
      <c r="EX24" s="41">
        <v>2106318</v>
      </c>
      <c r="EY24" s="41">
        <v>768566</v>
      </c>
      <c r="EZ24" s="41">
        <v>90526</v>
      </c>
      <c r="FA24" s="43">
        <v>14539</v>
      </c>
      <c r="FB24" s="44">
        <v>9100</v>
      </c>
      <c r="FC24" s="41">
        <v>7200</v>
      </c>
      <c r="FD24" s="42">
        <v>16300</v>
      </c>
      <c r="FE24" s="40">
        <v>0</v>
      </c>
      <c r="FF24" s="41">
        <v>0</v>
      </c>
      <c r="FG24" s="41">
        <v>0</v>
      </c>
      <c r="FH24" s="41">
        <v>0</v>
      </c>
      <c r="FI24" s="41">
        <v>0</v>
      </c>
      <c r="FJ24" s="45">
        <v>0</v>
      </c>
      <c r="FK24" s="43">
        <v>0</v>
      </c>
      <c r="FL24" s="44">
        <v>127050</v>
      </c>
      <c r="FM24" s="41">
        <v>110700</v>
      </c>
      <c r="FN24" s="41">
        <v>36480</v>
      </c>
      <c r="FO24" s="41">
        <v>15300</v>
      </c>
      <c r="FP24" s="45">
        <v>289530</v>
      </c>
      <c r="FQ24" s="41">
        <v>2070</v>
      </c>
      <c r="FR24" s="41">
        <v>541890</v>
      </c>
      <c r="FS24" s="42">
        <v>4159326</v>
      </c>
      <c r="FT24" s="44">
        <v>59511881</v>
      </c>
      <c r="FU24" s="41">
        <v>0</v>
      </c>
      <c r="FV24" s="41">
        <v>0</v>
      </c>
      <c r="FW24" s="42">
        <v>59511881</v>
      </c>
      <c r="FX24" s="40">
        <v>2380384</v>
      </c>
      <c r="FY24" s="41">
        <v>2380384</v>
      </c>
      <c r="FZ24" s="46">
        <f t="shared" si="2"/>
        <v>3.9998466860760126E-2</v>
      </c>
      <c r="GA24" s="44">
        <v>136907951</v>
      </c>
      <c r="GB24" s="41">
        <v>698</v>
      </c>
      <c r="GC24" s="41">
        <v>0</v>
      </c>
      <c r="GD24" s="42">
        <v>136908649</v>
      </c>
      <c r="GE24" s="40">
        <v>2676</v>
      </c>
      <c r="GF24" s="41">
        <v>1445962</v>
      </c>
      <c r="GG24" s="41">
        <v>726</v>
      </c>
      <c r="GH24" s="41">
        <v>11578287</v>
      </c>
      <c r="GI24" s="41">
        <v>2779652</v>
      </c>
      <c r="GJ24" s="41">
        <v>788691</v>
      </c>
      <c r="GK24" s="43">
        <v>55663</v>
      </c>
      <c r="GL24" s="44">
        <v>70720</v>
      </c>
      <c r="GM24" s="41">
        <v>68100</v>
      </c>
      <c r="GN24" s="42">
        <v>138820</v>
      </c>
      <c r="GO24" s="40">
        <v>29380</v>
      </c>
      <c r="GP24" s="41">
        <v>45600</v>
      </c>
      <c r="GQ24" s="41">
        <v>260</v>
      </c>
      <c r="GR24" s="41">
        <v>542630</v>
      </c>
      <c r="GS24" s="41">
        <v>97540</v>
      </c>
      <c r="GT24" s="45">
        <v>640170</v>
      </c>
      <c r="GU24" s="43">
        <v>158390</v>
      </c>
      <c r="GV24" s="44">
        <v>469590</v>
      </c>
      <c r="GW24" s="41">
        <v>414450</v>
      </c>
      <c r="GX24" s="41">
        <v>180500</v>
      </c>
      <c r="GY24" s="41">
        <v>164700</v>
      </c>
      <c r="GZ24" s="45">
        <v>1229240</v>
      </c>
      <c r="HA24" s="41">
        <v>23920</v>
      </c>
      <c r="HB24" s="41">
        <v>9945140</v>
      </c>
      <c r="HC24" s="42">
        <v>28861851</v>
      </c>
      <c r="HD24" s="44">
        <v>108046101</v>
      </c>
      <c r="HE24" s="41">
        <v>697</v>
      </c>
      <c r="HF24" s="41">
        <v>0</v>
      </c>
      <c r="HG24" s="42">
        <v>108046798</v>
      </c>
      <c r="HH24" s="40">
        <v>4320874</v>
      </c>
      <c r="HI24" s="41">
        <v>4320874</v>
      </c>
      <c r="HJ24" s="46">
        <f t="shared" si="3"/>
        <v>3.9990764002094725E-2</v>
      </c>
    </row>
    <row r="25" spans="1:218" s="19" customFormat="1" ht="12.6" customHeight="1" x14ac:dyDescent="0.2">
      <c r="A25" s="17">
        <v>13</v>
      </c>
      <c r="B25" s="18" t="s">
        <v>98</v>
      </c>
      <c r="C25" s="47">
        <v>4021462</v>
      </c>
      <c r="D25" s="48">
        <v>0</v>
      </c>
      <c r="E25" s="48">
        <v>0</v>
      </c>
      <c r="F25" s="49">
        <v>4021462</v>
      </c>
      <c r="G25" s="47">
        <v>0</v>
      </c>
      <c r="H25" s="48">
        <v>52993</v>
      </c>
      <c r="I25" s="48">
        <v>0</v>
      </c>
      <c r="J25" s="48">
        <v>290193</v>
      </c>
      <c r="K25" s="48">
        <v>92113</v>
      </c>
      <c r="L25" s="48">
        <v>13579</v>
      </c>
      <c r="M25" s="50">
        <v>891</v>
      </c>
      <c r="N25" s="51">
        <v>1300</v>
      </c>
      <c r="O25" s="48">
        <v>1800</v>
      </c>
      <c r="P25" s="49">
        <v>3100</v>
      </c>
      <c r="Q25" s="47">
        <v>0</v>
      </c>
      <c r="R25" s="48">
        <v>0</v>
      </c>
      <c r="S25" s="48">
        <v>0</v>
      </c>
      <c r="T25" s="48">
        <v>2310</v>
      </c>
      <c r="U25" s="48">
        <v>0</v>
      </c>
      <c r="V25" s="52">
        <v>2310</v>
      </c>
      <c r="W25" s="50">
        <v>0</v>
      </c>
      <c r="X25" s="51">
        <v>5940</v>
      </c>
      <c r="Y25" s="48">
        <v>4050</v>
      </c>
      <c r="Z25" s="48">
        <v>5320</v>
      </c>
      <c r="AA25" s="48">
        <v>1350</v>
      </c>
      <c r="AB25" s="52">
        <v>16660</v>
      </c>
      <c r="AC25" s="48">
        <v>690</v>
      </c>
      <c r="AD25" s="48">
        <v>174150</v>
      </c>
      <c r="AE25" s="49">
        <v>646679</v>
      </c>
      <c r="AF25" s="51">
        <v>3374783</v>
      </c>
      <c r="AG25" s="48">
        <v>0</v>
      </c>
      <c r="AH25" s="48">
        <v>0</v>
      </c>
      <c r="AI25" s="49">
        <v>3374783</v>
      </c>
      <c r="AJ25" s="47">
        <v>202468</v>
      </c>
      <c r="AK25" s="48">
        <v>202468</v>
      </c>
      <c r="AL25" s="53">
        <f t="shared" si="4"/>
        <v>5.9994375934689724E-2</v>
      </c>
      <c r="AM25" s="51">
        <v>30262983</v>
      </c>
      <c r="AN25" s="48">
        <v>0</v>
      </c>
      <c r="AO25" s="48">
        <v>0</v>
      </c>
      <c r="AP25" s="49">
        <v>30262983</v>
      </c>
      <c r="AQ25" s="47">
        <v>0</v>
      </c>
      <c r="AR25" s="48">
        <v>156962</v>
      </c>
      <c r="AS25" s="48">
        <v>88</v>
      </c>
      <c r="AT25" s="48">
        <v>830169</v>
      </c>
      <c r="AU25" s="48">
        <v>271015</v>
      </c>
      <c r="AV25" s="48">
        <v>32955</v>
      </c>
      <c r="AW25" s="50">
        <v>3866</v>
      </c>
      <c r="AX25" s="51">
        <v>2860</v>
      </c>
      <c r="AY25" s="48">
        <v>2400</v>
      </c>
      <c r="AZ25" s="49">
        <v>5260</v>
      </c>
      <c r="BA25" s="47">
        <v>0</v>
      </c>
      <c r="BB25" s="48">
        <v>0</v>
      </c>
      <c r="BC25" s="48">
        <v>0</v>
      </c>
      <c r="BD25" s="48">
        <v>0</v>
      </c>
      <c r="BE25" s="48">
        <v>0</v>
      </c>
      <c r="BF25" s="52">
        <v>0</v>
      </c>
      <c r="BG25" s="50">
        <v>0</v>
      </c>
      <c r="BH25" s="51">
        <v>25410</v>
      </c>
      <c r="BI25" s="48">
        <v>18450</v>
      </c>
      <c r="BJ25" s="48">
        <v>18620</v>
      </c>
      <c r="BK25" s="48">
        <v>5400</v>
      </c>
      <c r="BL25" s="52">
        <v>67880</v>
      </c>
      <c r="BM25" s="48">
        <v>460</v>
      </c>
      <c r="BN25" s="48">
        <v>222560</v>
      </c>
      <c r="BO25" s="49">
        <v>1591127</v>
      </c>
      <c r="BP25" s="51">
        <v>28671856</v>
      </c>
      <c r="BQ25" s="48">
        <v>0</v>
      </c>
      <c r="BR25" s="48">
        <v>0</v>
      </c>
      <c r="BS25" s="49">
        <v>28671856</v>
      </c>
      <c r="BT25" s="47">
        <v>1720271</v>
      </c>
      <c r="BU25" s="48">
        <v>1720271</v>
      </c>
      <c r="BV25" s="53">
        <f t="shared" si="0"/>
        <v>5.999859234784103E-2</v>
      </c>
      <c r="BW25" s="51">
        <v>20875816</v>
      </c>
      <c r="BX25" s="48">
        <v>0</v>
      </c>
      <c r="BY25" s="48">
        <v>0</v>
      </c>
      <c r="BZ25" s="49">
        <v>20875816</v>
      </c>
      <c r="CA25" s="47">
        <v>504</v>
      </c>
      <c r="CB25" s="48">
        <v>363896</v>
      </c>
      <c r="CC25" s="48">
        <v>150</v>
      </c>
      <c r="CD25" s="48">
        <v>2677150</v>
      </c>
      <c r="CE25" s="48">
        <v>546820</v>
      </c>
      <c r="CF25" s="48">
        <v>195743</v>
      </c>
      <c r="CG25" s="50">
        <v>7967</v>
      </c>
      <c r="CH25" s="51">
        <v>14820</v>
      </c>
      <c r="CI25" s="48">
        <v>12000</v>
      </c>
      <c r="CJ25" s="49">
        <v>26820</v>
      </c>
      <c r="CK25" s="47">
        <v>8320</v>
      </c>
      <c r="CL25" s="48">
        <v>15300</v>
      </c>
      <c r="CM25" s="48">
        <v>0</v>
      </c>
      <c r="CN25" s="48">
        <v>110660</v>
      </c>
      <c r="CO25" s="48">
        <v>17480</v>
      </c>
      <c r="CP25" s="52">
        <v>128140</v>
      </c>
      <c r="CQ25" s="50">
        <v>32810</v>
      </c>
      <c r="CR25" s="51">
        <v>67320</v>
      </c>
      <c r="CS25" s="48">
        <v>51300</v>
      </c>
      <c r="CT25" s="48">
        <v>47880</v>
      </c>
      <c r="CU25" s="48">
        <v>29700</v>
      </c>
      <c r="CV25" s="52">
        <v>196200</v>
      </c>
      <c r="CW25" s="48">
        <v>2530</v>
      </c>
      <c r="CX25" s="48">
        <v>2980330</v>
      </c>
      <c r="CY25" s="49">
        <v>7182530</v>
      </c>
      <c r="CZ25" s="51">
        <v>13693286</v>
      </c>
      <c r="DA25" s="48">
        <v>0</v>
      </c>
      <c r="DB25" s="48">
        <v>0</v>
      </c>
      <c r="DC25" s="49">
        <v>13693286</v>
      </c>
      <c r="DD25" s="47">
        <v>547443</v>
      </c>
      <c r="DE25" s="48">
        <v>547443</v>
      </c>
      <c r="DF25" s="53">
        <f t="shared" si="1"/>
        <v>3.9978935662338462E-2</v>
      </c>
      <c r="DG25" s="51">
        <v>4021462</v>
      </c>
      <c r="DH25" s="48">
        <v>0</v>
      </c>
      <c r="DI25" s="48">
        <v>0</v>
      </c>
      <c r="DJ25" s="49">
        <v>4021462</v>
      </c>
      <c r="DK25" s="47">
        <v>0</v>
      </c>
      <c r="DL25" s="48">
        <v>52993</v>
      </c>
      <c r="DM25" s="48">
        <v>0</v>
      </c>
      <c r="DN25" s="48">
        <v>290193</v>
      </c>
      <c r="DO25" s="48">
        <v>92113</v>
      </c>
      <c r="DP25" s="48">
        <v>13579</v>
      </c>
      <c r="DQ25" s="50">
        <v>891</v>
      </c>
      <c r="DR25" s="51">
        <v>1300</v>
      </c>
      <c r="DS25" s="48">
        <v>1800</v>
      </c>
      <c r="DT25" s="49">
        <v>3100</v>
      </c>
      <c r="DU25" s="47">
        <v>0</v>
      </c>
      <c r="DV25" s="48">
        <v>0</v>
      </c>
      <c r="DW25" s="48">
        <v>0</v>
      </c>
      <c r="DX25" s="48">
        <v>2310</v>
      </c>
      <c r="DY25" s="48">
        <v>0</v>
      </c>
      <c r="DZ25" s="52">
        <v>2310</v>
      </c>
      <c r="EA25" s="50">
        <v>0</v>
      </c>
      <c r="EB25" s="51">
        <v>5940</v>
      </c>
      <c r="EC25" s="48">
        <v>4050</v>
      </c>
      <c r="ED25" s="48">
        <v>5320</v>
      </c>
      <c r="EE25" s="48">
        <v>1350</v>
      </c>
      <c r="EF25" s="52">
        <v>16660</v>
      </c>
      <c r="EG25" s="48">
        <v>690</v>
      </c>
      <c r="EH25" s="48">
        <v>174150</v>
      </c>
      <c r="EI25" s="49">
        <v>646679</v>
      </c>
      <c r="EJ25" s="51">
        <v>3374783</v>
      </c>
      <c r="EK25" s="48">
        <v>0</v>
      </c>
      <c r="EL25" s="48">
        <v>0</v>
      </c>
      <c r="EM25" s="49">
        <v>3374783</v>
      </c>
      <c r="EN25" s="47">
        <v>134973</v>
      </c>
      <c r="EO25" s="48">
        <v>134973</v>
      </c>
      <c r="EP25" s="53">
        <f t="shared" si="5"/>
        <v>3.9994571502819591E-2</v>
      </c>
      <c r="EQ25" s="51">
        <v>30262983</v>
      </c>
      <c r="ER25" s="48">
        <v>0</v>
      </c>
      <c r="ES25" s="48">
        <v>0</v>
      </c>
      <c r="ET25" s="49">
        <v>30262983</v>
      </c>
      <c r="EU25" s="47">
        <v>0</v>
      </c>
      <c r="EV25" s="48">
        <v>156962</v>
      </c>
      <c r="EW25" s="48">
        <v>88</v>
      </c>
      <c r="EX25" s="48">
        <v>830169</v>
      </c>
      <c r="EY25" s="48">
        <v>271015</v>
      </c>
      <c r="EZ25" s="48">
        <v>32955</v>
      </c>
      <c r="FA25" s="50">
        <v>3866</v>
      </c>
      <c r="FB25" s="51">
        <v>2860</v>
      </c>
      <c r="FC25" s="48">
        <v>2400</v>
      </c>
      <c r="FD25" s="49">
        <v>5260</v>
      </c>
      <c r="FE25" s="47">
        <v>0</v>
      </c>
      <c r="FF25" s="48">
        <v>0</v>
      </c>
      <c r="FG25" s="48">
        <v>0</v>
      </c>
      <c r="FH25" s="48">
        <v>0</v>
      </c>
      <c r="FI25" s="48">
        <v>0</v>
      </c>
      <c r="FJ25" s="52">
        <v>0</v>
      </c>
      <c r="FK25" s="50">
        <v>0</v>
      </c>
      <c r="FL25" s="51">
        <v>25410</v>
      </c>
      <c r="FM25" s="48">
        <v>18450</v>
      </c>
      <c r="FN25" s="48">
        <v>18620</v>
      </c>
      <c r="FO25" s="48">
        <v>5400</v>
      </c>
      <c r="FP25" s="52">
        <v>67880</v>
      </c>
      <c r="FQ25" s="48">
        <v>460</v>
      </c>
      <c r="FR25" s="48">
        <v>222560</v>
      </c>
      <c r="FS25" s="49">
        <v>1591127</v>
      </c>
      <c r="FT25" s="51">
        <v>28671856</v>
      </c>
      <c r="FU25" s="48">
        <v>0</v>
      </c>
      <c r="FV25" s="48">
        <v>0</v>
      </c>
      <c r="FW25" s="49">
        <v>28671856</v>
      </c>
      <c r="FX25" s="47">
        <v>1146836</v>
      </c>
      <c r="FY25" s="48">
        <v>1146836</v>
      </c>
      <c r="FZ25" s="53">
        <f t="shared" si="2"/>
        <v>3.9998666287944525E-2</v>
      </c>
      <c r="GA25" s="51">
        <v>55160261</v>
      </c>
      <c r="GB25" s="48">
        <v>0</v>
      </c>
      <c r="GC25" s="48">
        <v>0</v>
      </c>
      <c r="GD25" s="49">
        <v>55160261</v>
      </c>
      <c r="GE25" s="47">
        <v>504</v>
      </c>
      <c r="GF25" s="48">
        <v>573851</v>
      </c>
      <c r="GG25" s="48">
        <v>238</v>
      </c>
      <c r="GH25" s="48">
        <v>3797512</v>
      </c>
      <c r="GI25" s="48">
        <v>909948</v>
      </c>
      <c r="GJ25" s="48">
        <v>242277</v>
      </c>
      <c r="GK25" s="50">
        <v>12724</v>
      </c>
      <c r="GL25" s="51">
        <v>18980</v>
      </c>
      <c r="GM25" s="48">
        <v>16200</v>
      </c>
      <c r="GN25" s="49">
        <v>35180</v>
      </c>
      <c r="GO25" s="47">
        <v>8320</v>
      </c>
      <c r="GP25" s="48">
        <v>15300</v>
      </c>
      <c r="GQ25" s="48">
        <v>0</v>
      </c>
      <c r="GR25" s="48">
        <v>112970</v>
      </c>
      <c r="GS25" s="48">
        <v>17480</v>
      </c>
      <c r="GT25" s="52">
        <v>130450</v>
      </c>
      <c r="GU25" s="50">
        <v>32810</v>
      </c>
      <c r="GV25" s="51">
        <v>98670</v>
      </c>
      <c r="GW25" s="48">
        <v>73800</v>
      </c>
      <c r="GX25" s="48">
        <v>71820</v>
      </c>
      <c r="GY25" s="48">
        <v>36450</v>
      </c>
      <c r="GZ25" s="52">
        <v>280740</v>
      </c>
      <c r="HA25" s="48">
        <v>3680</v>
      </c>
      <c r="HB25" s="48">
        <v>3377040</v>
      </c>
      <c r="HC25" s="49">
        <v>9420336</v>
      </c>
      <c r="HD25" s="51">
        <v>45739925</v>
      </c>
      <c r="HE25" s="48">
        <v>0</v>
      </c>
      <c r="HF25" s="48">
        <v>0</v>
      </c>
      <c r="HG25" s="49">
        <v>45739925</v>
      </c>
      <c r="HH25" s="47">
        <v>1829252</v>
      </c>
      <c r="HI25" s="48">
        <v>1829252</v>
      </c>
      <c r="HJ25" s="53">
        <f t="shared" si="3"/>
        <v>3.9992457355362956E-2</v>
      </c>
    </row>
    <row r="26" spans="1:218" s="19" customFormat="1" ht="12.6" customHeight="1" x14ac:dyDescent="0.2">
      <c r="A26" s="20">
        <v>14</v>
      </c>
      <c r="B26" s="21" t="s">
        <v>99</v>
      </c>
      <c r="C26" s="40">
        <v>3172804</v>
      </c>
      <c r="D26" s="41">
        <v>0</v>
      </c>
      <c r="E26" s="41">
        <v>0</v>
      </c>
      <c r="F26" s="42">
        <v>3172804</v>
      </c>
      <c r="G26" s="40">
        <v>0</v>
      </c>
      <c r="H26" s="41">
        <v>29679</v>
      </c>
      <c r="I26" s="41">
        <v>0</v>
      </c>
      <c r="J26" s="41">
        <v>256202</v>
      </c>
      <c r="K26" s="41">
        <v>80943</v>
      </c>
      <c r="L26" s="41">
        <v>11409</v>
      </c>
      <c r="M26" s="43">
        <v>1366</v>
      </c>
      <c r="N26" s="44">
        <v>1300</v>
      </c>
      <c r="O26" s="41">
        <v>2400</v>
      </c>
      <c r="P26" s="42">
        <v>3700</v>
      </c>
      <c r="Q26" s="40">
        <v>0</v>
      </c>
      <c r="R26" s="41">
        <v>0</v>
      </c>
      <c r="S26" s="41">
        <v>0</v>
      </c>
      <c r="T26" s="41">
        <v>2090</v>
      </c>
      <c r="U26" s="41">
        <v>390</v>
      </c>
      <c r="V26" s="45">
        <v>2480</v>
      </c>
      <c r="W26" s="43">
        <v>220</v>
      </c>
      <c r="X26" s="44">
        <v>9570</v>
      </c>
      <c r="Y26" s="41">
        <v>6300</v>
      </c>
      <c r="Z26" s="41">
        <v>5320</v>
      </c>
      <c r="AA26" s="41">
        <v>2700</v>
      </c>
      <c r="AB26" s="45">
        <v>23890</v>
      </c>
      <c r="AC26" s="41">
        <v>460</v>
      </c>
      <c r="AD26" s="41">
        <v>136310</v>
      </c>
      <c r="AE26" s="42">
        <v>546659</v>
      </c>
      <c r="AF26" s="44">
        <v>2626145</v>
      </c>
      <c r="AG26" s="41">
        <v>0</v>
      </c>
      <c r="AH26" s="41">
        <v>0</v>
      </c>
      <c r="AI26" s="42">
        <v>2626145</v>
      </c>
      <c r="AJ26" s="40">
        <v>157555</v>
      </c>
      <c r="AK26" s="41">
        <v>157555</v>
      </c>
      <c r="AL26" s="46">
        <f t="shared" si="4"/>
        <v>5.9994783227887268E-2</v>
      </c>
      <c r="AM26" s="44">
        <v>10812020</v>
      </c>
      <c r="AN26" s="41">
        <v>0</v>
      </c>
      <c r="AO26" s="41">
        <v>0</v>
      </c>
      <c r="AP26" s="42">
        <v>10812020</v>
      </c>
      <c r="AQ26" s="40">
        <v>0</v>
      </c>
      <c r="AR26" s="41">
        <v>50892</v>
      </c>
      <c r="AS26" s="41">
        <v>3</v>
      </c>
      <c r="AT26" s="41">
        <v>410813</v>
      </c>
      <c r="AU26" s="41">
        <v>171821</v>
      </c>
      <c r="AV26" s="41">
        <v>18957</v>
      </c>
      <c r="AW26" s="43">
        <v>2419</v>
      </c>
      <c r="AX26" s="44">
        <v>1820</v>
      </c>
      <c r="AY26" s="41">
        <v>600</v>
      </c>
      <c r="AZ26" s="42">
        <v>2420</v>
      </c>
      <c r="BA26" s="40">
        <v>0</v>
      </c>
      <c r="BB26" s="41">
        <v>0</v>
      </c>
      <c r="BC26" s="41">
        <v>0</v>
      </c>
      <c r="BD26" s="41">
        <v>0</v>
      </c>
      <c r="BE26" s="41">
        <v>0</v>
      </c>
      <c r="BF26" s="45">
        <v>0</v>
      </c>
      <c r="BG26" s="43">
        <v>0</v>
      </c>
      <c r="BH26" s="44">
        <v>21780</v>
      </c>
      <c r="BI26" s="41">
        <v>18450</v>
      </c>
      <c r="BJ26" s="41">
        <v>7220</v>
      </c>
      <c r="BK26" s="41">
        <v>4950</v>
      </c>
      <c r="BL26" s="45">
        <v>52400</v>
      </c>
      <c r="BM26" s="41">
        <v>0</v>
      </c>
      <c r="BN26" s="41">
        <v>135490</v>
      </c>
      <c r="BO26" s="42">
        <v>845212</v>
      </c>
      <c r="BP26" s="44">
        <v>9966808</v>
      </c>
      <c r="BQ26" s="41">
        <v>0</v>
      </c>
      <c r="BR26" s="41">
        <v>0</v>
      </c>
      <c r="BS26" s="42">
        <v>9966808</v>
      </c>
      <c r="BT26" s="40">
        <v>597990</v>
      </c>
      <c r="BU26" s="41">
        <v>597990</v>
      </c>
      <c r="BV26" s="46">
        <f t="shared" si="0"/>
        <v>5.999814584569102E-2</v>
      </c>
      <c r="BW26" s="44">
        <v>22792374</v>
      </c>
      <c r="BX26" s="41">
        <v>0</v>
      </c>
      <c r="BY26" s="41">
        <v>0</v>
      </c>
      <c r="BZ26" s="42">
        <v>22792374</v>
      </c>
      <c r="CA26" s="40">
        <v>233</v>
      </c>
      <c r="CB26" s="41">
        <v>291898</v>
      </c>
      <c r="CC26" s="41">
        <v>279</v>
      </c>
      <c r="CD26" s="41">
        <v>3058525</v>
      </c>
      <c r="CE26" s="41">
        <v>561822</v>
      </c>
      <c r="CF26" s="41">
        <v>227253</v>
      </c>
      <c r="CG26" s="43">
        <v>11513</v>
      </c>
      <c r="CH26" s="44">
        <v>24180</v>
      </c>
      <c r="CI26" s="41">
        <v>23400</v>
      </c>
      <c r="CJ26" s="42">
        <v>47580</v>
      </c>
      <c r="CK26" s="40">
        <v>11700</v>
      </c>
      <c r="CL26" s="41">
        <v>13500</v>
      </c>
      <c r="CM26" s="41">
        <v>0</v>
      </c>
      <c r="CN26" s="41">
        <v>181940</v>
      </c>
      <c r="CO26" s="41">
        <v>33320</v>
      </c>
      <c r="CP26" s="45">
        <v>215260</v>
      </c>
      <c r="CQ26" s="43">
        <v>53970</v>
      </c>
      <c r="CR26" s="44">
        <v>114180</v>
      </c>
      <c r="CS26" s="41">
        <v>83250</v>
      </c>
      <c r="CT26" s="41">
        <v>52060</v>
      </c>
      <c r="CU26" s="41">
        <v>62100</v>
      </c>
      <c r="CV26" s="45">
        <v>311590</v>
      </c>
      <c r="CW26" s="41">
        <v>8510</v>
      </c>
      <c r="CX26" s="41">
        <v>3424950</v>
      </c>
      <c r="CY26" s="42">
        <v>8238304</v>
      </c>
      <c r="CZ26" s="44">
        <v>14554070</v>
      </c>
      <c r="DA26" s="41">
        <v>0</v>
      </c>
      <c r="DB26" s="41">
        <v>0</v>
      </c>
      <c r="DC26" s="42">
        <v>14554070</v>
      </c>
      <c r="DD26" s="40">
        <v>581834</v>
      </c>
      <c r="DE26" s="41">
        <v>581834</v>
      </c>
      <c r="DF26" s="46">
        <f t="shared" si="1"/>
        <v>3.9977408381298152E-2</v>
      </c>
      <c r="DG26" s="44">
        <v>3172804</v>
      </c>
      <c r="DH26" s="41">
        <v>0</v>
      </c>
      <c r="DI26" s="41">
        <v>0</v>
      </c>
      <c r="DJ26" s="42">
        <v>3172804</v>
      </c>
      <c r="DK26" s="40">
        <v>0</v>
      </c>
      <c r="DL26" s="41">
        <v>29679</v>
      </c>
      <c r="DM26" s="41">
        <v>0</v>
      </c>
      <c r="DN26" s="41">
        <v>256202</v>
      </c>
      <c r="DO26" s="41">
        <v>80943</v>
      </c>
      <c r="DP26" s="41">
        <v>11409</v>
      </c>
      <c r="DQ26" s="43">
        <v>1366</v>
      </c>
      <c r="DR26" s="44">
        <v>1300</v>
      </c>
      <c r="DS26" s="41">
        <v>2400</v>
      </c>
      <c r="DT26" s="42">
        <v>3700</v>
      </c>
      <c r="DU26" s="40">
        <v>0</v>
      </c>
      <c r="DV26" s="41">
        <v>0</v>
      </c>
      <c r="DW26" s="41">
        <v>0</v>
      </c>
      <c r="DX26" s="41">
        <v>2090</v>
      </c>
      <c r="DY26" s="41">
        <v>390</v>
      </c>
      <c r="DZ26" s="45">
        <v>2480</v>
      </c>
      <c r="EA26" s="43">
        <v>220</v>
      </c>
      <c r="EB26" s="44">
        <v>9570</v>
      </c>
      <c r="EC26" s="41">
        <v>6300</v>
      </c>
      <c r="ED26" s="41">
        <v>5320</v>
      </c>
      <c r="EE26" s="41">
        <v>2700</v>
      </c>
      <c r="EF26" s="45">
        <v>23890</v>
      </c>
      <c r="EG26" s="41">
        <v>460</v>
      </c>
      <c r="EH26" s="41">
        <v>136310</v>
      </c>
      <c r="EI26" s="42">
        <v>546659</v>
      </c>
      <c r="EJ26" s="44">
        <v>2626145</v>
      </c>
      <c r="EK26" s="41">
        <v>0</v>
      </c>
      <c r="EL26" s="41">
        <v>0</v>
      </c>
      <c r="EM26" s="42">
        <v>2626145</v>
      </c>
      <c r="EN26" s="40">
        <v>105032</v>
      </c>
      <c r="EO26" s="41">
        <v>105032</v>
      </c>
      <c r="EP26" s="46">
        <f t="shared" si="5"/>
        <v>3.9994745149258701E-2</v>
      </c>
      <c r="EQ26" s="44">
        <v>10812020</v>
      </c>
      <c r="ER26" s="41">
        <v>0</v>
      </c>
      <c r="ES26" s="41">
        <v>0</v>
      </c>
      <c r="ET26" s="42">
        <v>10812020</v>
      </c>
      <c r="EU26" s="40">
        <v>0</v>
      </c>
      <c r="EV26" s="41">
        <v>50892</v>
      </c>
      <c r="EW26" s="41">
        <v>3</v>
      </c>
      <c r="EX26" s="41">
        <v>410813</v>
      </c>
      <c r="EY26" s="41">
        <v>171821</v>
      </c>
      <c r="EZ26" s="41">
        <v>18957</v>
      </c>
      <c r="FA26" s="43">
        <v>2419</v>
      </c>
      <c r="FB26" s="44">
        <v>1820</v>
      </c>
      <c r="FC26" s="41">
        <v>600</v>
      </c>
      <c r="FD26" s="42">
        <v>2420</v>
      </c>
      <c r="FE26" s="40">
        <v>0</v>
      </c>
      <c r="FF26" s="41">
        <v>0</v>
      </c>
      <c r="FG26" s="41">
        <v>0</v>
      </c>
      <c r="FH26" s="41">
        <v>0</v>
      </c>
      <c r="FI26" s="41">
        <v>0</v>
      </c>
      <c r="FJ26" s="45">
        <v>0</v>
      </c>
      <c r="FK26" s="43">
        <v>0</v>
      </c>
      <c r="FL26" s="44">
        <v>21780</v>
      </c>
      <c r="FM26" s="41">
        <v>18450</v>
      </c>
      <c r="FN26" s="41">
        <v>7220</v>
      </c>
      <c r="FO26" s="41">
        <v>4950</v>
      </c>
      <c r="FP26" s="45">
        <v>52400</v>
      </c>
      <c r="FQ26" s="41">
        <v>0</v>
      </c>
      <c r="FR26" s="41">
        <v>135490</v>
      </c>
      <c r="FS26" s="42">
        <v>845212</v>
      </c>
      <c r="FT26" s="44">
        <v>9966808</v>
      </c>
      <c r="FU26" s="41">
        <v>0</v>
      </c>
      <c r="FV26" s="41">
        <v>0</v>
      </c>
      <c r="FW26" s="42">
        <v>9966808</v>
      </c>
      <c r="FX26" s="40">
        <v>398652</v>
      </c>
      <c r="FY26" s="41">
        <v>398652</v>
      </c>
      <c r="FZ26" s="46">
        <f t="shared" si="2"/>
        <v>3.9997961232924324E-2</v>
      </c>
      <c r="GA26" s="44">
        <v>36777198</v>
      </c>
      <c r="GB26" s="41">
        <v>0</v>
      </c>
      <c r="GC26" s="41">
        <v>0</v>
      </c>
      <c r="GD26" s="42">
        <v>36777198</v>
      </c>
      <c r="GE26" s="40">
        <v>233</v>
      </c>
      <c r="GF26" s="41">
        <v>372469</v>
      </c>
      <c r="GG26" s="41">
        <v>282</v>
      </c>
      <c r="GH26" s="41">
        <v>3725540</v>
      </c>
      <c r="GI26" s="41">
        <v>814586</v>
      </c>
      <c r="GJ26" s="41">
        <v>257619</v>
      </c>
      <c r="GK26" s="43">
        <v>15298</v>
      </c>
      <c r="GL26" s="44">
        <v>27300</v>
      </c>
      <c r="GM26" s="41">
        <v>26400</v>
      </c>
      <c r="GN26" s="42">
        <v>53700</v>
      </c>
      <c r="GO26" s="40">
        <v>11700</v>
      </c>
      <c r="GP26" s="41">
        <v>13500</v>
      </c>
      <c r="GQ26" s="41">
        <v>0</v>
      </c>
      <c r="GR26" s="41">
        <v>184030</v>
      </c>
      <c r="GS26" s="41">
        <v>33710</v>
      </c>
      <c r="GT26" s="45">
        <v>217740</v>
      </c>
      <c r="GU26" s="43">
        <v>54190</v>
      </c>
      <c r="GV26" s="44">
        <v>145530</v>
      </c>
      <c r="GW26" s="41">
        <v>108000</v>
      </c>
      <c r="GX26" s="41">
        <v>64600</v>
      </c>
      <c r="GY26" s="41">
        <v>69750</v>
      </c>
      <c r="GZ26" s="45">
        <v>387880</v>
      </c>
      <c r="HA26" s="41">
        <v>8970</v>
      </c>
      <c r="HB26" s="41">
        <v>3696750</v>
      </c>
      <c r="HC26" s="42">
        <v>9630175</v>
      </c>
      <c r="HD26" s="44">
        <v>27147023</v>
      </c>
      <c r="HE26" s="41">
        <v>0</v>
      </c>
      <c r="HF26" s="41">
        <v>0</v>
      </c>
      <c r="HG26" s="42">
        <v>27147023</v>
      </c>
      <c r="HH26" s="40">
        <v>1085518</v>
      </c>
      <c r="HI26" s="41">
        <v>1085518</v>
      </c>
      <c r="HJ26" s="46">
        <f t="shared" si="3"/>
        <v>3.9986631314969601E-2</v>
      </c>
    </row>
    <row r="27" spans="1:218" s="19" customFormat="1" ht="12.6" customHeight="1" x14ac:dyDescent="0.2">
      <c r="A27" s="17">
        <v>15</v>
      </c>
      <c r="B27" s="18" t="s">
        <v>100</v>
      </c>
      <c r="C27" s="47">
        <v>5799807</v>
      </c>
      <c r="D27" s="48">
        <v>0</v>
      </c>
      <c r="E27" s="48">
        <v>0</v>
      </c>
      <c r="F27" s="49">
        <v>5799807</v>
      </c>
      <c r="G27" s="47">
        <v>1264</v>
      </c>
      <c r="H27" s="48">
        <v>48824</v>
      </c>
      <c r="I27" s="48">
        <v>5</v>
      </c>
      <c r="J27" s="48">
        <v>488726</v>
      </c>
      <c r="K27" s="48">
        <v>174248</v>
      </c>
      <c r="L27" s="48">
        <v>23399</v>
      </c>
      <c r="M27" s="50">
        <v>2589</v>
      </c>
      <c r="N27" s="51">
        <v>1560</v>
      </c>
      <c r="O27" s="48">
        <v>900</v>
      </c>
      <c r="P27" s="49">
        <v>2460</v>
      </c>
      <c r="Q27" s="47">
        <v>0</v>
      </c>
      <c r="R27" s="48">
        <v>0</v>
      </c>
      <c r="S27" s="48">
        <v>0</v>
      </c>
      <c r="T27" s="48">
        <v>5390</v>
      </c>
      <c r="U27" s="48">
        <v>900</v>
      </c>
      <c r="V27" s="52">
        <v>6290</v>
      </c>
      <c r="W27" s="50">
        <v>1380</v>
      </c>
      <c r="X27" s="51">
        <v>20790</v>
      </c>
      <c r="Y27" s="48">
        <v>16200</v>
      </c>
      <c r="Z27" s="48">
        <v>8740</v>
      </c>
      <c r="AA27" s="48">
        <v>4050</v>
      </c>
      <c r="AB27" s="52">
        <v>49780</v>
      </c>
      <c r="AC27" s="48">
        <v>0</v>
      </c>
      <c r="AD27" s="48">
        <v>245960</v>
      </c>
      <c r="AE27" s="49">
        <v>1044920</v>
      </c>
      <c r="AF27" s="51">
        <v>4754887</v>
      </c>
      <c r="AG27" s="48">
        <v>0</v>
      </c>
      <c r="AH27" s="48">
        <v>0</v>
      </c>
      <c r="AI27" s="49">
        <v>4754887</v>
      </c>
      <c r="AJ27" s="47">
        <v>285268</v>
      </c>
      <c r="AK27" s="48">
        <v>285268</v>
      </c>
      <c r="AL27" s="53">
        <f t="shared" si="4"/>
        <v>5.9994695983311488E-2</v>
      </c>
      <c r="AM27" s="51">
        <v>22928020</v>
      </c>
      <c r="AN27" s="48">
        <v>0</v>
      </c>
      <c r="AO27" s="48">
        <v>0</v>
      </c>
      <c r="AP27" s="49">
        <v>22928020</v>
      </c>
      <c r="AQ27" s="47">
        <v>0</v>
      </c>
      <c r="AR27" s="48">
        <v>155244</v>
      </c>
      <c r="AS27" s="48">
        <v>0</v>
      </c>
      <c r="AT27" s="48">
        <v>953639</v>
      </c>
      <c r="AU27" s="48">
        <v>369374</v>
      </c>
      <c r="AV27" s="48">
        <v>42090</v>
      </c>
      <c r="AW27" s="50">
        <v>6689</v>
      </c>
      <c r="AX27" s="51">
        <v>4420</v>
      </c>
      <c r="AY27" s="48">
        <v>2400</v>
      </c>
      <c r="AZ27" s="49">
        <v>6820</v>
      </c>
      <c r="BA27" s="47">
        <v>0</v>
      </c>
      <c r="BB27" s="48">
        <v>0</v>
      </c>
      <c r="BC27" s="48">
        <v>0</v>
      </c>
      <c r="BD27" s="48">
        <v>0</v>
      </c>
      <c r="BE27" s="48">
        <v>0</v>
      </c>
      <c r="BF27" s="52">
        <v>0</v>
      </c>
      <c r="BG27" s="50">
        <v>0</v>
      </c>
      <c r="BH27" s="51">
        <v>63360</v>
      </c>
      <c r="BI27" s="48">
        <v>45000</v>
      </c>
      <c r="BJ27" s="48">
        <v>17100</v>
      </c>
      <c r="BK27" s="48">
        <v>6300</v>
      </c>
      <c r="BL27" s="52">
        <v>131760</v>
      </c>
      <c r="BM27" s="48">
        <v>690</v>
      </c>
      <c r="BN27" s="48">
        <v>276030</v>
      </c>
      <c r="BO27" s="49">
        <v>1942336</v>
      </c>
      <c r="BP27" s="51">
        <v>20985684</v>
      </c>
      <c r="BQ27" s="48">
        <v>0</v>
      </c>
      <c r="BR27" s="48">
        <v>0</v>
      </c>
      <c r="BS27" s="49">
        <v>20985684</v>
      </c>
      <c r="BT27" s="47">
        <v>1259099</v>
      </c>
      <c r="BU27" s="48">
        <v>1259099</v>
      </c>
      <c r="BV27" s="53">
        <f t="shared" si="0"/>
        <v>5.9997996729580033E-2</v>
      </c>
      <c r="BW27" s="51">
        <v>40468722</v>
      </c>
      <c r="BX27" s="48">
        <v>0</v>
      </c>
      <c r="BY27" s="48">
        <v>0</v>
      </c>
      <c r="BZ27" s="49">
        <v>40468722</v>
      </c>
      <c r="CA27" s="47">
        <v>2670</v>
      </c>
      <c r="CB27" s="48">
        <v>541878</v>
      </c>
      <c r="CC27" s="48">
        <v>444</v>
      </c>
      <c r="CD27" s="48">
        <v>5812418</v>
      </c>
      <c r="CE27" s="48">
        <v>1034155</v>
      </c>
      <c r="CF27" s="48">
        <v>412664</v>
      </c>
      <c r="CG27" s="50">
        <v>22716</v>
      </c>
      <c r="CH27" s="51">
        <v>49140</v>
      </c>
      <c r="CI27" s="48">
        <v>39000</v>
      </c>
      <c r="CJ27" s="49">
        <v>88140</v>
      </c>
      <c r="CK27" s="47">
        <v>21580</v>
      </c>
      <c r="CL27" s="48">
        <v>22800</v>
      </c>
      <c r="CM27" s="48">
        <v>260</v>
      </c>
      <c r="CN27" s="48">
        <v>322080</v>
      </c>
      <c r="CO27" s="48">
        <v>62580</v>
      </c>
      <c r="CP27" s="52">
        <v>384660</v>
      </c>
      <c r="CQ27" s="50">
        <v>92890</v>
      </c>
      <c r="CR27" s="51">
        <v>201630</v>
      </c>
      <c r="CS27" s="48">
        <v>157950</v>
      </c>
      <c r="CT27" s="48">
        <v>94620</v>
      </c>
      <c r="CU27" s="48">
        <v>112950</v>
      </c>
      <c r="CV27" s="52">
        <v>567150</v>
      </c>
      <c r="CW27" s="48">
        <v>14720</v>
      </c>
      <c r="CX27" s="48">
        <v>5956790</v>
      </c>
      <c r="CY27" s="49">
        <v>14975491</v>
      </c>
      <c r="CZ27" s="51">
        <v>25493231</v>
      </c>
      <c r="DA27" s="48">
        <v>0</v>
      </c>
      <c r="DB27" s="48">
        <v>0</v>
      </c>
      <c r="DC27" s="49">
        <v>25493231</v>
      </c>
      <c r="DD27" s="47">
        <v>1019163</v>
      </c>
      <c r="DE27" s="48">
        <v>1019163</v>
      </c>
      <c r="DF27" s="53">
        <f t="shared" si="1"/>
        <v>3.9977788613769674E-2</v>
      </c>
      <c r="DG27" s="51">
        <v>5799807</v>
      </c>
      <c r="DH27" s="48">
        <v>0</v>
      </c>
      <c r="DI27" s="48">
        <v>0</v>
      </c>
      <c r="DJ27" s="49">
        <v>5799807</v>
      </c>
      <c r="DK27" s="47">
        <v>1264</v>
      </c>
      <c r="DL27" s="48">
        <v>48824</v>
      </c>
      <c r="DM27" s="48">
        <v>5</v>
      </c>
      <c r="DN27" s="48">
        <v>488726</v>
      </c>
      <c r="DO27" s="48">
        <v>174248</v>
      </c>
      <c r="DP27" s="48">
        <v>23399</v>
      </c>
      <c r="DQ27" s="50">
        <v>2589</v>
      </c>
      <c r="DR27" s="51">
        <v>1560</v>
      </c>
      <c r="DS27" s="48">
        <v>900</v>
      </c>
      <c r="DT27" s="49">
        <v>2460</v>
      </c>
      <c r="DU27" s="47">
        <v>0</v>
      </c>
      <c r="DV27" s="48">
        <v>0</v>
      </c>
      <c r="DW27" s="48">
        <v>0</v>
      </c>
      <c r="DX27" s="48">
        <v>5390</v>
      </c>
      <c r="DY27" s="48">
        <v>900</v>
      </c>
      <c r="DZ27" s="52">
        <v>6290</v>
      </c>
      <c r="EA27" s="50">
        <v>1380</v>
      </c>
      <c r="EB27" s="51">
        <v>20790</v>
      </c>
      <c r="EC27" s="48">
        <v>16200</v>
      </c>
      <c r="ED27" s="48">
        <v>8740</v>
      </c>
      <c r="EE27" s="48">
        <v>4050</v>
      </c>
      <c r="EF27" s="52">
        <v>49780</v>
      </c>
      <c r="EG27" s="48">
        <v>0</v>
      </c>
      <c r="EH27" s="48">
        <v>245960</v>
      </c>
      <c r="EI27" s="49">
        <v>1044920</v>
      </c>
      <c r="EJ27" s="51">
        <v>4754887</v>
      </c>
      <c r="EK27" s="48">
        <v>0</v>
      </c>
      <c r="EL27" s="48">
        <v>0</v>
      </c>
      <c r="EM27" s="49">
        <v>4754887</v>
      </c>
      <c r="EN27" s="47">
        <v>190170</v>
      </c>
      <c r="EO27" s="48">
        <v>190170</v>
      </c>
      <c r="EP27" s="53">
        <f t="shared" si="5"/>
        <v>3.999464130272707E-2</v>
      </c>
      <c r="EQ27" s="51">
        <v>22928020</v>
      </c>
      <c r="ER27" s="48">
        <v>0</v>
      </c>
      <c r="ES27" s="48">
        <v>0</v>
      </c>
      <c r="ET27" s="49">
        <v>22928020</v>
      </c>
      <c r="EU27" s="47">
        <v>0</v>
      </c>
      <c r="EV27" s="48">
        <v>155244</v>
      </c>
      <c r="EW27" s="48">
        <v>0</v>
      </c>
      <c r="EX27" s="48">
        <v>953639</v>
      </c>
      <c r="EY27" s="48">
        <v>369374</v>
      </c>
      <c r="EZ27" s="48">
        <v>42090</v>
      </c>
      <c r="FA27" s="50">
        <v>6689</v>
      </c>
      <c r="FB27" s="51">
        <v>4420</v>
      </c>
      <c r="FC27" s="48">
        <v>2400</v>
      </c>
      <c r="FD27" s="49">
        <v>6820</v>
      </c>
      <c r="FE27" s="47">
        <v>0</v>
      </c>
      <c r="FF27" s="48">
        <v>0</v>
      </c>
      <c r="FG27" s="48">
        <v>0</v>
      </c>
      <c r="FH27" s="48">
        <v>0</v>
      </c>
      <c r="FI27" s="48">
        <v>0</v>
      </c>
      <c r="FJ27" s="52">
        <v>0</v>
      </c>
      <c r="FK27" s="50">
        <v>0</v>
      </c>
      <c r="FL27" s="51">
        <v>63360</v>
      </c>
      <c r="FM27" s="48">
        <v>45000</v>
      </c>
      <c r="FN27" s="48">
        <v>17100</v>
      </c>
      <c r="FO27" s="48">
        <v>6300</v>
      </c>
      <c r="FP27" s="52">
        <v>131760</v>
      </c>
      <c r="FQ27" s="48">
        <v>690</v>
      </c>
      <c r="FR27" s="48">
        <v>276030</v>
      </c>
      <c r="FS27" s="49">
        <v>1942336</v>
      </c>
      <c r="FT27" s="51">
        <v>20985684</v>
      </c>
      <c r="FU27" s="48">
        <v>0</v>
      </c>
      <c r="FV27" s="48">
        <v>0</v>
      </c>
      <c r="FW27" s="49">
        <v>20985684</v>
      </c>
      <c r="FX27" s="47">
        <v>839386</v>
      </c>
      <c r="FY27" s="48">
        <v>839386</v>
      </c>
      <c r="FZ27" s="53">
        <f t="shared" si="2"/>
        <v>3.9998029132622029E-2</v>
      </c>
      <c r="GA27" s="51">
        <v>69196549</v>
      </c>
      <c r="GB27" s="48">
        <v>0</v>
      </c>
      <c r="GC27" s="48">
        <v>0</v>
      </c>
      <c r="GD27" s="49">
        <v>69196549</v>
      </c>
      <c r="GE27" s="47">
        <v>3934</v>
      </c>
      <c r="GF27" s="48">
        <v>745946</v>
      </c>
      <c r="GG27" s="48">
        <v>449</v>
      </c>
      <c r="GH27" s="48">
        <v>7254783</v>
      </c>
      <c r="GI27" s="48">
        <v>1577777</v>
      </c>
      <c r="GJ27" s="48">
        <v>478153</v>
      </c>
      <c r="GK27" s="50">
        <v>31994</v>
      </c>
      <c r="GL27" s="51">
        <v>55120</v>
      </c>
      <c r="GM27" s="48">
        <v>42300</v>
      </c>
      <c r="GN27" s="49">
        <v>97420</v>
      </c>
      <c r="GO27" s="47">
        <v>21580</v>
      </c>
      <c r="GP27" s="48">
        <v>22800</v>
      </c>
      <c r="GQ27" s="48">
        <v>260</v>
      </c>
      <c r="GR27" s="48">
        <v>327470</v>
      </c>
      <c r="GS27" s="48">
        <v>63480</v>
      </c>
      <c r="GT27" s="52">
        <v>390950</v>
      </c>
      <c r="GU27" s="50">
        <v>94270</v>
      </c>
      <c r="GV27" s="51">
        <v>285780</v>
      </c>
      <c r="GW27" s="48">
        <v>219150</v>
      </c>
      <c r="GX27" s="48">
        <v>120460</v>
      </c>
      <c r="GY27" s="48">
        <v>123300</v>
      </c>
      <c r="GZ27" s="52">
        <v>748690</v>
      </c>
      <c r="HA27" s="48">
        <v>15410</v>
      </c>
      <c r="HB27" s="48">
        <v>6478780</v>
      </c>
      <c r="HC27" s="49">
        <v>17962747</v>
      </c>
      <c r="HD27" s="51">
        <v>51233802</v>
      </c>
      <c r="HE27" s="48">
        <v>0</v>
      </c>
      <c r="HF27" s="48">
        <v>0</v>
      </c>
      <c r="HG27" s="49">
        <v>51233802</v>
      </c>
      <c r="HH27" s="47">
        <v>2048719</v>
      </c>
      <c r="HI27" s="48">
        <v>2048719</v>
      </c>
      <c r="HJ27" s="53">
        <f t="shared" si="3"/>
        <v>3.9987643314076123E-2</v>
      </c>
    </row>
    <row r="28" spans="1:218" s="19" customFormat="1" ht="12.6" customHeight="1" x14ac:dyDescent="0.2">
      <c r="A28" s="20">
        <v>16</v>
      </c>
      <c r="B28" s="21" t="s">
        <v>101</v>
      </c>
      <c r="C28" s="40">
        <v>2765367</v>
      </c>
      <c r="D28" s="41">
        <v>0</v>
      </c>
      <c r="E28" s="41">
        <v>0</v>
      </c>
      <c r="F28" s="42">
        <v>2765367</v>
      </c>
      <c r="G28" s="40">
        <v>0</v>
      </c>
      <c r="H28" s="41">
        <v>23680</v>
      </c>
      <c r="I28" s="41">
        <v>0</v>
      </c>
      <c r="J28" s="41">
        <v>226584</v>
      </c>
      <c r="K28" s="41">
        <v>75890</v>
      </c>
      <c r="L28" s="41">
        <v>10734</v>
      </c>
      <c r="M28" s="43">
        <v>1004</v>
      </c>
      <c r="N28" s="44">
        <v>780</v>
      </c>
      <c r="O28" s="41">
        <v>2400</v>
      </c>
      <c r="P28" s="42">
        <v>3180</v>
      </c>
      <c r="Q28" s="40">
        <v>0</v>
      </c>
      <c r="R28" s="41">
        <v>0</v>
      </c>
      <c r="S28" s="41">
        <v>0</v>
      </c>
      <c r="T28" s="41">
        <v>2970</v>
      </c>
      <c r="U28" s="41">
        <v>130</v>
      </c>
      <c r="V28" s="45">
        <v>3100</v>
      </c>
      <c r="W28" s="43">
        <v>330</v>
      </c>
      <c r="X28" s="44">
        <v>11550</v>
      </c>
      <c r="Y28" s="41">
        <v>6300</v>
      </c>
      <c r="Z28" s="41">
        <v>3800</v>
      </c>
      <c r="AA28" s="41">
        <v>2700</v>
      </c>
      <c r="AB28" s="45">
        <v>24350</v>
      </c>
      <c r="AC28" s="41">
        <v>920</v>
      </c>
      <c r="AD28" s="41">
        <v>118680</v>
      </c>
      <c r="AE28" s="42">
        <v>488452</v>
      </c>
      <c r="AF28" s="44">
        <v>2276915</v>
      </c>
      <c r="AG28" s="41">
        <v>0</v>
      </c>
      <c r="AH28" s="41">
        <v>0</v>
      </c>
      <c r="AI28" s="42">
        <v>2276915</v>
      </c>
      <c r="AJ28" s="40">
        <v>136603</v>
      </c>
      <c r="AK28" s="41">
        <v>136603</v>
      </c>
      <c r="AL28" s="46">
        <f t="shared" si="4"/>
        <v>5.9994773630109161E-2</v>
      </c>
      <c r="AM28" s="44">
        <v>13141752</v>
      </c>
      <c r="AN28" s="41">
        <v>0</v>
      </c>
      <c r="AO28" s="41">
        <v>0</v>
      </c>
      <c r="AP28" s="42">
        <v>13141752</v>
      </c>
      <c r="AQ28" s="40">
        <v>0</v>
      </c>
      <c r="AR28" s="41">
        <v>72188</v>
      </c>
      <c r="AS28" s="41">
        <v>0</v>
      </c>
      <c r="AT28" s="41">
        <v>494646</v>
      </c>
      <c r="AU28" s="41">
        <v>213843</v>
      </c>
      <c r="AV28" s="41">
        <v>23319</v>
      </c>
      <c r="AW28" s="43">
        <v>2776</v>
      </c>
      <c r="AX28" s="44">
        <v>780</v>
      </c>
      <c r="AY28" s="41">
        <v>1800</v>
      </c>
      <c r="AZ28" s="42">
        <v>2580</v>
      </c>
      <c r="BA28" s="40">
        <v>0</v>
      </c>
      <c r="BB28" s="41">
        <v>0</v>
      </c>
      <c r="BC28" s="41">
        <v>0</v>
      </c>
      <c r="BD28" s="41">
        <v>0</v>
      </c>
      <c r="BE28" s="41">
        <v>0</v>
      </c>
      <c r="BF28" s="45">
        <v>0</v>
      </c>
      <c r="BG28" s="43">
        <v>0</v>
      </c>
      <c r="BH28" s="44">
        <v>30360</v>
      </c>
      <c r="BI28" s="41">
        <v>21600</v>
      </c>
      <c r="BJ28" s="41">
        <v>10260</v>
      </c>
      <c r="BK28" s="41">
        <v>4950</v>
      </c>
      <c r="BL28" s="45">
        <v>67170</v>
      </c>
      <c r="BM28" s="41">
        <v>460</v>
      </c>
      <c r="BN28" s="41">
        <v>147410</v>
      </c>
      <c r="BO28" s="42">
        <v>1024392</v>
      </c>
      <c r="BP28" s="44">
        <v>12117360</v>
      </c>
      <c r="BQ28" s="41">
        <v>0</v>
      </c>
      <c r="BR28" s="41">
        <v>0</v>
      </c>
      <c r="BS28" s="42">
        <v>12117360</v>
      </c>
      <c r="BT28" s="40">
        <v>727017</v>
      </c>
      <c r="BU28" s="41">
        <v>727017</v>
      </c>
      <c r="BV28" s="46">
        <f t="shared" si="0"/>
        <v>5.9997969854819859E-2</v>
      </c>
      <c r="BW28" s="44">
        <v>20155299</v>
      </c>
      <c r="BX28" s="41">
        <v>0</v>
      </c>
      <c r="BY28" s="41">
        <v>0</v>
      </c>
      <c r="BZ28" s="42">
        <v>20155299</v>
      </c>
      <c r="CA28" s="40">
        <v>209</v>
      </c>
      <c r="CB28" s="41">
        <v>259010</v>
      </c>
      <c r="CC28" s="41">
        <v>233</v>
      </c>
      <c r="CD28" s="41">
        <v>2674197</v>
      </c>
      <c r="CE28" s="41">
        <v>533199</v>
      </c>
      <c r="CF28" s="41">
        <v>197649</v>
      </c>
      <c r="CG28" s="43">
        <v>10462</v>
      </c>
      <c r="CH28" s="44">
        <v>19500</v>
      </c>
      <c r="CI28" s="41">
        <v>15900</v>
      </c>
      <c r="CJ28" s="42">
        <v>35400</v>
      </c>
      <c r="CK28" s="40">
        <v>15340</v>
      </c>
      <c r="CL28" s="41">
        <v>16500</v>
      </c>
      <c r="CM28" s="41">
        <v>0</v>
      </c>
      <c r="CN28" s="41">
        <v>145200</v>
      </c>
      <c r="CO28" s="41">
        <v>42180</v>
      </c>
      <c r="CP28" s="45">
        <v>187380</v>
      </c>
      <c r="CQ28" s="43">
        <v>45660</v>
      </c>
      <c r="CR28" s="44">
        <v>130680</v>
      </c>
      <c r="CS28" s="41">
        <v>70200</v>
      </c>
      <c r="CT28" s="41">
        <v>45980</v>
      </c>
      <c r="CU28" s="41">
        <v>52200</v>
      </c>
      <c r="CV28" s="45">
        <v>299060</v>
      </c>
      <c r="CW28" s="41">
        <v>6440</v>
      </c>
      <c r="CX28" s="41">
        <v>2936040</v>
      </c>
      <c r="CY28" s="42">
        <v>7216546</v>
      </c>
      <c r="CZ28" s="44">
        <v>12938753</v>
      </c>
      <c r="DA28" s="41">
        <v>0</v>
      </c>
      <c r="DB28" s="41">
        <v>0</v>
      </c>
      <c r="DC28" s="42">
        <v>12938753</v>
      </c>
      <c r="DD28" s="40">
        <v>517271</v>
      </c>
      <c r="DE28" s="41">
        <v>517271</v>
      </c>
      <c r="DF28" s="46">
        <f t="shared" si="1"/>
        <v>3.9978427596538864E-2</v>
      </c>
      <c r="DG28" s="44">
        <v>2765367</v>
      </c>
      <c r="DH28" s="41">
        <v>0</v>
      </c>
      <c r="DI28" s="41">
        <v>0</v>
      </c>
      <c r="DJ28" s="42">
        <v>2765367</v>
      </c>
      <c r="DK28" s="40">
        <v>0</v>
      </c>
      <c r="DL28" s="41">
        <v>23680</v>
      </c>
      <c r="DM28" s="41">
        <v>0</v>
      </c>
      <c r="DN28" s="41">
        <v>226584</v>
      </c>
      <c r="DO28" s="41">
        <v>75890</v>
      </c>
      <c r="DP28" s="41">
        <v>10734</v>
      </c>
      <c r="DQ28" s="43">
        <v>1004</v>
      </c>
      <c r="DR28" s="44">
        <v>780</v>
      </c>
      <c r="DS28" s="41">
        <v>2400</v>
      </c>
      <c r="DT28" s="42">
        <v>3180</v>
      </c>
      <c r="DU28" s="40">
        <v>0</v>
      </c>
      <c r="DV28" s="41">
        <v>0</v>
      </c>
      <c r="DW28" s="41">
        <v>0</v>
      </c>
      <c r="DX28" s="41">
        <v>2970</v>
      </c>
      <c r="DY28" s="41">
        <v>130</v>
      </c>
      <c r="DZ28" s="45">
        <v>3100</v>
      </c>
      <c r="EA28" s="43">
        <v>330</v>
      </c>
      <c r="EB28" s="44">
        <v>11550</v>
      </c>
      <c r="EC28" s="41">
        <v>6300</v>
      </c>
      <c r="ED28" s="41">
        <v>3800</v>
      </c>
      <c r="EE28" s="41">
        <v>2700</v>
      </c>
      <c r="EF28" s="45">
        <v>24350</v>
      </c>
      <c r="EG28" s="41">
        <v>920</v>
      </c>
      <c r="EH28" s="41">
        <v>118680</v>
      </c>
      <c r="EI28" s="42">
        <v>488452</v>
      </c>
      <c r="EJ28" s="44">
        <v>2276915</v>
      </c>
      <c r="EK28" s="41">
        <v>0</v>
      </c>
      <c r="EL28" s="41">
        <v>0</v>
      </c>
      <c r="EM28" s="42">
        <v>2276915</v>
      </c>
      <c r="EN28" s="40">
        <v>91064</v>
      </c>
      <c r="EO28" s="41">
        <v>91064</v>
      </c>
      <c r="EP28" s="46">
        <f t="shared" si="5"/>
        <v>3.999446619658617E-2</v>
      </c>
      <c r="EQ28" s="44">
        <v>13141752</v>
      </c>
      <c r="ER28" s="41">
        <v>0</v>
      </c>
      <c r="ES28" s="41">
        <v>0</v>
      </c>
      <c r="ET28" s="42">
        <v>13141752</v>
      </c>
      <c r="EU28" s="40">
        <v>0</v>
      </c>
      <c r="EV28" s="41">
        <v>72188</v>
      </c>
      <c r="EW28" s="41">
        <v>0</v>
      </c>
      <c r="EX28" s="41">
        <v>494646</v>
      </c>
      <c r="EY28" s="41">
        <v>213843</v>
      </c>
      <c r="EZ28" s="41">
        <v>23319</v>
      </c>
      <c r="FA28" s="43">
        <v>2776</v>
      </c>
      <c r="FB28" s="44">
        <v>780</v>
      </c>
      <c r="FC28" s="41">
        <v>1800</v>
      </c>
      <c r="FD28" s="42">
        <v>2580</v>
      </c>
      <c r="FE28" s="40">
        <v>0</v>
      </c>
      <c r="FF28" s="41">
        <v>0</v>
      </c>
      <c r="FG28" s="41">
        <v>0</v>
      </c>
      <c r="FH28" s="41">
        <v>0</v>
      </c>
      <c r="FI28" s="41">
        <v>0</v>
      </c>
      <c r="FJ28" s="45">
        <v>0</v>
      </c>
      <c r="FK28" s="43">
        <v>0</v>
      </c>
      <c r="FL28" s="44">
        <v>30360</v>
      </c>
      <c r="FM28" s="41">
        <v>21600</v>
      </c>
      <c r="FN28" s="41">
        <v>10260</v>
      </c>
      <c r="FO28" s="41">
        <v>4950</v>
      </c>
      <c r="FP28" s="45">
        <v>67170</v>
      </c>
      <c r="FQ28" s="41">
        <v>460</v>
      </c>
      <c r="FR28" s="41">
        <v>147410</v>
      </c>
      <c r="FS28" s="42">
        <v>1024392</v>
      </c>
      <c r="FT28" s="44">
        <v>12117360</v>
      </c>
      <c r="FU28" s="41">
        <v>0</v>
      </c>
      <c r="FV28" s="41">
        <v>0</v>
      </c>
      <c r="FW28" s="42">
        <v>12117360</v>
      </c>
      <c r="FX28" s="40">
        <v>484672</v>
      </c>
      <c r="FY28" s="41">
        <v>484672</v>
      </c>
      <c r="FZ28" s="46">
        <f t="shared" si="2"/>
        <v>3.9998151412518897E-2</v>
      </c>
      <c r="GA28" s="44">
        <v>36062418</v>
      </c>
      <c r="GB28" s="41">
        <v>0</v>
      </c>
      <c r="GC28" s="41">
        <v>0</v>
      </c>
      <c r="GD28" s="42">
        <v>36062418</v>
      </c>
      <c r="GE28" s="40">
        <v>209</v>
      </c>
      <c r="GF28" s="41">
        <v>354878</v>
      </c>
      <c r="GG28" s="41">
        <v>233</v>
      </c>
      <c r="GH28" s="41">
        <v>3395427</v>
      </c>
      <c r="GI28" s="41">
        <v>822932</v>
      </c>
      <c r="GJ28" s="41">
        <v>231702</v>
      </c>
      <c r="GK28" s="43">
        <v>14242</v>
      </c>
      <c r="GL28" s="44">
        <v>21060</v>
      </c>
      <c r="GM28" s="41">
        <v>20100</v>
      </c>
      <c r="GN28" s="42">
        <v>41160</v>
      </c>
      <c r="GO28" s="40">
        <v>15340</v>
      </c>
      <c r="GP28" s="41">
        <v>16500</v>
      </c>
      <c r="GQ28" s="41">
        <v>0</v>
      </c>
      <c r="GR28" s="41">
        <v>148170</v>
      </c>
      <c r="GS28" s="41">
        <v>42310</v>
      </c>
      <c r="GT28" s="45">
        <v>190480</v>
      </c>
      <c r="GU28" s="43">
        <v>45990</v>
      </c>
      <c r="GV28" s="44">
        <v>172590</v>
      </c>
      <c r="GW28" s="41">
        <v>98100</v>
      </c>
      <c r="GX28" s="41">
        <v>60040</v>
      </c>
      <c r="GY28" s="41">
        <v>59850</v>
      </c>
      <c r="GZ28" s="45">
        <v>390580</v>
      </c>
      <c r="HA28" s="41">
        <v>7820</v>
      </c>
      <c r="HB28" s="41">
        <v>3202130</v>
      </c>
      <c r="HC28" s="42">
        <v>8729390</v>
      </c>
      <c r="HD28" s="44">
        <v>27333028</v>
      </c>
      <c r="HE28" s="41">
        <v>0</v>
      </c>
      <c r="HF28" s="41">
        <v>0</v>
      </c>
      <c r="HG28" s="42">
        <v>27333028</v>
      </c>
      <c r="HH28" s="40">
        <v>1093007</v>
      </c>
      <c r="HI28" s="41">
        <v>1093007</v>
      </c>
      <c r="HJ28" s="46">
        <f t="shared" si="3"/>
        <v>3.9988507676500383E-2</v>
      </c>
    </row>
    <row r="29" spans="1:218" s="19" customFormat="1" ht="12.6" customHeight="1" x14ac:dyDescent="0.2">
      <c r="A29" s="17">
        <v>17</v>
      </c>
      <c r="B29" s="18" t="s">
        <v>102</v>
      </c>
      <c r="C29" s="47">
        <v>2093326</v>
      </c>
      <c r="D29" s="48">
        <v>0</v>
      </c>
      <c r="E29" s="48">
        <v>0</v>
      </c>
      <c r="F29" s="49">
        <v>2093326</v>
      </c>
      <c r="G29" s="47">
        <v>0</v>
      </c>
      <c r="H29" s="48">
        <v>18485</v>
      </c>
      <c r="I29" s="48">
        <v>0</v>
      </c>
      <c r="J29" s="48">
        <v>172149</v>
      </c>
      <c r="K29" s="48">
        <v>53272</v>
      </c>
      <c r="L29" s="48">
        <v>8636</v>
      </c>
      <c r="M29" s="50">
        <v>878</v>
      </c>
      <c r="N29" s="51">
        <v>520</v>
      </c>
      <c r="O29" s="48">
        <v>300</v>
      </c>
      <c r="P29" s="49">
        <v>820</v>
      </c>
      <c r="Q29" s="47">
        <v>0</v>
      </c>
      <c r="R29" s="48">
        <v>0</v>
      </c>
      <c r="S29" s="48">
        <v>0</v>
      </c>
      <c r="T29" s="48">
        <v>4180</v>
      </c>
      <c r="U29" s="48">
        <v>130</v>
      </c>
      <c r="V29" s="52">
        <v>4310</v>
      </c>
      <c r="W29" s="50">
        <v>290</v>
      </c>
      <c r="X29" s="51">
        <v>7260</v>
      </c>
      <c r="Y29" s="48">
        <v>6300</v>
      </c>
      <c r="Z29" s="48">
        <v>1520</v>
      </c>
      <c r="AA29" s="48">
        <v>900</v>
      </c>
      <c r="AB29" s="52">
        <v>15980</v>
      </c>
      <c r="AC29" s="48">
        <v>230</v>
      </c>
      <c r="AD29" s="48">
        <v>89010</v>
      </c>
      <c r="AE29" s="49">
        <v>364060</v>
      </c>
      <c r="AF29" s="51">
        <v>1729266</v>
      </c>
      <c r="AG29" s="48">
        <v>0</v>
      </c>
      <c r="AH29" s="48">
        <v>0</v>
      </c>
      <c r="AI29" s="49">
        <v>1729266</v>
      </c>
      <c r="AJ29" s="47">
        <v>103747</v>
      </c>
      <c r="AK29" s="48">
        <v>103747</v>
      </c>
      <c r="AL29" s="53">
        <f t="shared" si="4"/>
        <v>5.9994818610901966E-2</v>
      </c>
      <c r="AM29" s="51">
        <v>7491214</v>
      </c>
      <c r="AN29" s="48">
        <v>0</v>
      </c>
      <c r="AO29" s="48">
        <v>0</v>
      </c>
      <c r="AP29" s="49">
        <v>7491214</v>
      </c>
      <c r="AQ29" s="47">
        <v>0</v>
      </c>
      <c r="AR29" s="48">
        <v>36861</v>
      </c>
      <c r="AS29" s="48">
        <v>49</v>
      </c>
      <c r="AT29" s="48">
        <v>314828</v>
      </c>
      <c r="AU29" s="48">
        <v>148277</v>
      </c>
      <c r="AV29" s="48">
        <v>15051</v>
      </c>
      <c r="AW29" s="50">
        <v>1591</v>
      </c>
      <c r="AX29" s="51">
        <v>1300</v>
      </c>
      <c r="AY29" s="48">
        <v>2100</v>
      </c>
      <c r="AZ29" s="49">
        <v>3400</v>
      </c>
      <c r="BA29" s="47">
        <v>0</v>
      </c>
      <c r="BB29" s="48">
        <v>0</v>
      </c>
      <c r="BC29" s="48">
        <v>0</v>
      </c>
      <c r="BD29" s="48">
        <v>0</v>
      </c>
      <c r="BE29" s="48">
        <v>0</v>
      </c>
      <c r="BF29" s="52">
        <v>0</v>
      </c>
      <c r="BG29" s="50">
        <v>0</v>
      </c>
      <c r="BH29" s="51">
        <v>15840</v>
      </c>
      <c r="BI29" s="48">
        <v>11250</v>
      </c>
      <c r="BJ29" s="48">
        <v>4180</v>
      </c>
      <c r="BK29" s="48">
        <v>3600</v>
      </c>
      <c r="BL29" s="52">
        <v>34870</v>
      </c>
      <c r="BM29" s="48">
        <v>920</v>
      </c>
      <c r="BN29" s="48">
        <v>108970</v>
      </c>
      <c r="BO29" s="49">
        <v>664768</v>
      </c>
      <c r="BP29" s="51">
        <v>6826446</v>
      </c>
      <c r="BQ29" s="48">
        <v>0</v>
      </c>
      <c r="BR29" s="48">
        <v>0</v>
      </c>
      <c r="BS29" s="49">
        <v>6826446</v>
      </c>
      <c r="BT29" s="47">
        <v>409573</v>
      </c>
      <c r="BU29" s="48">
        <v>409573</v>
      </c>
      <c r="BV29" s="53">
        <f t="shared" si="0"/>
        <v>5.999798430984439E-2</v>
      </c>
      <c r="BW29" s="51">
        <v>19945814</v>
      </c>
      <c r="BX29" s="48">
        <v>0</v>
      </c>
      <c r="BY29" s="48">
        <v>0</v>
      </c>
      <c r="BZ29" s="49">
        <v>19945814</v>
      </c>
      <c r="CA29" s="47">
        <v>4800</v>
      </c>
      <c r="CB29" s="48">
        <v>241120</v>
      </c>
      <c r="CC29" s="48">
        <v>127</v>
      </c>
      <c r="CD29" s="48">
        <v>2762133</v>
      </c>
      <c r="CE29" s="48">
        <v>539613</v>
      </c>
      <c r="CF29" s="48">
        <v>219149</v>
      </c>
      <c r="CG29" s="50">
        <v>12830</v>
      </c>
      <c r="CH29" s="51">
        <v>33800</v>
      </c>
      <c r="CI29" s="48">
        <v>26400</v>
      </c>
      <c r="CJ29" s="49">
        <v>60200</v>
      </c>
      <c r="CK29" s="47">
        <v>14300</v>
      </c>
      <c r="CL29" s="48">
        <v>23400</v>
      </c>
      <c r="CM29" s="48">
        <v>0</v>
      </c>
      <c r="CN29" s="48">
        <v>215490</v>
      </c>
      <c r="CO29" s="48">
        <v>58400</v>
      </c>
      <c r="CP29" s="52">
        <v>273890</v>
      </c>
      <c r="CQ29" s="50">
        <v>65320</v>
      </c>
      <c r="CR29" s="51">
        <v>224070</v>
      </c>
      <c r="CS29" s="48">
        <v>102600</v>
      </c>
      <c r="CT29" s="48">
        <v>79800</v>
      </c>
      <c r="CU29" s="48">
        <v>72000</v>
      </c>
      <c r="CV29" s="52">
        <v>478470</v>
      </c>
      <c r="CW29" s="48">
        <v>11500</v>
      </c>
      <c r="CX29" s="48">
        <v>2889600</v>
      </c>
      <c r="CY29" s="49">
        <v>7596325</v>
      </c>
      <c r="CZ29" s="51">
        <v>12349489</v>
      </c>
      <c r="DA29" s="48">
        <v>0</v>
      </c>
      <c r="DB29" s="48">
        <v>0</v>
      </c>
      <c r="DC29" s="49">
        <v>12349489</v>
      </c>
      <c r="DD29" s="47">
        <v>493703</v>
      </c>
      <c r="DE29" s="48">
        <v>493703</v>
      </c>
      <c r="DF29" s="53">
        <f t="shared" si="1"/>
        <v>3.9977605551128469E-2</v>
      </c>
      <c r="DG29" s="51">
        <v>2093326</v>
      </c>
      <c r="DH29" s="48">
        <v>0</v>
      </c>
      <c r="DI29" s="48">
        <v>0</v>
      </c>
      <c r="DJ29" s="49">
        <v>2093326</v>
      </c>
      <c r="DK29" s="47">
        <v>0</v>
      </c>
      <c r="DL29" s="48">
        <v>18485</v>
      </c>
      <c r="DM29" s="48">
        <v>0</v>
      </c>
      <c r="DN29" s="48">
        <v>172149</v>
      </c>
      <c r="DO29" s="48">
        <v>53272</v>
      </c>
      <c r="DP29" s="48">
        <v>8636</v>
      </c>
      <c r="DQ29" s="50">
        <v>878</v>
      </c>
      <c r="DR29" s="51">
        <v>520</v>
      </c>
      <c r="DS29" s="48">
        <v>300</v>
      </c>
      <c r="DT29" s="49">
        <v>820</v>
      </c>
      <c r="DU29" s="47">
        <v>0</v>
      </c>
      <c r="DV29" s="48">
        <v>0</v>
      </c>
      <c r="DW29" s="48">
        <v>0</v>
      </c>
      <c r="DX29" s="48">
        <v>4180</v>
      </c>
      <c r="DY29" s="48">
        <v>130</v>
      </c>
      <c r="DZ29" s="52">
        <v>4310</v>
      </c>
      <c r="EA29" s="50">
        <v>290</v>
      </c>
      <c r="EB29" s="51">
        <v>7260</v>
      </c>
      <c r="EC29" s="48">
        <v>6300</v>
      </c>
      <c r="ED29" s="48">
        <v>1520</v>
      </c>
      <c r="EE29" s="48">
        <v>900</v>
      </c>
      <c r="EF29" s="52">
        <v>15980</v>
      </c>
      <c r="EG29" s="48">
        <v>230</v>
      </c>
      <c r="EH29" s="48">
        <v>89010</v>
      </c>
      <c r="EI29" s="49">
        <v>364060</v>
      </c>
      <c r="EJ29" s="51">
        <v>1729266</v>
      </c>
      <c r="EK29" s="48">
        <v>0</v>
      </c>
      <c r="EL29" s="48">
        <v>0</v>
      </c>
      <c r="EM29" s="49">
        <v>1729266</v>
      </c>
      <c r="EN29" s="47">
        <v>69162</v>
      </c>
      <c r="EO29" s="48">
        <v>69162</v>
      </c>
      <c r="EP29" s="53">
        <f t="shared" si="5"/>
        <v>3.9995003660512611E-2</v>
      </c>
      <c r="EQ29" s="51">
        <v>7491214</v>
      </c>
      <c r="ER29" s="48">
        <v>0</v>
      </c>
      <c r="ES29" s="48">
        <v>0</v>
      </c>
      <c r="ET29" s="49">
        <v>7491214</v>
      </c>
      <c r="EU29" s="47">
        <v>0</v>
      </c>
      <c r="EV29" s="48">
        <v>36861</v>
      </c>
      <c r="EW29" s="48">
        <v>49</v>
      </c>
      <c r="EX29" s="48">
        <v>314828</v>
      </c>
      <c r="EY29" s="48">
        <v>148277</v>
      </c>
      <c r="EZ29" s="48">
        <v>15051</v>
      </c>
      <c r="FA29" s="50">
        <v>1591</v>
      </c>
      <c r="FB29" s="51">
        <v>1300</v>
      </c>
      <c r="FC29" s="48">
        <v>2100</v>
      </c>
      <c r="FD29" s="49">
        <v>3400</v>
      </c>
      <c r="FE29" s="47">
        <v>0</v>
      </c>
      <c r="FF29" s="48">
        <v>0</v>
      </c>
      <c r="FG29" s="48">
        <v>0</v>
      </c>
      <c r="FH29" s="48">
        <v>0</v>
      </c>
      <c r="FI29" s="48">
        <v>0</v>
      </c>
      <c r="FJ29" s="52">
        <v>0</v>
      </c>
      <c r="FK29" s="50">
        <v>0</v>
      </c>
      <c r="FL29" s="51">
        <v>15840</v>
      </c>
      <c r="FM29" s="48">
        <v>11250</v>
      </c>
      <c r="FN29" s="48">
        <v>4180</v>
      </c>
      <c r="FO29" s="48">
        <v>3600</v>
      </c>
      <c r="FP29" s="52">
        <v>34870</v>
      </c>
      <c r="FQ29" s="48">
        <v>920</v>
      </c>
      <c r="FR29" s="48">
        <v>108970</v>
      </c>
      <c r="FS29" s="49">
        <v>664768</v>
      </c>
      <c r="FT29" s="51">
        <v>6826446</v>
      </c>
      <c r="FU29" s="48">
        <v>0</v>
      </c>
      <c r="FV29" s="48">
        <v>0</v>
      </c>
      <c r="FW29" s="49">
        <v>6826446</v>
      </c>
      <c r="FX29" s="47">
        <v>273044</v>
      </c>
      <c r="FY29" s="48">
        <v>273044</v>
      </c>
      <c r="FZ29" s="53">
        <f t="shared" si="2"/>
        <v>3.999797259071558E-2</v>
      </c>
      <c r="GA29" s="51">
        <v>29530354</v>
      </c>
      <c r="GB29" s="48">
        <v>0</v>
      </c>
      <c r="GC29" s="48">
        <v>0</v>
      </c>
      <c r="GD29" s="49">
        <v>29530354</v>
      </c>
      <c r="GE29" s="47">
        <v>4800</v>
      </c>
      <c r="GF29" s="48">
        <v>296466</v>
      </c>
      <c r="GG29" s="48">
        <v>176</v>
      </c>
      <c r="GH29" s="48">
        <v>3249110</v>
      </c>
      <c r="GI29" s="48">
        <v>741162</v>
      </c>
      <c r="GJ29" s="48">
        <v>242836</v>
      </c>
      <c r="GK29" s="50">
        <v>15299</v>
      </c>
      <c r="GL29" s="51">
        <v>35620</v>
      </c>
      <c r="GM29" s="48">
        <v>28800</v>
      </c>
      <c r="GN29" s="49">
        <v>64420</v>
      </c>
      <c r="GO29" s="47">
        <v>14300</v>
      </c>
      <c r="GP29" s="48">
        <v>23400</v>
      </c>
      <c r="GQ29" s="48">
        <v>0</v>
      </c>
      <c r="GR29" s="48">
        <v>219670</v>
      </c>
      <c r="GS29" s="48">
        <v>58530</v>
      </c>
      <c r="GT29" s="52">
        <v>278200</v>
      </c>
      <c r="GU29" s="50">
        <v>65610</v>
      </c>
      <c r="GV29" s="51">
        <v>247170</v>
      </c>
      <c r="GW29" s="48">
        <v>120150</v>
      </c>
      <c r="GX29" s="48">
        <v>85500</v>
      </c>
      <c r="GY29" s="48">
        <v>76500</v>
      </c>
      <c r="GZ29" s="52">
        <v>529320</v>
      </c>
      <c r="HA29" s="48">
        <v>12650</v>
      </c>
      <c r="HB29" s="48">
        <v>3087580</v>
      </c>
      <c r="HC29" s="49">
        <v>8625153</v>
      </c>
      <c r="HD29" s="51">
        <v>20905201</v>
      </c>
      <c r="HE29" s="48">
        <v>0</v>
      </c>
      <c r="HF29" s="48">
        <v>0</v>
      </c>
      <c r="HG29" s="49">
        <v>20905201</v>
      </c>
      <c r="HH29" s="47">
        <v>835909</v>
      </c>
      <c r="HI29" s="48">
        <v>835909</v>
      </c>
      <c r="HJ29" s="53">
        <f t="shared" si="3"/>
        <v>3.9985695425745968E-2</v>
      </c>
    </row>
    <row r="30" spans="1:218" s="19" customFormat="1" ht="12.6" customHeight="1" x14ac:dyDescent="0.2">
      <c r="A30" s="20">
        <v>18</v>
      </c>
      <c r="B30" s="21" t="s">
        <v>103</v>
      </c>
      <c r="C30" s="40">
        <v>1280694</v>
      </c>
      <c r="D30" s="41">
        <v>0</v>
      </c>
      <c r="E30" s="41">
        <v>0</v>
      </c>
      <c r="F30" s="42">
        <v>1280694</v>
      </c>
      <c r="G30" s="40">
        <v>0</v>
      </c>
      <c r="H30" s="41">
        <v>12305</v>
      </c>
      <c r="I30" s="41">
        <v>0</v>
      </c>
      <c r="J30" s="41">
        <v>106259</v>
      </c>
      <c r="K30" s="41">
        <v>30712</v>
      </c>
      <c r="L30" s="41">
        <v>5449</v>
      </c>
      <c r="M30" s="43">
        <v>361</v>
      </c>
      <c r="N30" s="44">
        <v>0</v>
      </c>
      <c r="O30" s="41">
        <v>1500</v>
      </c>
      <c r="P30" s="42">
        <v>1500</v>
      </c>
      <c r="Q30" s="40">
        <v>0</v>
      </c>
      <c r="R30" s="41">
        <v>0</v>
      </c>
      <c r="S30" s="41">
        <v>0</v>
      </c>
      <c r="T30" s="41">
        <v>990</v>
      </c>
      <c r="U30" s="41">
        <v>0</v>
      </c>
      <c r="V30" s="45">
        <v>990</v>
      </c>
      <c r="W30" s="43">
        <v>440</v>
      </c>
      <c r="X30" s="44">
        <v>7260</v>
      </c>
      <c r="Y30" s="41">
        <v>4950</v>
      </c>
      <c r="Z30" s="41">
        <v>3040</v>
      </c>
      <c r="AA30" s="41">
        <v>2250</v>
      </c>
      <c r="AB30" s="45">
        <v>17500</v>
      </c>
      <c r="AC30" s="41">
        <v>690</v>
      </c>
      <c r="AD30" s="41">
        <v>55040</v>
      </c>
      <c r="AE30" s="42">
        <v>231246</v>
      </c>
      <c r="AF30" s="44">
        <v>1049448</v>
      </c>
      <c r="AG30" s="41">
        <v>0</v>
      </c>
      <c r="AH30" s="41">
        <v>0</v>
      </c>
      <c r="AI30" s="42">
        <v>1049448</v>
      </c>
      <c r="AJ30" s="40">
        <v>62961</v>
      </c>
      <c r="AK30" s="41">
        <v>62961</v>
      </c>
      <c r="AL30" s="46">
        <f t="shared" si="4"/>
        <v>5.9994397054451483E-2</v>
      </c>
      <c r="AM30" s="44">
        <v>3724024</v>
      </c>
      <c r="AN30" s="41">
        <v>0</v>
      </c>
      <c r="AO30" s="41">
        <v>0</v>
      </c>
      <c r="AP30" s="42">
        <v>3724024</v>
      </c>
      <c r="AQ30" s="40">
        <v>0</v>
      </c>
      <c r="AR30" s="41">
        <v>28138</v>
      </c>
      <c r="AS30" s="41">
        <v>0</v>
      </c>
      <c r="AT30" s="41">
        <v>170585</v>
      </c>
      <c r="AU30" s="41">
        <v>71060</v>
      </c>
      <c r="AV30" s="41">
        <v>7731</v>
      </c>
      <c r="AW30" s="43">
        <v>870</v>
      </c>
      <c r="AX30" s="44">
        <v>1300</v>
      </c>
      <c r="AY30" s="41">
        <v>900</v>
      </c>
      <c r="AZ30" s="42">
        <v>2200</v>
      </c>
      <c r="BA30" s="40">
        <v>0</v>
      </c>
      <c r="BB30" s="41">
        <v>0</v>
      </c>
      <c r="BC30" s="41">
        <v>0</v>
      </c>
      <c r="BD30" s="41">
        <v>0</v>
      </c>
      <c r="BE30" s="41">
        <v>0</v>
      </c>
      <c r="BF30" s="45">
        <v>0</v>
      </c>
      <c r="BG30" s="43">
        <v>0</v>
      </c>
      <c r="BH30" s="44">
        <v>8250</v>
      </c>
      <c r="BI30" s="41">
        <v>7650</v>
      </c>
      <c r="BJ30" s="41">
        <v>2660</v>
      </c>
      <c r="BK30" s="41">
        <v>2250</v>
      </c>
      <c r="BL30" s="45">
        <v>20810</v>
      </c>
      <c r="BM30" s="41">
        <v>0</v>
      </c>
      <c r="BN30" s="41">
        <v>59930</v>
      </c>
      <c r="BO30" s="42">
        <v>361324</v>
      </c>
      <c r="BP30" s="44">
        <v>3362700</v>
      </c>
      <c r="BQ30" s="41">
        <v>0</v>
      </c>
      <c r="BR30" s="41">
        <v>0</v>
      </c>
      <c r="BS30" s="42">
        <v>3362700</v>
      </c>
      <c r="BT30" s="40">
        <v>201755</v>
      </c>
      <c r="BU30" s="41">
        <v>201755</v>
      </c>
      <c r="BV30" s="46">
        <f t="shared" si="0"/>
        <v>5.9997918339429628E-2</v>
      </c>
      <c r="BW30" s="44">
        <v>13315864</v>
      </c>
      <c r="BX30" s="41">
        <v>0</v>
      </c>
      <c r="BY30" s="41">
        <v>0</v>
      </c>
      <c r="BZ30" s="42">
        <v>13315864</v>
      </c>
      <c r="CA30" s="40">
        <v>1468</v>
      </c>
      <c r="CB30" s="41">
        <v>193512</v>
      </c>
      <c r="CC30" s="41">
        <v>157</v>
      </c>
      <c r="CD30" s="41">
        <v>1919618</v>
      </c>
      <c r="CE30" s="41">
        <v>388809</v>
      </c>
      <c r="CF30" s="41">
        <v>156180</v>
      </c>
      <c r="CG30" s="43">
        <v>10240</v>
      </c>
      <c r="CH30" s="44">
        <v>17160</v>
      </c>
      <c r="CI30" s="41">
        <v>17100</v>
      </c>
      <c r="CJ30" s="42">
        <v>34260</v>
      </c>
      <c r="CK30" s="40">
        <v>13520</v>
      </c>
      <c r="CL30" s="41">
        <v>14400</v>
      </c>
      <c r="CM30" s="41">
        <v>0</v>
      </c>
      <c r="CN30" s="41">
        <v>147510</v>
      </c>
      <c r="CO30" s="41">
        <v>38000</v>
      </c>
      <c r="CP30" s="45">
        <v>185510</v>
      </c>
      <c r="CQ30" s="43">
        <v>57150</v>
      </c>
      <c r="CR30" s="44">
        <v>127380</v>
      </c>
      <c r="CS30" s="41">
        <v>78300</v>
      </c>
      <c r="CT30" s="41">
        <v>59660</v>
      </c>
      <c r="CU30" s="41">
        <v>84600</v>
      </c>
      <c r="CV30" s="45">
        <v>349940</v>
      </c>
      <c r="CW30" s="41">
        <v>6900</v>
      </c>
      <c r="CX30" s="41">
        <v>1999500</v>
      </c>
      <c r="CY30" s="42">
        <v>5331007</v>
      </c>
      <c r="CZ30" s="44">
        <v>7984857</v>
      </c>
      <c r="DA30" s="41">
        <v>0</v>
      </c>
      <c r="DB30" s="41">
        <v>0</v>
      </c>
      <c r="DC30" s="42">
        <v>7984857</v>
      </c>
      <c r="DD30" s="40">
        <v>319207</v>
      </c>
      <c r="DE30" s="41">
        <v>319207</v>
      </c>
      <c r="DF30" s="46">
        <f t="shared" si="1"/>
        <v>3.9976545603759718E-2</v>
      </c>
      <c r="DG30" s="44">
        <v>1280694</v>
      </c>
      <c r="DH30" s="41">
        <v>0</v>
      </c>
      <c r="DI30" s="41">
        <v>0</v>
      </c>
      <c r="DJ30" s="42">
        <v>1280694</v>
      </c>
      <c r="DK30" s="40">
        <v>0</v>
      </c>
      <c r="DL30" s="41">
        <v>12305</v>
      </c>
      <c r="DM30" s="41">
        <v>0</v>
      </c>
      <c r="DN30" s="41">
        <v>106259</v>
      </c>
      <c r="DO30" s="41">
        <v>30712</v>
      </c>
      <c r="DP30" s="41">
        <v>5449</v>
      </c>
      <c r="DQ30" s="43">
        <v>361</v>
      </c>
      <c r="DR30" s="44">
        <v>0</v>
      </c>
      <c r="DS30" s="41">
        <v>1500</v>
      </c>
      <c r="DT30" s="42">
        <v>1500</v>
      </c>
      <c r="DU30" s="40">
        <v>0</v>
      </c>
      <c r="DV30" s="41">
        <v>0</v>
      </c>
      <c r="DW30" s="41">
        <v>0</v>
      </c>
      <c r="DX30" s="41">
        <v>990</v>
      </c>
      <c r="DY30" s="41">
        <v>0</v>
      </c>
      <c r="DZ30" s="45">
        <v>990</v>
      </c>
      <c r="EA30" s="43">
        <v>440</v>
      </c>
      <c r="EB30" s="44">
        <v>7260</v>
      </c>
      <c r="EC30" s="41">
        <v>4950</v>
      </c>
      <c r="ED30" s="41">
        <v>3040</v>
      </c>
      <c r="EE30" s="41">
        <v>2250</v>
      </c>
      <c r="EF30" s="45">
        <v>17500</v>
      </c>
      <c r="EG30" s="41">
        <v>690</v>
      </c>
      <c r="EH30" s="41">
        <v>55040</v>
      </c>
      <c r="EI30" s="42">
        <v>231246</v>
      </c>
      <c r="EJ30" s="44">
        <v>1049448</v>
      </c>
      <c r="EK30" s="41">
        <v>0</v>
      </c>
      <c r="EL30" s="41">
        <v>0</v>
      </c>
      <c r="EM30" s="42">
        <v>1049448</v>
      </c>
      <c r="EN30" s="40">
        <v>41974</v>
      </c>
      <c r="EO30" s="41">
        <v>41974</v>
      </c>
      <c r="EP30" s="46">
        <f t="shared" si="5"/>
        <v>3.9996264702967653E-2</v>
      </c>
      <c r="EQ30" s="44">
        <v>3724024</v>
      </c>
      <c r="ER30" s="41">
        <v>0</v>
      </c>
      <c r="ES30" s="41">
        <v>0</v>
      </c>
      <c r="ET30" s="42">
        <v>3724024</v>
      </c>
      <c r="EU30" s="40">
        <v>0</v>
      </c>
      <c r="EV30" s="41">
        <v>28138</v>
      </c>
      <c r="EW30" s="41">
        <v>0</v>
      </c>
      <c r="EX30" s="41">
        <v>170585</v>
      </c>
      <c r="EY30" s="41">
        <v>71060</v>
      </c>
      <c r="EZ30" s="41">
        <v>7731</v>
      </c>
      <c r="FA30" s="43">
        <v>870</v>
      </c>
      <c r="FB30" s="44">
        <v>1300</v>
      </c>
      <c r="FC30" s="41">
        <v>900</v>
      </c>
      <c r="FD30" s="42">
        <v>2200</v>
      </c>
      <c r="FE30" s="40">
        <v>0</v>
      </c>
      <c r="FF30" s="41">
        <v>0</v>
      </c>
      <c r="FG30" s="41">
        <v>0</v>
      </c>
      <c r="FH30" s="41">
        <v>0</v>
      </c>
      <c r="FI30" s="41">
        <v>0</v>
      </c>
      <c r="FJ30" s="45">
        <v>0</v>
      </c>
      <c r="FK30" s="43">
        <v>0</v>
      </c>
      <c r="FL30" s="44">
        <v>8250</v>
      </c>
      <c r="FM30" s="41">
        <v>7650</v>
      </c>
      <c r="FN30" s="41">
        <v>2660</v>
      </c>
      <c r="FO30" s="41">
        <v>2250</v>
      </c>
      <c r="FP30" s="45">
        <v>20810</v>
      </c>
      <c r="FQ30" s="41">
        <v>0</v>
      </c>
      <c r="FR30" s="41">
        <v>59930</v>
      </c>
      <c r="FS30" s="42">
        <v>361324</v>
      </c>
      <c r="FT30" s="44">
        <v>3362700</v>
      </c>
      <c r="FU30" s="41">
        <v>0</v>
      </c>
      <c r="FV30" s="41">
        <v>0</v>
      </c>
      <c r="FW30" s="42">
        <v>3362700</v>
      </c>
      <c r="FX30" s="40">
        <v>134499</v>
      </c>
      <c r="FY30" s="41">
        <v>134499</v>
      </c>
      <c r="FZ30" s="46">
        <f t="shared" si="2"/>
        <v>3.9997323579266664E-2</v>
      </c>
      <c r="GA30" s="44">
        <v>18320582</v>
      </c>
      <c r="GB30" s="41">
        <v>0</v>
      </c>
      <c r="GC30" s="41">
        <v>0</v>
      </c>
      <c r="GD30" s="42">
        <v>18320582</v>
      </c>
      <c r="GE30" s="40">
        <v>1468</v>
      </c>
      <c r="GF30" s="41">
        <v>233955</v>
      </c>
      <c r="GG30" s="41">
        <v>157</v>
      </c>
      <c r="GH30" s="41">
        <v>2196462</v>
      </c>
      <c r="GI30" s="41">
        <v>490581</v>
      </c>
      <c r="GJ30" s="41">
        <v>169360</v>
      </c>
      <c r="GK30" s="43">
        <v>11471</v>
      </c>
      <c r="GL30" s="44">
        <v>18460</v>
      </c>
      <c r="GM30" s="41">
        <v>19500</v>
      </c>
      <c r="GN30" s="42">
        <v>37960</v>
      </c>
      <c r="GO30" s="40">
        <v>13520</v>
      </c>
      <c r="GP30" s="41">
        <v>14400</v>
      </c>
      <c r="GQ30" s="41">
        <v>0</v>
      </c>
      <c r="GR30" s="41">
        <v>148500</v>
      </c>
      <c r="GS30" s="41">
        <v>38000</v>
      </c>
      <c r="GT30" s="45">
        <v>186500</v>
      </c>
      <c r="GU30" s="43">
        <v>57590</v>
      </c>
      <c r="GV30" s="44">
        <v>142890</v>
      </c>
      <c r="GW30" s="41">
        <v>90900</v>
      </c>
      <c r="GX30" s="41">
        <v>65360</v>
      </c>
      <c r="GY30" s="41">
        <v>89100</v>
      </c>
      <c r="GZ30" s="45">
        <v>388250</v>
      </c>
      <c r="HA30" s="41">
        <v>7590</v>
      </c>
      <c r="HB30" s="41">
        <v>2114470</v>
      </c>
      <c r="HC30" s="42">
        <v>5923577</v>
      </c>
      <c r="HD30" s="44">
        <v>12397005</v>
      </c>
      <c r="HE30" s="41">
        <v>0</v>
      </c>
      <c r="HF30" s="41">
        <v>0</v>
      </c>
      <c r="HG30" s="42">
        <v>12397005</v>
      </c>
      <c r="HH30" s="40">
        <v>495680</v>
      </c>
      <c r="HI30" s="41">
        <v>495680</v>
      </c>
      <c r="HJ30" s="46">
        <f t="shared" si="3"/>
        <v>3.9983850938190311E-2</v>
      </c>
    </row>
    <row r="31" spans="1:218" s="19" customFormat="1" ht="12.6" customHeight="1" x14ac:dyDescent="0.2">
      <c r="A31" s="17">
        <v>19</v>
      </c>
      <c r="B31" s="18" t="s">
        <v>104</v>
      </c>
      <c r="C31" s="47">
        <v>3524806</v>
      </c>
      <c r="D31" s="48">
        <v>0</v>
      </c>
      <c r="E31" s="48">
        <v>0</v>
      </c>
      <c r="F31" s="49">
        <v>3524806</v>
      </c>
      <c r="G31" s="47">
        <v>0</v>
      </c>
      <c r="H31" s="48">
        <v>35422</v>
      </c>
      <c r="I31" s="48">
        <v>35</v>
      </c>
      <c r="J31" s="48">
        <v>281196</v>
      </c>
      <c r="K31" s="48">
        <v>91835</v>
      </c>
      <c r="L31" s="48">
        <v>15260</v>
      </c>
      <c r="M31" s="50">
        <v>1647</v>
      </c>
      <c r="N31" s="51">
        <v>1040</v>
      </c>
      <c r="O31" s="48">
        <v>2100</v>
      </c>
      <c r="P31" s="49">
        <v>3140</v>
      </c>
      <c r="Q31" s="47">
        <v>0</v>
      </c>
      <c r="R31" s="48">
        <v>0</v>
      </c>
      <c r="S31" s="48">
        <v>0</v>
      </c>
      <c r="T31" s="48">
        <v>4510</v>
      </c>
      <c r="U31" s="48">
        <v>0</v>
      </c>
      <c r="V31" s="52">
        <v>4510</v>
      </c>
      <c r="W31" s="50">
        <v>1030</v>
      </c>
      <c r="X31" s="51">
        <v>18480</v>
      </c>
      <c r="Y31" s="48">
        <v>12600</v>
      </c>
      <c r="Z31" s="48">
        <v>6840</v>
      </c>
      <c r="AA31" s="48">
        <v>4500</v>
      </c>
      <c r="AB31" s="52">
        <v>42420</v>
      </c>
      <c r="AC31" s="48">
        <v>460</v>
      </c>
      <c r="AD31" s="48">
        <v>150070</v>
      </c>
      <c r="AE31" s="49">
        <v>626990</v>
      </c>
      <c r="AF31" s="51">
        <v>2897816</v>
      </c>
      <c r="AG31" s="48">
        <v>0</v>
      </c>
      <c r="AH31" s="48">
        <v>0</v>
      </c>
      <c r="AI31" s="49">
        <v>2897816</v>
      </c>
      <c r="AJ31" s="47">
        <v>173853</v>
      </c>
      <c r="AK31" s="48">
        <v>173853</v>
      </c>
      <c r="AL31" s="53">
        <f t="shared" si="4"/>
        <v>5.9994492403934549E-2</v>
      </c>
      <c r="AM31" s="51">
        <v>9277755</v>
      </c>
      <c r="AN31" s="48">
        <v>0</v>
      </c>
      <c r="AO31" s="48">
        <v>0</v>
      </c>
      <c r="AP31" s="49">
        <v>9277755</v>
      </c>
      <c r="AQ31" s="47">
        <v>0</v>
      </c>
      <c r="AR31" s="48">
        <v>52416</v>
      </c>
      <c r="AS31" s="48">
        <v>36</v>
      </c>
      <c r="AT31" s="48">
        <v>401339</v>
      </c>
      <c r="AU31" s="48">
        <v>165050</v>
      </c>
      <c r="AV31" s="48">
        <v>19046</v>
      </c>
      <c r="AW31" s="50">
        <v>2574</v>
      </c>
      <c r="AX31" s="51">
        <v>1040</v>
      </c>
      <c r="AY31" s="48">
        <v>2100</v>
      </c>
      <c r="AZ31" s="49">
        <v>3140</v>
      </c>
      <c r="BA31" s="47">
        <v>0</v>
      </c>
      <c r="BB31" s="48">
        <v>0</v>
      </c>
      <c r="BC31" s="48">
        <v>0</v>
      </c>
      <c r="BD31" s="48">
        <v>0</v>
      </c>
      <c r="BE31" s="48">
        <v>0</v>
      </c>
      <c r="BF31" s="52">
        <v>0</v>
      </c>
      <c r="BG31" s="50">
        <v>0</v>
      </c>
      <c r="BH31" s="51">
        <v>26070</v>
      </c>
      <c r="BI31" s="48">
        <v>24750</v>
      </c>
      <c r="BJ31" s="48">
        <v>9500</v>
      </c>
      <c r="BK31" s="48">
        <v>2250</v>
      </c>
      <c r="BL31" s="52">
        <v>62570</v>
      </c>
      <c r="BM31" s="48">
        <v>230</v>
      </c>
      <c r="BN31" s="48">
        <v>130480</v>
      </c>
      <c r="BO31" s="49">
        <v>836845</v>
      </c>
      <c r="BP31" s="51">
        <v>8440910</v>
      </c>
      <c r="BQ31" s="48">
        <v>0</v>
      </c>
      <c r="BR31" s="48">
        <v>0</v>
      </c>
      <c r="BS31" s="49">
        <v>8440910</v>
      </c>
      <c r="BT31" s="47">
        <v>506435</v>
      </c>
      <c r="BU31" s="48">
        <v>506435</v>
      </c>
      <c r="BV31" s="53">
        <f t="shared" si="0"/>
        <v>5.9997677975478947E-2</v>
      </c>
      <c r="BW31" s="51">
        <v>34132526</v>
      </c>
      <c r="BX31" s="48">
        <v>0</v>
      </c>
      <c r="BY31" s="48">
        <v>0</v>
      </c>
      <c r="BZ31" s="49">
        <v>34132526</v>
      </c>
      <c r="CA31" s="47">
        <v>899</v>
      </c>
      <c r="CB31" s="48">
        <v>409923</v>
      </c>
      <c r="CC31" s="48">
        <v>301</v>
      </c>
      <c r="CD31" s="48">
        <v>4945539</v>
      </c>
      <c r="CE31" s="48">
        <v>827424</v>
      </c>
      <c r="CF31" s="48">
        <v>389909</v>
      </c>
      <c r="CG31" s="50">
        <v>22212</v>
      </c>
      <c r="CH31" s="51">
        <v>55380</v>
      </c>
      <c r="CI31" s="48">
        <v>38700</v>
      </c>
      <c r="CJ31" s="49">
        <v>94080</v>
      </c>
      <c r="CK31" s="47">
        <v>23140</v>
      </c>
      <c r="CL31" s="48">
        <v>28500</v>
      </c>
      <c r="CM31" s="48">
        <v>0</v>
      </c>
      <c r="CN31" s="48">
        <v>406340</v>
      </c>
      <c r="CO31" s="48">
        <v>102230</v>
      </c>
      <c r="CP31" s="52">
        <v>508570</v>
      </c>
      <c r="CQ31" s="50">
        <v>148770</v>
      </c>
      <c r="CR31" s="51">
        <v>319770</v>
      </c>
      <c r="CS31" s="48">
        <v>214200</v>
      </c>
      <c r="CT31" s="48">
        <v>93480</v>
      </c>
      <c r="CU31" s="48">
        <v>134550</v>
      </c>
      <c r="CV31" s="52">
        <v>762000</v>
      </c>
      <c r="CW31" s="48">
        <v>14950</v>
      </c>
      <c r="CX31" s="48">
        <v>5007350</v>
      </c>
      <c r="CY31" s="49">
        <v>13183266</v>
      </c>
      <c r="CZ31" s="51">
        <v>20949260</v>
      </c>
      <c r="DA31" s="48">
        <v>0</v>
      </c>
      <c r="DB31" s="48">
        <v>0</v>
      </c>
      <c r="DC31" s="49">
        <v>20949260</v>
      </c>
      <c r="DD31" s="47">
        <v>837501</v>
      </c>
      <c r="DE31" s="48">
        <v>837501</v>
      </c>
      <c r="DF31" s="53">
        <f t="shared" si="1"/>
        <v>3.997759348062891E-2</v>
      </c>
      <c r="DG31" s="51">
        <v>3524806</v>
      </c>
      <c r="DH31" s="48">
        <v>0</v>
      </c>
      <c r="DI31" s="48">
        <v>0</v>
      </c>
      <c r="DJ31" s="49">
        <v>3524806</v>
      </c>
      <c r="DK31" s="47">
        <v>0</v>
      </c>
      <c r="DL31" s="48">
        <v>35422</v>
      </c>
      <c r="DM31" s="48">
        <v>35</v>
      </c>
      <c r="DN31" s="48">
        <v>281196</v>
      </c>
      <c r="DO31" s="48">
        <v>91835</v>
      </c>
      <c r="DP31" s="48">
        <v>15260</v>
      </c>
      <c r="DQ31" s="50">
        <v>1647</v>
      </c>
      <c r="DR31" s="51">
        <v>1040</v>
      </c>
      <c r="DS31" s="48">
        <v>2100</v>
      </c>
      <c r="DT31" s="49">
        <v>3140</v>
      </c>
      <c r="DU31" s="47">
        <v>0</v>
      </c>
      <c r="DV31" s="48">
        <v>0</v>
      </c>
      <c r="DW31" s="48">
        <v>0</v>
      </c>
      <c r="DX31" s="48">
        <v>4510</v>
      </c>
      <c r="DY31" s="48">
        <v>0</v>
      </c>
      <c r="DZ31" s="52">
        <v>4510</v>
      </c>
      <c r="EA31" s="50">
        <v>1030</v>
      </c>
      <c r="EB31" s="51">
        <v>18480</v>
      </c>
      <c r="EC31" s="48">
        <v>12600</v>
      </c>
      <c r="ED31" s="48">
        <v>6840</v>
      </c>
      <c r="EE31" s="48">
        <v>4500</v>
      </c>
      <c r="EF31" s="52">
        <v>42420</v>
      </c>
      <c r="EG31" s="48">
        <v>460</v>
      </c>
      <c r="EH31" s="48">
        <v>150070</v>
      </c>
      <c r="EI31" s="49">
        <v>626990</v>
      </c>
      <c r="EJ31" s="51">
        <v>2897816</v>
      </c>
      <c r="EK31" s="48">
        <v>0</v>
      </c>
      <c r="EL31" s="48">
        <v>0</v>
      </c>
      <c r="EM31" s="49">
        <v>2897816</v>
      </c>
      <c r="EN31" s="47">
        <v>115897</v>
      </c>
      <c r="EO31" s="48">
        <v>115897</v>
      </c>
      <c r="EP31" s="53">
        <f t="shared" si="5"/>
        <v>3.9994602831925838E-2</v>
      </c>
      <c r="EQ31" s="51">
        <v>9277755</v>
      </c>
      <c r="ER31" s="48">
        <v>0</v>
      </c>
      <c r="ES31" s="48">
        <v>0</v>
      </c>
      <c r="ET31" s="49">
        <v>9277755</v>
      </c>
      <c r="EU31" s="47">
        <v>0</v>
      </c>
      <c r="EV31" s="48">
        <v>52416</v>
      </c>
      <c r="EW31" s="48">
        <v>36</v>
      </c>
      <c r="EX31" s="48">
        <v>401339</v>
      </c>
      <c r="EY31" s="48">
        <v>165050</v>
      </c>
      <c r="EZ31" s="48">
        <v>19046</v>
      </c>
      <c r="FA31" s="50">
        <v>2574</v>
      </c>
      <c r="FB31" s="51">
        <v>1040</v>
      </c>
      <c r="FC31" s="48">
        <v>2100</v>
      </c>
      <c r="FD31" s="49">
        <v>3140</v>
      </c>
      <c r="FE31" s="47">
        <v>0</v>
      </c>
      <c r="FF31" s="48">
        <v>0</v>
      </c>
      <c r="FG31" s="48">
        <v>0</v>
      </c>
      <c r="FH31" s="48">
        <v>0</v>
      </c>
      <c r="FI31" s="48">
        <v>0</v>
      </c>
      <c r="FJ31" s="52">
        <v>0</v>
      </c>
      <c r="FK31" s="50">
        <v>0</v>
      </c>
      <c r="FL31" s="51">
        <v>26070</v>
      </c>
      <c r="FM31" s="48">
        <v>24750</v>
      </c>
      <c r="FN31" s="48">
        <v>9500</v>
      </c>
      <c r="FO31" s="48">
        <v>2250</v>
      </c>
      <c r="FP31" s="52">
        <v>62570</v>
      </c>
      <c r="FQ31" s="48">
        <v>230</v>
      </c>
      <c r="FR31" s="48">
        <v>130480</v>
      </c>
      <c r="FS31" s="49">
        <v>836845</v>
      </c>
      <c r="FT31" s="51">
        <v>8440910</v>
      </c>
      <c r="FU31" s="48">
        <v>0</v>
      </c>
      <c r="FV31" s="48">
        <v>0</v>
      </c>
      <c r="FW31" s="49">
        <v>8440910</v>
      </c>
      <c r="FX31" s="47">
        <v>337618</v>
      </c>
      <c r="FY31" s="48">
        <v>337618</v>
      </c>
      <c r="FZ31" s="53">
        <f t="shared" si="2"/>
        <v>3.9997820140245541E-2</v>
      </c>
      <c r="GA31" s="51">
        <v>46935087</v>
      </c>
      <c r="GB31" s="48">
        <v>0</v>
      </c>
      <c r="GC31" s="48">
        <v>0</v>
      </c>
      <c r="GD31" s="49">
        <v>46935087</v>
      </c>
      <c r="GE31" s="47">
        <v>899</v>
      </c>
      <c r="GF31" s="48">
        <v>497761</v>
      </c>
      <c r="GG31" s="48">
        <v>372</v>
      </c>
      <c r="GH31" s="48">
        <v>5628074</v>
      </c>
      <c r="GI31" s="48">
        <v>1084309</v>
      </c>
      <c r="GJ31" s="48">
        <v>424215</v>
      </c>
      <c r="GK31" s="50">
        <v>26433</v>
      </c>
      <c r="GL31" s="51">
        <v>57460</v>
      </c>
      <c r="GM31" s="48">
        <v>42900</v>
      </c>
      <c r="GN31" s="49">
        <v>100360</v>
      </c>
      <c r="GO31" s="47">
        <v>23140</v>
      </c>
      <c r="GP31" s="48">
        <v>28500</v>
      </c>
      <c r="GQ31" s="48">
        <v>0</v>
      </c>
      <c r="GR31" s="48">
        <v>410850</v>
      </c>
      <c r="GS31" s="48">
        <v>102230</v>
      </c>
      <c r="GT31" s="52">
        <v>513080</v>
      </c>
      <c r="GU31" s="50">
        <v>149800</v>
      </c>
      <c r="GV31" s="51">
        <v>364320</v>
      </c>
      <c r="GW31" s="48">
        <v>251550</v>
      </c>
      <c r="GX31" s="48">
        <v>109820</v>
      </c>
      <c r="GY31" s="48">
        <v>141300</v>
      </c>
      <c r="GZ31" s="52">
        <v>866990</v>
      </c>
      <c r="HA31" s="48">
        <v>15640</v>
      </c>
      <c r="HB31" s="48">
        <v>5287900</v>
      </c>
      <c r="HC31" s="49">
        <v>14647101</v>
      </c>
      <c r="HD31" s="51">
        <v>32287986</v>
      </c>
      <c r="HE31" s="48">
        <v>0</v>
      </c>
      <c r="HF31" s="48">
        <v>0</v>
      </c>
      <c r="HG31" s="49">
        <v>32287986</v>
      </c>
      <c r="HH31" s="47">
        <v>1291016</v>
      </c>
      <c r="HI31" s="48">
        <v>1291016</v>
      </c>
      <c r="HJ31" s="53">
        <f t="shared" si="3"/>
        <v>3.998440782277346E-2</v>
      </c>
    </row>
    <row r="32" spans="1:218" s="19" customFormat="1" ht="12.6" customHeight="1" x14ac:dyDescent="0.2">
      <c r="A32" s="20">
        <v>20</v>
      </c>
      <c r="B32" s="21" t="s">
        <v>105</v>
      </c>
      <c r="C32" s="40">
        <v>5765703</v>
      </c>
      <c r="D32" s="41">
        <v>0</v>
      </c>
      <c r="E32" s="41">
        <v>0</v>
      </c>
      <c r="F32" s="42">
        <v>5765703</v>
      </c>
      <c r="G32" s="40">
        <v>530</v>
      </c>
      <c r="H32" s="41">
        <v>55703</v>
      </c>
      <c r="I32" s="41">
        <v>0</v>
      </c>
      <c r="J32" s="41">
        <v>495565</v>
      </c>
      <c r="K32" s="41">
        <v>151416</v>
      </c>
      <c r="L32" s="41">
        <v>25080</v>
      </c>
      <c r="M32" s="43">
        <v>2880</v>
      </c>
      <c r="N32" s="44">
        <v>1560</v>
      </c>
      <c r="O32" s="41">
        <v>2400</v>
      </c>
      <c r="P32" s="42">
        <v>3960</v>
      </c>
      <c r="Q32" s="40">
        <v>0</v>
      </c>
      <c r="R32" s="41">
        <v>0</v>
      </c>
      <c r="S32" s="41">
        <v>0</v>
      </c>
      <c r="T32" s="41">
        <v>7260</v>
      </c>
      <c r="U32" s="41">
        <v>890</v>
      </c>
      <c r="V32" s="45">
        <v>8150</v>
      </c>
      <c r="W32" s="43">
        <v>1880</v>
      </c>
      <c r="X32" s="44">
        <v>19140</v>
      </c>
      <c r="Y32" s="41">
        <v>21150</v>
      </c>
      <c r="Z32" s="41">
        <v>6840</v>
      </c>
      <c r="AA32" s="41">
        <v>6300</v>
      </c>
      <c r="AB32" s="45">
        <v>53430</v>
      </c>
      <c r="AC32" s="41">
        <v>920</v>
      </c>
      <c r="AD32" s="41">
        <v>245530</v>
      </c>
      <c r="AE32" s="42">
        <v>1045044</v>
      </c>
      <c r="AF32" s="44">
        <v>4720659</v>
      </c>
      <c r="AG32" s="41">
        <v>0</v>
      </c>
      <c r="AH32" s="41">
        <v>0</v>
      </c>
      <c r="AI32" s="42">
        <v>4720659</v>
      </c>
      <c r="AJ32" s="40">
        <v>283215</v>
      </c>
      <c r="AK32" s="41">
        <v>283215</v>
      </c>
      <c r="AL32" s="46">
        <f t="shared" si="4"/>
        <v>5.9994801573254923E-2</v>
      </c>
      <c r="AM32" s="44">
        <v>22024836</v>
      </c>
      <c r="AN32" s="41">
        <v>0</v>
      </c>
      <c r="AO32" s="41">
        <v>0</v>
      </c>
      <c r="AP32" s="42">
        <v>22024836</v>
      </c>
      <c r="AQ32" s="40">
        <v>0</v>
      </c>
      <c r="AR32" s="41">
        <v>103394</v>
      </c>
      <c r="AS32" s="41">
        <v>0</v>
      </c>
      <c r="AT32" s="41">
        <v>785310</v>
      </c>
      <c r="AU32" s="41">
        <v>307540</v>
      </c>
      <c r="AV32" s="41">
        <v>35771</v>
      </c>
      <c r="AW32" s="43">
        <v>5494</v>
      </c>
      <c r="AX32" s="44">
        <v>3380</v>
      </c>
      <c r="AY32" s="41">
        <v>3600</v>
      </c>
      <c r="AZ32" s="42">
        <v>6980</v>
      </c>
      <c r="BA32" s="40">
        <v>0</v>
      </c>
      <c r="BB32" s="41">
        <v>0</v>
      </c>
      <c r="BC32" s="41">
        <v>0</v>
      </c>
      <c r="BD32" s="41">
        <v>0</v>
      </c>
      <c r="BE32" s="41">
        <v>0</v>
      </c>
      <c r="BF32" s="45">
        <v>0</v>
      </c>
      <c r="BG32" s="43">
        <v>0</v>
      </c>
      <c r="BH32" s="44">
        <v>42900</v>
      </c>
      <c r="BI32" s="41">
        <v>36450</v>
      </c>
      <c r="BJ32" s="41">
        <v>17100</v>
      </c>
      <c r="BK32" s="41">
        <v>5850</v>
      </c>
      <c r="BL32" s="45">
        <v>102300</v>
      </c>
      <c r="BM32" s="41">
        <v>1840</v>
      </c>
      <c r="BN32" s="41">
        <v>243180</v>
      </c>
      <c r="BO32" s="42">
        <v>1591809</v>
      </c>
      <c r="BP32" s="44">
        <v>20433027</v>
      </c>
      <c r="BQ32" s="41">
        <v>0</v>
      </c>
      <c r="BR32" s="41">
        <v>0</v>
      </c>
      <c r="BS32" s="42">
        <v>20433027</v>
      </c>
      <c r="BT32" s="40">
        <v>1225944</v>
      </c>
      <c r="BU32" s="41">
        <v>1225944</v>
      </c>
      <c r="BV32" s="46">
        <f t="shared" si="0"/>
        <v>5.9998158863099435E-2</v>
      </c>
      <c r="BW32" s="44">
        <v>49478148</v>
      </c>
      <c r="BX32" s="41">
        <v>0</v>
      </c>
      <c r="BY32" s="41">
        <v>0</v>
      </c>
      <c r="BZ32" s="42">
        <v>49478148</v>
      </c>
      <c r="CA32" s="40">
        <v>2045</v>
      </c>
      <c r="CB32" s="41">
        <v>573394</v>
      </c>
      <c r="CC32" s="41">
        <v>496</v>
      </c>
      <c r="CD32" s="41">
        <v>7284967</v>
      </c>
      <c r="CE32" s="41">
        <v>1218710</v>
      </c>
      <c r="CF32" s="41">
        <v>549476</v>
      </c>
      <c r="CG32" s="43">
        <v>33479</v>
      </c>
      <c r="CH32" s="44">
        <v>66820</v>
      </c>
      <c r="CI32" s="41">
        <v>64200</v>
      </c>
      <c r="CJ32" s="42">
        <v>131020</v>
      </c>
      <c r="CK32" s="40">
        <v>23660</v>
      </c>
      <c r="CL32" s="41">
        <v>42900</v>
      </c>
      <c r="CM32" s="41">
        <v>0</v>
      </c>
      <c r="CN32" s="41">
        <v>620950</v>
      </c>
      <c r="CO32" s="41">
        <v>133760</v>
      </c>
      <c r="CP32" s="45">
        <v>754710</v>
      </c>
      <c r="CQ32" s="43">
        <v>185110</v>
      </c>
      <c r="CR32" s="44">
        <v>406890</v>
      </c>
      <c r="CS32" s="41">
        <v>333000</v>
      </c>
      <c r="CT32" s="41">
        <v>121600</v>
      </c>
      <c r="CU32" s="41">
        <v>203850</v>
      </c>
      <c r="CV32" s="45">
        <v>1065340</v>
      </c>
      <c r="CW32" s="41">
        <v>24150</v>
      </c>
      <c r="CX32" s="41">
        <v>7179280</v>
      </c>
      <c r="CY32" s="42">
        <v>19068241</v>
      </c>
      <c r="CZ32" s="44">
        <v>30409907</v>
      </c>
      <c r="DA32" s="41">
        <v>0</v>
      </c>
      <c r="DB32" s="41">
        <v>0</v>
      </c>
      <c r="DC32" s="42">
        <v>30409907</v>
      </c>
      <c r="DD32" s="40">
        <v>1215714</v>
      </c>
      <c r="DE32" s="41">
        <v>1215714</v>
      </c>
      <c r="DF32" s="46">
        <f t="shared" si="1"/>
        <v>3.9977563890609726E-2</v>
      </c>
      <c r="DG32" s="44">
        <v>5765703</v>
      </c>
      <c r="DH32" s="41">
        <v>0</v>
      </c>
      <c r="DI32" s="41">
        <v>0</v>
      </c>
      <c r="DJ32" s="42">
        <v>5765703</v>
      </c>
      <c r="DK32" s="40">
        <v>530</v>
      </c>
      <c r="DL32" s="41">
        <v>55703</v>
      </c>
      <c r="DM32" s="41">
        <v>0</v>
      </c>
      <c r="DN32" s="41">
        <v>495565</v>
      </c>
      <c r="DO32" s="41">
        <v>151416</v>
      </c>
      <c r="DP32" s="41">
        <v>25080</v>
      </c>
      <c r="DQ32" s="43">
        <v>2880</v>
      </c>
      <c r="DR32" s="44">
        <v>1560</v>
      </c>
      <c r="DS32" s="41">
        <v>2400</v>
      </c>
      <c r="DT32" s="42">
        <v>3960</v>
      </c>
      <c r="DU32" s="40">
        <v>0</v>
      </c>
      <c r="DV32" s="41">
        <v>0</v>
      </c>
      <c r="DW32" s="41">
        <v>0</v>
      </c>
      <c r="DX32" s="41">
        <v>7260</v>
      </c>
      <c r="DY32" s="41">
        <v>890</v>
      </c>
      <c r="DZ32" s="45">
        <v>8150</v>
      </c>
      <c r="EA32" s="43">
        <v>1880</v>
      </c>
      <c r="EB32" s="44">
        <v>19140</v>
      </c>
      <c r="EC32" s="41">
        <v>21150</v>
      </c>
      <c r="ED32" s="41">
        <v>6840</v>
      </c>
      <c r="EE32" s="41">
        <v>6300</v>
      </c>
      <c r="EF32" s="45">
        <v>53430</v>
      </c>
      <c r="EG32" s="41">
        <v>920</v>
      </c>
      <c r="EH32" s="41">
        <v>245530</v>
      </c>
      <c r="EI32" s="42">
        <v>1045044</v>
      </c>
      <c r="EJ32" s="44">
        <v>4720659</v>
      </c>
      <c r="EK32" s="41">
        <v>0</v>
      </c>
      <c r="EL32" s="41">
        <v>0</v>
      </c>
      <c r="EM32" s="42">
        <v>4720659</v>
      </c>
      <c r="EN32" s="40">
        <v>188800</v>
      </c>
      <c r="EO32" s="41">
        <v>188800</v>
      </c>
      <c r="EP32" s="46">
        <f t="shared" si="5"/>
        <v>3.999441603386307E-2</v>
      </c>
      <c r="EQ32" s="44">
        <v>22024836</v>
      </c>
      <c r="ER32" s="41">
        <v>0</v>
      </c>
      <c r="ES32" s="41">
        <v>0</v>
      </c>
      <c r="ET32" s="42">
        <v>22024836</v>
      </c>
      <c r="EU32" s="40">
        <v>0</v>
      </c>
      <c r="EV32" s="41">
        <v>103394</v>
      </c>
      <c r="EW32" s="41">
        <v>0</v>
      </c>
      <c r="EX32" s="41">
        <v>785310</v>
      </c>
      <c r="EY32" s="41">
        <v>307540</v>
      </c>
      <c r="EZ32" s="41">
        <v>35771</v>
      </c>
      <c r="FA32" s="43">
        <v>5494</v>
      </c>
      <c r="FB32" s="44">
        <v>3380</v>
      </c>
      <c r="FC32" s="41">
        <v>3600</v>
      </c>
      <c r="FD32" s="42">
        <v>6980</v>
      </c>
      <c r="FE32" s="40">
        <v>0</v>
      </c>
      <c r="FF32" s="41">
        <v>0</v>
      </c>
      <c r="FG32" s="41">
        <v>0</v>
      </c>
      <c r="FH32" s="41">
        <v>0</v>
      </c>
      <c r="FI32" s="41">
        <v>0</v>
      </c>
      <c r="FJ32" s="45">
        <v>0</v>
      </c>
      <c r="FK32" s="43">
        <v>0</v>
      </c>
      <c r="FL32" s="44">
        <v>42900</v>
      </c>
      <c r="FM32" s="41">
        <v>36450</v>
      </c>
      <c r="FN32" s="41">
        <v>17100</v>
      </c>
      <c r="FO32" s="41">
        <v>5850</v>
      </c>
      <c r="FP32" s="45">
        <v>102300</v>
      </c>
      <c r="FQ32" s="41">
        <v>1840</v>
      </c>
      <c r="FR32" s="41">
        <v>243180</v>
      </c>
      <c r="FS32" s="42">
        <v>1591809</v>
      </c>
      <c r="FT32" s="44">
        <v>20433027</v>
      </c>
      <c r="FU32" s="41">
        <v>0</v>
      </c>
      <c r="FV32" s="41">
        <v>0</v>
      </c>
      <c r="FW32" s="42">
        <v>20433027</v>
      </c>
      <c r="FX32" s="40">
        <v>817287</v>
      </c>
      <c r="FY32" s="41">
        <v>817287</v>
      </c>
      <c r="FZ32" s="46">
        <f t="shared" si="2"/>
        <v>3.9998332112026282E-2</v>
      </c>
      <c r="GA32" s="44">
        <v>77268687</v>
      </c>
      <c r="GB32" s="41">
        <v>0</v>
      </c>
      <c r="GC32" s="41">
        <v>0</v>
      </c>
      <c r="GD32" s="42">
        <v>77268687</v>
      </c>
      <c r="GE32" s="40">
        <v>2575</v>
      </c>
      <c r="GF32" s="41">
        <v>732491</v>
      </c>
      <c r="GG32" s="41">
        <v>496</v>
      </c>
      <c r="GH32" s="41">
        <v>8565842</v>
      </c>
      <c r="GI32" s="41">
        <v>1677666</v>
      </c>
      <c r="GJ32" s="41">
        <v>610327</v>
      </c>
      <c r="GK32" s="43">
        <v>41853</v>
      </c>
      <c r="GL32" s="44">
        <v>71760</v>
      </c>
      <c r="GM32" s="41">
        <v>70200</v>
      </c>
      <c r="GN32" s="42">
        <v>141960</v>
      </c>
      <c r="GO32" s="40">
        <v>23660</v>
      </c>
      <c r="GP32" s="41">
        <v>42900</v>
      </c>
      <c r="GQ32" s="41">
        <v>0</v>
      </c>
      <c r="GR32" s="41">
        <v>628210</v>
      </c>
      <c r="GS32" s="41">
        <v>134650</v>
      </c>
      <c r="GT32" s="45">
        <v>762860</v>
      </c>
      <c r="GU32" s="43">
        <v>186990</v>
      </c>
      <c r="GV32" s="44">
        <v>468930</v>
      </c>
      <c r="GW32" s="41">
        <v>390600</v>
      </c>
      <c r="GX32" s="41">
        <v>145540</v>
      </c>
      <c r="GY32" s="41">
        <v>216000</v>
      </c>
      <c r="GZ32" s="45">
        <v>1221070</v>
      </c>
      <c r="HA32" s="41">
        <v>26910</v>
      </c>
      <c r="HB32" s="41">
        <v>7667990</v>
      </c>
      <c r="HC32" s="42">
        <v>21705094</v>
      </c>
      <c r="HD32" s="44">
        <v>55563593</v>
      </c>
      <c r="HE32" s="41">
        <v>0</v>
      </c>
      <c r="HF32" s="41">
        <v>0</v>
      </c>
      <c r="HG32" s="42">
        <v>55563593</v>
      </c>
      <c r="HH32" s="40">
        <v>2221801</v>
      </c>
      <c r="HI32" s="41">
        <v>2221801</v>
      </c>
      <c r="HJ32" s="46">
        <f t="shared" si="3"/>
        <v>3.9986632973861139E-2</v>
      </c>
    </row>
    <row r="33" spans="1:218" s="19" customFormat="1" ht="12.6" customHeight="1" x14ac:dyDescent="0.2">
      <c r="A33" s="17">
        <v>21</v>
      </c>
      <c r="B33" s="18" t="s">
        <v>106</v>
      </c>
      <c r="C33" s="47">
        <v>3389480</v>
      </c>
      <c r="D33" s="48">
        <v>0</v>
      </c>
      <c r="E33" s="48">
        <v>0</v>
      </c>
      <c r="F33" s="49">
        <v>3389480</v>
      </c>
      <c r="G33" s="47">
        <v>0</v>
      </c>
      <c r="H33" s="48">
        <v>20957</v>
      </c>
      <c r="I33" s="48">
        <v>0</v>
      </c>
      <c r="J33" s="48">
        <v>275778</v>
      </c>
      <c r="K33" s="48">
        <v>94076</v>
      </c>
      <c r="L33" s="48">
        <v>15250</v>
      </c>
      <c r="M33" s="50">
        <v>1595</v>
      </c>
      <c r="N33" s="51">
        <v>1560</v>
      </c>
      <c r="O33" s="48">
        <v>1800</v>
      </c>
      <c r="P33" s="49">
        <v>3360</v>
      </c>
      <c r="Q33" s="47">
        <v>0</v>
      </c>
      <c r="R33" s="48">
        <v>0</v>
      </c>
      <c r="S33" s="48">
        <v>0</v>
      </c>
      <c r="T33" s="48">
        <v>2970</v>
      </c>
      <c r="U33" s="48">
        <v>0</v>
      </c>
      <c r="V33" s="52">
        <v>2970</v>
      </c>
      <c r="W33" s="50">
        <v>1210</v>
      </c>
      <c r="X33" s="51">
        <v>15180</v>
      </c>
      <c r="Y33" s="48">
        <v>10800</v>
      </c>
      <c r="Z33" s="48">
        <v>5320</v>
      </c>
      <c r="AA33" s="48">
        <v>4500</v>
      </c>
      <c r="AB33" s="52">
        <v>35800</v>
      </c>
      <c r="AC33" s="48">
        <v>460</v>
      </c>
      <c r="AD33" s="48">
        <v>143190</v>
      </c>
      <c r="AE33" s="49">
        <v>594646</v>
      </c>
      <c r="AF33" s="51">
        <v>2794834</v>
      </c>
      <c r="AG33" s="48">
        <v>0</v>
      </c>
      <c r="AH33" s="48">
        <v>0</v>
      </c>
      <c r="AI33" s="49">
        <v>2794834</v>
      </c>
      <c r="AJ33" s="47">
        <v>167675</v>
      </c>
      <c r="AK33" s="48">
        <v>167675</v>
      </c>
      <c r="AL33" s="53">
        <f t="shared" si="4"/>
        <v>5.9994618642824585E-2</v>
      </c>
      <c r="AM33" s="51">
        <v>8043075</v>
      </c>
      <c r="AN33" s="48">
        <v>0</v>
      </c>
      <c r="AO33" s="48">
        <v>0</v>
      </c>
      <c r="AP33" s="49">
        <v>8043075</v>
      </c>
      <c r="AQ33" s="47">
        <v>0</v>
      </c>
      <c r="AR33" s="48">
        <v>42955</v>
      </c>
      <c r="AS33" s="48">
        <v>88</v>
      </c>
      <c r="AT33" s="48">
        <v>368111</v>
      </c>
      <c r="AU33" s="48">
        <v>142238</v>
      </c>
      <c r="AV33" s="48">
        <v>16825</v>
      </c>
      <c r="AW33" s="50">
        <v>2364</v>
      </c>
      <c r="AX33" s="51">
        <v>1820</v>
      </c>
      <c r="AY33" s="48">
        <v>3600</v>
      </c>
      <c r="AZ33" s="49">
        <v>5420</v>
      </c>
      <c r="BA33" s="47">
        <v>0</v>
      </c>
      <c r="BB33" s="48">
        <v>0</v>
      </c>
      <c r="BC33" s="48">
        <v>0</v>
      </c>
      <c r="BD33" s="48">
        <v>0</v>
      </c>
      <c r="BE33" s="48">
        <v>0</v>
      </c>
      <c r="BF33" s="52">
        <v>0</v>
      </c>
      <c r="BG33" s="50">
        <v>0</v>
      </c>
      <c r="BH33" s="51">
        <v>22770</v>
      </c>
      <c r="BI33" s="48">
        <v>18000</v>
      </c>
      <c r="BJ33" s="48">
        <v>7600</v>
      </c>
      <c r="BK33" s="48">
        <v>5850</v>
      </c>
      <c r="BL33" s="52">
        <v>54220</v>
      </c>
      <c r="BM33" s="48">
        <v>1150</v>
      </c>
      <c r="BN33" s="48">
        <v>123460</v>
      </c>
      <c r="BO33" s="49">
        <v>756743</v>
      </c>
      <c r="BP33" s="51">
        <v>7286332</v>
      </c>
      <c r="BQ33" s="48">
        <v>0</v>
      </c>
      <c r="BR33" s="48">
        <v>0</v>
      </c>
      <c r="BS33" s="49">
        <v>7286332</v>
      </c>
      <c r="BT33" s="47">
        <v>437164</v>
      </c>
      <c r="BU33" s="48">
        <v>437164</v>
      </c>
      <c r="BV33" s="53">
        <f t="shared" si="0"/>
        <v>5.9997815087207119E-2</v>
      </c>
      <c r="BW33" s="51">
        <v>44788716</v>
      </c>
      <c r="BX33" s="48">
        <v>0</v>
      </c>
      <c r="BY33" s="48">
        <v>0</v>
      </c>
      <c r="BZ33" s="49">
        <v>44788716</v>
      </c>
      <c r="CA33" s="47">
        <v>2069</v>
      </c>
      <c r="CB33" s="48">
        <v>512631</v>
      </c>
      <c r="CC33" s="48">
        <v>231</v>
      </c>
      <c r="CD33" s="48">
        <v>6679315</v>
      </c>
      <c r="CE33" s="48">
        <v>1196269</v>
      </c>
      <c r="CF33" s="48">
        <v>555918</v>
      </c>
      <c r="CG33" s="50">
        <v>39726</v>
      </c>
      <c r="CH33" s="51">
        <v>83980</v>
      </c>
      <c r="CI33" s="48">
        <v>68400</v>
      </c>
      <c r="CJ33" s="49">
        <v>152380</v>
      </c>
      <c r="CK33" s="47">
        <v>26000</v>
      </c>
      <c r="CL33" s="48">
        <v>54300</v>
      </c>
      <c r="CM33" s="48">
        <v>0</v>
      </c>
      <c r="CN33" s="48">
        <v>688050</v>
      </c>
      <c r="CO33" s="48">
        <v>160740</v>
      </c>
      <c r="CP33" s="52">
        <v>848790</v>
      </c>
      <c r="CQ33" s="50">
        <v>225490</v>
      </c>
      <c r="CR33" s="51">
        <v>523050</v>
      </c>
      <c r="CS33" s="48">
        <v>323100</v>
      </c>
      <c r="CT33" s="48">
        <v>145160</v>
      </c>
      <c r="CU33" s="48">
        <v>297450</v>
      </c>
      <c r="CV33" s="52">
        <v>1288760</v>
      </c>
      <c r="CW33" s="48">
        <v>28060</v>
      </c>
      <c r="CX33" s="48">
        <v>6723480</v>
      </c>
      <c r="CY33" s="49">
        <v>18333188</v>
      </c>
      <c r="CZ33" s="51">
        <v>26455528</v>
      </c>
      <c r="DA33" s="48">
        <v>0</v>
      </c>
      <c r="DB33" s="48">
        <v>0</v>
      </c>
      <c r="DC33" s="49">
        <v>26455528</v>
      </c>
      <c r="DD33" s="47">
        <v>1058307</v>
      </c>
      <c r="DE33" s="48">
        <v>1058307</v>
      </c>
      <c r="DF33" s="53">
        <f t="shared" si="1"/>
        <v>4.0003246202457196E-2</v>
      </c>
      <c r="DG33" s="51">
        <v>3389480</v>
      </c>
      <c r="DH33" s="48">
        <v>0</v>
      </c>
      <c r="DI33" s="48">
        <v>0</v>
      </c>
      <c r="DJ33" s="49">
        <v>3389480</v>
      </c>
      <c r="DK33" s="47">
        <v>0</v>
      </c>
      <c r="DL33" s="48">
        <v>20957</v>
      </c>
      <c r="DM33" s="48">
        <v>0</v>
      </c>
      <c r="DN33" s="48">
        <v>275778</v>
      </c>
      <c r="DO33" s="48">
        <v>94076</v>
      </c>
      <c r="DP33" s="48">
        <v>15250</v>
      </c>
      <c r="DQ33" s="50">
        <v>1595</v>
      </c>
      <c r="DR33" s="51">
        <v>1560</v>
      </c>
      <c r="DS33" s="48">
        <v>1800</v>
      </c>
      <c r="DT33" s="49">
        <v>3360</v>
      </c>
      <c r="DU33" s="47">
        <v>0</v>
      </c>
      <c r="DV33" s="48">
        <v>0</v>
      </c>
      <c r="DW33" s="48">
        <v>0</v>
      </c>
      <c r="DX33" s="48">
        <v>2970</v>
      </c>
      <c r="DY33" s="48">
        <v>0</v>
      </c>
      <c r="DZ33" s="52">
        <v>2970</v>
      </c>
      <c r="EA33" s="50">
        <v>1210</v>
      </c>
      <c r="EB33" s="51">
        <v>15180</v>
      </c>
      <c r="EC33" s="48">
        <v>10800</v>
      </c>
      <c r="ED33" s="48">
        <v>5320</v>
      </c>
      <c r="EE33" s="48">
        <v>4500</v>
      </c>
      <c r="EF33" s="52">
        <v>35800</v>
      </c>
      <c r="EG33" s="48">
        <v>460</v>
      </c>
      <c r="EH33" s="48">
        <v>143190</v>
      </c>
      <c r="EI33" s="49">
        <v>594646</v>
      </c>
      <c r="EJ33" s="51">
        <v>2794834</v>
      </c>
      <c r="EK33" s="48">
        <v>0</v>
      </c>
      <c r="EL33" s="48">
        <v>0</v>
      </c>
      <c r="EM33" s="49">
        <v>2794834</v>
      </c>
      <c r="EN33" s="47">
        <v>111788</v>
      </c>
      <c r="EO33" s="48">
        <v>111788</v>
      </c>
      <c r="EP33" s="53">
        <f t="shared" si="5"/>
        <v>3.999808217590025E-2</v>
      </c>
      <c r="EQ33" s="51">
        <v>8043075</v>
      </c>
      <c r="ER33" s="48">
        <v>0</v>
      </c>
      <c r="ES33" s="48">
        <v>0</v>
      </c>
      <c r="ET33" s="49">
        <v>8043075</v>
      </c>
      <c r="EU33" s="47">
        <v>0</v>
      </c>
      <c r="EV33" s="48">
        <v>42955</v>
      </c>
      <c r="EW33" s="48">
        <v>88</v>
      </c>
      <c r="EX33" s="48">
        <v>368111</v>
      </c>
      <c r="EY33" s="48">
        <v>142238</v>
      </c>
      <c r="EZ33" s="48">
        <v>16825</v>
      </c>
      <c r="FA33" s="50">
        <v>2364</v>
      </c>
      <c r="FB33" s="51">
        <v>1820</v>
      </c>
      <c r="FC33" s="48">
        <v>3600</v>
      </c>
      <c r="FD33" s="49">
        <v>5420</v>
      </c>
      <c r="FE33" s="47">
        <v>0</v>
      </c>
      <c r="FF33" s="48">
        <v>0</v>
      </c>
      <c r="FG33" s="48">
        <v>0</v>
      </c>
      <c r="FH33" s="48">
        <v>0</v>
      </c>
      <c r="FI33" s="48">
        <v>0</v>
      </c>
      <c r="FJ33" s="52">
        <v>0</v>
      </c>
      <c r="FK33" s="50">
        <v>0</v>
      </c>
      <c r="FL33" s="51">
        <v>22770</v>
      </c>
      <c r="FM33" s="48">
        <v>18000</v>
      </c>
      <c r="FN33" s="48">
        <v>7600</v>
      </c>
      <c r="FO33" s="48">
        <v>5850</v>
      </c>
      <c r="FP33" s="52">
        <v>54220</v>
      </c>
      <c r="FQ33" s="48">
        <v>1150</v>
      </c>
      <c r="FR33" s="48">
        <v>123460</v>
      </c>
      <c r="FS33" s="49">
        <v>756743</v>
      </c>
      <c r="FT33" s="51">
        <v>7286332</v>
      </c>
      <c r="FU33" s="48">
        <v>0</v>
      </c>
      <c r="FV33" s="48">
        <v>0</v>
      </c>
      <c r="FW33" s="49">
        <v>7286332</v>
      </c>
      <c r="FX33" s="47">
        <v>291456</v>
      </c>
      <c r="FY33" s="48">
        <v>291456</v>
      </c>
      <c r="FZ33" s="53">
        <f t="shared" si="2"/>
        <v>4.0000373301683205E-2</v>
      </c>
      <c r="GA33" s="51">
        <v>56221271</v>
      </c>
      <c r="GB33" s="48">
        <v>0</v>
      </c>
      <c r="GC33" s="48">
        <v>0</v>
      </c>
      <c r="GD33" s="49">
        <v>56221271</v>
      </c>
      <c r="GE33" s="47">
        <v>2069</v>
      </c>
      <c r="GF33" s="48">
        <v>576543</v>
      </c>
      <c r="GG33" s="48">
        <v>319</v>
      </c>
      <c r="GH33" s="48">
        <v>7323204</v>
      </c>
      <c r="GI33" s="48">
        <v>1432583</v>
      </c>
      <c r="GJ33" s="48">
        <v>587993</v>
      </c>
      <c r="GK33" s="50">
        <v>43685</v>
      </c>
      <c r="GL33" s="51">
        <v>87360</v>
      </c>
      <c r="GM33" s="48">
        <v>73800</v>
      </c>
      <c r="GN33" s="49">
        <v>161160</v>
      </c>
      <c r="GO33" s="47">
        <v>26000</v>
      </c>
      <c r="GP33" s="48">
        <v>54300</v>
      </c>
      <c r="GQ33" s="48">
        <v>0</v>
      </c>
      <c r="GR33" s="48">
        <v>691020</v>
      </c>
      <c r="GS33" s="48">
        <v>160740</v>
      </c>
      <c r="GT33" s="52">
        <v>851760</v>
      </c>
      <c r="GU33" s="50">
        <v>226700</v>
      </c>
      <c r="GV33" s="51">
        <v>561000</v>
      </c>
      <c r="GW33" s="48">
        <v>351900</v>
      </c>
      <c r="GX33" s="48">
        <v>158080</v>
      </c>
      <c r="GY33" s="48">
        <v>307800</v>
      </c>
      <c r="GZ33" s="52">
        <v>1378780</v>
      </c>
      <c r="HA33" s="48">
        <v>29670</v>
      </c>
      <c r="HB33" s="48">
        <v>6990130</v>
      </c>
      <c r="HC33" s="49">
        <v>19684577</v>
      </c>
      <c r="HD33" s="51">
        <v>36536694</v>
      </c>
      <c r="HE33" s="48">
        <v>0</v>
      </c>
      <c r="HF33" s="48">
        <v>0</v>
      </c>
      <c r="HG33" s="49">
        <v>36536694</v>
      </c>
      <c r="HH33" s="47">
        <v>1461551</v>
      </c>
      <c r="HI33" s="48">
        <v>1461551</v>
      </c>
      <c r="HJ33" s="53">
        <f t="shared" si="3"/>
        <v>4.000227825757853E-2</v>
      </c>
    </row>
    <row r="34" spans="1:218" s="19" customFormat="1" ht="12.6" customHeight="1" x14ac:dyDescent="0.2">
      <c r="A34" s="20">
        <v>22</v>
      </c>
      <c r="B34" s="21" t="s">
        <v>107</v>
      </c>
      <c r="C34" s="40">
        <v>2218970</v>
      </c>
      <c r="D34" s="41">
        <v>0</v>
      </c>
      <c r="E34" s="41">
        <v>0</v>
      </c>
      <c r="F34" s="42">
        <v>2218970</v>
      </c>
      <c r="G34" s="40">
        <v>0</v>
      </c>
      <c r="H34" s="41">
        <v>16563</v>
      </c>
      <c r="I34" s="41">
        <v>0</v>
      </c>
      <c r="J34" s="41">
        <v>182734</v>
      </c>
      <c r="K34" s="41">
        <v>59546</v>
      </c>
      <c r="L34" s="41">
        <v>9758</v>
      </c>
      <c r="M34" s="43">
        <v>1295</v>
      </c>
      <c r="N34" s="44">
        <v>780</v>
      </c>
      <c r="O34" s="41">
        <v>600</v>
      </c>
      <c r="P34" s="42">
        <v>1380</v>
      </c>
      <c r="Q34" s="40">
        <v>0</v>
      </c>
      <c r="R34" s="41">
        <v>0</v>
      </c>
      <c r="S34" s="41">
        <v>0</v>
      </c>
      <c r="T34" s="41">
        <v>3080</v>
      </c>
      <c r="U34" s="41">
        <v>640</v>
      </c>
      <c r="V34" s="45">
        <v>3720</v>
      </c>
      <c r="W34" s="43">
        <v>870</v>
      </c>
      <c r="X34" s="44">
        <v>12210</v>
      </c>
      <c r="Y34" s="41">
        <v>8100</v>
      </c>
      <c r="Z34" s="41">
        <v>4560</v>
      </c>
      <c r="AA34" s="41">
        <v>3600</v>
      </c>
      <c r="AB34" s="45">
        <v>28470</v>
      </c>
      <c r="AC34" s="41">
        <v>0</v>
      </c>
      <c r="AD34" s="41">
        <v>95460</v>
      </c>
      <c r="AE34" s="42">
        <v>399796</v>
      </c>
      <c r="AF34" s="44">
        <v>1819174</v>
      </c>
      <c r="AG34" s="41">
        <v>0</v>
      </c>
      <c r="AH34" s="41">
        <v>0</v>
      </c>
      <c r="AI34" s="42">
        <v>1819174</v>
      </c>
      <c r="AJ34" s="40">
        <v>109141</v>
      </c>
      <c r="AK34" s="41">
        <v>109141</v>
      </c>
      <c r="AL34" s="46">
        <f t="shared" si="4"/>
        <v>5.9994810831729126E-2</v>
      </c>
      <c r="AM34" s="44">
        <v>4510591</v>
      </c>
      <c r="AN34" s="41">
        <v>0</v>
      </c>
      <c r="AO34" s="41">
        <v>0</v>
      </c>
      <c r="AP34" s="42">
        <v>4510591</v>
      </c>
      <c r="AQ34" s="40">
        <v>0</v>
      </c>
      <c r="AR34" s="41">
        <v>19532</v>
      </c>
      <c r="AS34" s="41">
        <v>0</v>
      </c>
      <c r="AT34" s="41">
        <v>226846</v>
      </c>
      <c r="AU34" s="41">
        <v>86995</v>
      </c>
      <c r="AV34" s="41">
        <v>9952</v>
      </c>
      <c r="AW34" s="43">
        <v>1370</v>
      </c>
      <c r="AX34" s="44">
        <v>780</v>
      </c>
      <c r="AY34" s="41">
        <v>1500</v>
      </c>
      <c r="AZ34" s="42">
        <v>2280</v>
      </c>
      <c r="BA34" s="40">
        <v>0</v>
      </c>
      <c r="BB34" s="41">
        <v>0</v>
      </c>
      <c r="BC34" s="41">
        <v>0</v>
      </c>
      <c r="BD34" s="41">
        <v>0</v>
      </c>
      <c r="BE34" s="41">
        <v>0</v>
      </c>
      <c r="BF34" s="45">
        <v>0</v>
      </c>
      <c r="BG34" s="43">
        <v>0</v>
      </c>
      <c r="BH34" s="44">
        <v>11550</v>
      </c>
      <c r="BI34" s="41">
        <v>11250</v>
      </c>
      <c r="BJ34" s="41">
        <v>4940</v>
      </c>
      <c r="BK34" s="41">
        <v>3150</v>
      </c>
      <c r="BL34" s="45">
        <v>30890</v>
      </c>
      <c r="BM34" s="41">
        <v>460</v>
      </c>
      <c r="BN34" s="41">
        <v>79990</v>
      </c>
      <c r="BO34" s="42">
        <v>458315</v>
      </c>
      <c r="BP34" s="44">
        <v>4052276</v>
      </c>
      <c r="BQ34" s="41">
        <v>0</v>
      </c>
      <c r="BR34" s="41">
        <v>0</v>
      </c>
      <c r="BS34" s="42">
        <v>4052276</v>
      </c>
      <c r="BT34" s="40">
        <v>243126</v>
      </c>
      <c r="BU34" s="41">
        <v>243126</v>
      </c>
      <c r="BV34" s="46">
        <f t="shared" si="0"/>
        <v>5.9997394057068179E-2</v>
      </c>
      <c r="BW34" s="44">
        <v>25249283</v>
      </c>
      <c r="BX34" s="41">
        <v>0</v>
      </c>
      <c r="BY34" s="41">
        <v>0</v>
      </c>
      <c r="BZ34" s="42">
        <v>25249283</v>
      </c>
      <c r="CA34" s="40">
        <v>1229</v>
      </c>
      <c r="CB34" s="41">
        <v>319101</v>
      </c>
      <c r="CC34" s="41">
        <v>168</v>
      </c>
      <c r="CD34" s="41">
        <v>3843560</v>
      </c>
      <c r="CE34" s="41">
        <v>683568</v>
      </c>
      <c r="CF34" s="41">
        <v>312629</v>
      </c>
      <c r="CG34" s="43">
        <v>22846</v>
      </c>
      <c r="CH34" s="44">
        <v>37180</v>
      </c>
      <c r="CI34" s="41">
        <v>32100</v>
      </c>
      <c r="CJ34" s="42">
        <v>69280</v>
      </c>
      <c r="CK34" s="40">
        <v>16120</v>
      </c>
      <c r="CL34" s="41">
        <v>28200</v>
      </c>
      <c r="CM34" s="41">
        <v>0</v>
      </c>
      <c r="CN34" s="41">
        <v>326700</v>
      </c>
      <c r="CO34" s="41">
        <v>83980</v>
      </c>
      <c r="CP34" s="45">
        <v>410680</v>
      </c>
      <c r="CQ34" s="43">
        <v>117020</v>
      </c>
      <c r="CR34" s="44">
        <v>299970</v>
      </c>
      <c r="CS34" s="41">
        <v>187650</v>
      </c>
      <c r="CT34" s="41">
        <v>87780</v>
      </c>
      <c r="CU34" s="41">
        <v>182250</v>
      </c>
      <c r="CV34" s="45">
        <v>757650</v>
      </c>
      <c r="CW34" s="41">
        <v>15640</v>
      </c>
      <c r="CX34" s="41">
        <v>3740140</v>
      </c>
      <c r="CY34" s="42">
        <v>10337663</v>
      </c>
      <c r="CZ34" s="44">
        <v>14911620</v>
      </c>
      <c r="DA34" s="41">
        <v>0</v>
      </c>
      <c r="DB34" s="41">
        <v>0</v>
      </c>
      <c r="DC34" s="42">
        <v>14911620</v>
      </c>
      <c r="DD34" s="40">
        <v>596115</v>
      </c>
      <c r="DE34" s="41">
        <v>596115</v>
      </c>
      <c r="DF34" s="46">
        <f t="shared" si="1"/>
        <v>3.9976541784192465E-2</v>
      </c>
      <c r="DG34" s="44">
        <v>2218970</v>
      </c>
      <c r="DH34" s="41">
        <v>0</v>
      </c>
      <c r="DI34" s="41">
        <v>0</v>
      </c>
      <c r="DJ34" s="42">
        <v>2218970</v>
      </c>
      <c r="DK34" s="40">
        <v>0</v>
      </c>
      <c r="DL34" s="41">
        <v>16563</v>
      </c>
      <c r="DM34" s="41">
        <v>0</v>
      </c>
      <c r="DN34" s="41">
        <v>182734</v>
      </c>
      <c r="DO34" s="41">
        <v>59546</v>
      </c>
      <c r="DP34" s="41">
        <v>9758</v>
      </c>
      <c r="DQ34" s="43">
        <v>1295</v>
      </c>
      <c r="DR34" s="44">
        <v>780</v>
      </c>
      <c r="DS34" s="41">
        <v>600</v>
      </c>
      <c r="DT34" s="42">
        <v>1380</v>
      </c>
      <c r="DU34" s="40">
        <v>0</v>
      </c>
      <c r="DV34" s="41">
        <v>0</v>
      </c>
      <c r="DW34" s="41">
        <v>0</v>
      </c>
      <c r="DX34" s="41">
        <v>3080</v>
      </c>
      <c r="DY34" s="41">
        <v>640</v>
      </c>
      <c r="DZ34" s="45">
        <v>3720</v>
      </c>
      <c r="EA34" s="43">
        <v>870</v>
      </c>
      <c r="EB34" s="44">
        <v>12210</v>
      </c>
      <c r="EC34" s="41">
        <v>8100</v>
      </c>
      <c r="ED34" s="41">
        <v>4560</v>
      </c>
      <c r="EE34" s="41">
        <v>3600</v>
      </c>
      <c r="EF34" s="45">
        <v>28470</v>
      </c>
      <c r="EG34" s="41">
        <v>0</v>
      </c>
      <c r="EH34" s="41">
        <v>95460</v>
      </c>
      <c r="EI34" s="42">
        <v>399796</v>
      </c>
      <c r="EJ34" s="44">
        <v>1819174</v>
      </c>
      <c r="EK34" s="41">
        <v>0</v>
      </c>
      <c r="EL34" s="41">
        <v>0</v>
      </c>
      <c r="EM34" s="42">
        <v>1819174</v>
      </c>
      <c r="EN34" s="40">
        <v>72757</v>
      </c>
      <c r="EO34" s="41">
        <v>72757</v>
      </c>
      <c r="EP34" s="46">
        <f t="shared" si="5"/>
        <v>3.9994524987714206E-2</v>
      </c>
      <c r="EQ34" s="44">
        <v>4510591</v>
      </c>
      <c r="ER34" s="41">
        <v>0</v>
      </c>
      <c r="ES34" s="41">
        <v>0</v>
      </c>
      <c r="ET34" s="42">
        <v>4510591</v>
      </c>
      <c r="EU34" s="40">
        <v>0</v>
      </c>
      <c r="EV34" s="41">
        <v>19532</v>
      </c>
      <c r="EW34" s="41">
        <v>0</v>
      </c>
      <c r="EX34" s="41">
        <v>226846</v>
      </c>
      <c r="EY34" s="41">
        <v>86995</v>
      </c>
      <c r="EZ34" s="41">
        <v>9952</v>
      </c>
      <c r="FA34" s="43">
        <v>1370</v>
      </c>
      <c r="FB34" s="44">
        <v>780</v>
      </c>
      <c r="FC34" s="41">
        <v>1500</v>
      </c>
      <c r="FD34" s="42">
        <v>2280</v>
      </c>
      <c r="FE34" s="40">
        <v>0</v>
      </c>
      <c r="FF34" s="41">
        <v>0</v>
      </c>
      <c r="FG34" s="41">
        <v>0</v>
      </c>
      <c r="FH34" s="41">
        <v>0</v>
      </c>
      <c r="FI34" s="41">
        <v>0</v>
      </c>
      <c r="FJ34" s="45">
        <v>0</v>
      </c>
      <c r="FK34" s="43">
        <v>0</v>
      </c>
      <c r="FL34" s="44">
        <v>11550</v>
      </c>
      <c r="FM34" s="41">
        <v>11250</v>
      </c>
      <c r="FN34" s="41">
        <v>4940</v>
      </c>
      <c r="FO34" s="41">
        <v>3150</v>
      </c>
      <c r="FP34" s="45">
        <v>30890</v>
      </c>
      <c r="FQ34" s="41">
        <v>460</v>
      </c>
      <c r="FR34" s="41">
        <v>79990</v>
      </c>
      <c r="FS34" s="42">
        <v>458315</v>
      </c>
      <c r="FT34" s="44">
        <v>4052276</v>
      </c>
      <c r="FU34" s="41">
        <v>0</v>
      </c>
      <c r="FV34" s="41">
        <v>0</v>
      </c>
      <c r="FW34" s="42">
        <v>4052276</v>
      </c>
      <c r="FX34" s="40">
        <v>162080</v>
      </c>
      <c r="FY34" s="41">
        <v>162080</v>
      </c>
      <c r="FZ34" s="46">
        <f t="shared" si="2"/>
        <v>3.9997275605116726E-2</v>
      </c>
      <c r="GA34" s="44">
        <v>31978844</v>
      </c>
      <c r="GB34" s="41">
        <v>0</v>
      </c>
      <c r="GC34" s="41">
        <v>0</v>
      </c>
      <c r="GD34" s="42">
        <v>31978844</v>
      </c>
      <c r="GE34" s="40">
        <v>1229</v>
      </c>
      <c r="GF34" s="41">
        <v>355196</v>
      </c>
      <c r="GG34" s="41">
        <v>168</v>
      </c>
      <c r="GH34" s="41">
        <v>4253140</v>
      </c>
      <c r="GI34" s="41">
        <v>830109</v>
      </c>
      <c r="GJ34" s="41">
        <v>332339</v>
      </c>
      <c r="GK34" s="43">
        <v>25511</v>
      </c>
      <c r="GL34" s="44">
        <v>38740</v>
      </c>
      <c r="GM34" s="41">
        <v>34200</v>
      </c>
      <c r="GN34" s="42">
        <v>72940</v>
      </c>
      <c r="GO34" s="40">
        <v>16120</v>
      </c>
      <c r="GP34" s="41">
        <v>28200</v>
      </c>
      <c r="GQ34" s="41">
        <v>0</v>
      </c>
      <c r="GR34" s="41">
        <v>329780</v>
      </c>
      <c r="GS34" s="41">
        <v>84620</v>
      </c>
      <c r="GT34" s="45">
        <v>414400</v>
      </c>
      <c r="GU34" s="43">
        <v>117890</v>
      </c>
      <c r="GV34" s="44">
        <v>323730</v>
      </c>
      <c r="GW34" s="41">
        <v>207000</v>
      </c>
      <c r="GX34" s="41">
        <v>97280</v>
      </c>
      <c r="GY34" s="41">
        <v>189000</v>
      </c>
      <c r="GZ34" s="45">
        <v>817010</v>
      </c>
      <c r="HA34" s="41">
        <v>16100</v>
      </c>
      <c r="HB34" s="41">
        <v>3915590</v>
      </c>
      <c r="HC34" s="42">
        <v>11195774</v>
      </c>
      <c r="HD34" s="44">
        <v>20783070</v>
      </c>
      <c r="HE34" s="41">
        <v>0</v>
      </c>
      <c r="HF34" s="41">
        <v>0</v>
      </c>
      <c r="HG34" s="42">
        <v>20783070</v>
      </c>
      <c r="HH34" s="40">
        <v>830952</v>
      </c>
      <c r="HI34" s="41">
        <v>830952</v>
      </c>
      <c r="HJ34" s="46">
        <f t="shared" si="3"/>
        <v>3.9982158555016176E-2</v>
      </c>
    </row>
    <row r="35" spans="1:218" s="19" customFormat="1" ht="12.6" customHeight="1" x14ac:dyDescent="0.2">
      <c r="A35" s="17">
        <v>23</v>
      </c>
      <c r="B35" s="18" t="s">
        <v>108</v>
      </c>
      <c r="C35" s="47">
        <v>3241342</v>
      </c>
      <c r="D35" s="48">
        <v>0</v>
      </c>
      <c r="E35" s="48">
        <v>0</v>
      </c>
      <c r="F35" s="49">
        <v>3241342</v>
      </c>
      <c r="G35" s="47">
        <v>0</v>
      </c>
      <c r="H35" s="48">
        <v>35101</v>
      </c>
      <c r="I35" s="48">
        <v>21</v>
      </c>
      <c r="J35" s="48">
        <v>254271</v>
      </c>
      <c r="K35" s="48">
        <v>89754</v>
      </c>
      <c r="L35" s="48">
        <v>14333</v>
      </c>
      <c r="M35" s="50">
        <v>1613</v>
      </c>
      <c r="N35" s="51">
        <v>3120</v>
      </c>
      <c r="O35" s="48">
        <v>1500</v>
      </c>
      <c r="P35" s="49">
        <v>4620</v>
      </c>
      <c r="Q35" s="47">
        <v>0</v>
      </c>
      <c r="R35" s="48">
        <v>0</v>
      </c>
      <c r="S35" s="48">
        <v>0</v>
      </c>
      <c r="T35" s="48">
        <v>2970</v>
      </c>
      <c r="U35" s="48">
        <v>900</v>
      </c>
      <c r="V35" s="52">
        <v>3870</v>
      </c>
      <c r="W35" s="50">
        <v>1230</v>
      </c>
      <c r="X35" s="51">
        <v>19800</v>
      </c>
      <c r="Y35" s="48">
        <v>14400</v>
      </c>
      <c r="Z35" s="48">
        <v>9120</v>
      </c>
      <c r="AA35" s="48">
        <v>3150</v>
      </c>
      <c r="AB35" s="52">
        <v>46470</v>
      </c>
      <c r="AC35" s="48">
        <v>0</v>
      </c>
      <c r="AD35" s="48">
        <v>137170</v>
      </c>
      <c r="AE35" s="49">
        <v>588432</v>
      </c>
      <c r="AF35" s="51">
        <v>2652910</v>
      </c>
      <c r="AG35" s="48">
        <v>0</v>
      </c>
      <c r="AH35" s="48">
        <v>0</v>
      </c>
      <c r="AI35" s="49">
        <v>2652910</v>
      </c>
      <c r="AJ35" s="47">
        <v>159160</v>
      </c>
      <c r="AK35" s="48">
        <v>159160</v>
      </c>
      <c r="AL35" s="53">
        <f t="shared" si="4"/>
        <v>5.9994496609383656E-2</v>
      </c>
      <c r="AM35" s="51">
        <v>8035325</v>
      </c>
      <c r="AN35" s="48">
        <v>0</v>
      </c>
      <c r="AO35" s="48">
        <v>0</v>
      </c>
      <c r="AP35" s="49">
        <v>8035325</v>
      </c>
      <c r="AQ35" s="47">
        <v>0</v>
      </c>
      <c r="AR35" s="48">
        <v>47970</v>
      </c>
      <c r="AS35" s="48">
        <v>55</v>
      </c>
      <c r="AT35" s="48">
        <v>330727</v>
      </c>
      <c r="AU35" s="48">
        <v>127141</v>
      </c>
      <c r="AV35" s="48">
        <v>15692</v>
      </c>
      <c r="AW35" s="50">
        <v>1944</v>
      </c>
      <c r="AX35" s="51">
        <v>1300</v>
      </c>
      <c r="AY35" s="48">
        <v>1800</v>
      </c>
      <c r="AZ35" s="49">
        <v>3100</v>
      </c>
      <c r="BA35" s="47">
        <v>0</v>
      </c>
      <c r="BB35" s="48">
        <v>0</v>
      </c>
      <c r="BC35" s="48">
        <v>0</v>
      </c>
      <c r="BD35" s="48">
        <v>0</v>
      </c>
      <c r="BE35" s="48">
        <v>0</v>
      </c>
      <c r="BF35" s="52">
        <v>0</v>
      </c>
      <c r="BG35" s="50">
        <v>0</v>
      </c>
      <c r="BH35" s="51">
        <v>24750</v>
      </c>
      <c r="BI35" s="48">
        <v>18000</v>
      </c>
      <c r="BJ35" s="48">
        <v>5320</v>
      </c>
      <c r="BK35" s="48">
        <v>4950</v>
      </c>
      <c r="BL35" s="52">
        <v>53020</v>
      </c>
      <c r="BM35" s="48">
        <v>920</v>
      </c>
      <c r="BN35" s="48">
        <v>104980</v>
      </c>
      <c r="BO35" s="49">
        <v>685494</v>
      </c>
      <c r="BP35" s="51">
        <v>7349831</v>
      </c>
      <c r="BQ35" s="48">
        <v>0</v>
      </c>
      <c r="BR35" s="48">
        <v>0</v>
      </c>
      <c r="BS35" s="49">
        <v>7349831</v>
      </c>
      <c r="BT35" s="47">
        <v>440976</v>
      </c>
      <c r="BU35" s="48">
        <v>440976</v>
      </c>
      <c r="BV35" s="53">
        <f t="shared" si="0"/>
        <v>5.999811424235469E-2</v>
      </c>
      <c r="BW35" s="51">
        <v>41881413</v>
      </c>
      <c r="BX35" s="48">
        <v>0</v>
      </c>
      <c r="BY35" s="48">
        <v>0</v>
      </c>
      <c r="BZ35" s="49">
        <v>41881413</v>
      </c>
      <c r="CA35" s="47">
        <v>4568</v>
      </c>
      <c r="CB35" s="48">
        <v>480358</v>
      </c>
      <c r="CC35" s="48">
        <v>467</v>
      </c>
      <c r="CD35" s="48">
        <v>6308828</v>
      </c>
      <c r="CE35" s="48">
        <v>984444</v>
      </c>
      <c r="CF35" s="48">
        <v>503106</v>
      </c>
      <c r="CG35" s="50">
        <v>34182</v>
      </c>
      <c r="CH35" s="51">
        <v>71760</v>
      </c>
      <c r="CI35" s="48">
        <v>65100</v>
      </c>
      <c r="CJ35" s="49">
        <v>136860</v>
      </c>
      <c r="CK35" s="47">
        <v>26520</v>
      </c>
      <c r="CL35" s="48">
        <v>54600</v>
      </c>
      <c r="CM35" s="48">
        <v>0</v>
      </c>
      <c r="CN35" s="48">
        <v>594660</v>
      </c>
      <c r="CO35" s="48">
        <v>153140</v>
      </c>
      <c r="CP35" s="52">
        <v>747800</v>
      </c>
      <c r="CQ35" s="50">
        <v>197780</v>
      </c>
      <c r="CR35" s="51">
        <v>544830</v>
      </c>
      <c r="CS35" s="48">
        <v>315000</v>
      </c>
      <c r="CT35" s="48">
        <v>144780</v>
      </c>
      <c r="CU35" s="48">
        <v>235800</v>
      </c>
      <c r="CV35" s="52">
        <v>1240410</v>
      </c>
      <c r="CW35" s="48">
        <v>30590</v>
      </c>
      <c r="CX35" s="48">
        <v>6154160</v>
      </c>
      <c r="CY35" s="49">
        <v>16904206</v>
      </c>
      <c r="CZ35" s="51">
        <v>24977207</v>
      </c>
      <c r="DA35" s="48">
        <v>0</v>
      </c>
      <c r="DB35" s="48">
        <v>0</v>
      </c>
      <c r="DC35" s="49">
        <v>24977207</v>
      </c>
      <c r="DD35" s="47">
        <v>998504</v>
      </c>
      <c r="DE35" s="48">
        <v>998504</v>
      </c>
      <c r="DF35" s="53">
        <f t="shared" si="1"/>
        <v>3.9976607472564887E-2</v>
      </c>
      <c r="DG35" s="51">
        <v>3241342</v>
      </c>
      <c r="DH35" s="48">
        <v>0</v>
      </c>
      <c r="DI35" s="48">
        <v>0</v>
      </c>
      <c r="DJ35" s="49">
        <v>3241342</v>
      </c>
      <c r="DK35" s="47">
        <v>0</v>
      </c>
      <c r="DL35" s="48">
        <v>35101</v>
      </c>
      <c r="DM35" s="48">
        <v>21</v>
      </c>
      <c r="DN35" s="48">
        <v>254271</v>
      </c>
      <c r="DO35" s="48">
        <v>89754</v>
      </c>
      <c r="DP35" s="48">
        <v>14333</v>
      </c>
      <c r="DQ35" s="50">
        <v>1613</v>
      </c>
      <c r="DR35" s="51">
        <v>3120</v>
      </c>
      <c r="DS35" s="48">
        <v>1500</v>
      </c>
      <c r="DT35" s="49">
        <v>4620</v>
      </c>
      <c r="DU35" s="47">
        <v>0</v>
      </c>
      <c r="DV35" s="48">
        <v>0</v>
      </c>
      <c r="DW35" s="48">
        <v>0</v>
      </c>
      <c r="DX35" s="48">
        <v>2970</v>
      </c>
      <c r="DY35" s="48">
        <v>900</v>
      </c>
      <c r="DZ35" s="52">
        <v>3870</v>
      </c>
      <c r="EA35" s="50">
        <v>1230</v>
      </c>
      <c r="EB35" s="51">
        <v>19800</v>
      </c>
      <c r="EC35" s="48">
        <v>14400</v>
      </c>
      <c r="ED35" s="48">
        <v>9120</v>
      </c>
      <c r="EE35" s="48">
        <v>3150</v>
      </c>
      <c r="EF35" s="52">
        <v>46470</v>
      </c>
      <c r="EG35" s="48">
        <v>0</v>
      </c>
      <c r="EH35" s="48">
        <v>137170</v>
      </c>
      <c r="EI35" s="49">
        <v>588432</v>
      </c>
      <c r="EJ35" s="51">
        <v>2652910</v>
      </c>
      <c r="EK35" s="48">
        <v>0</v>
      </c>
      <c r="EL35" s="48">
        <v>0</v>
      </c>
      <c r="EM35" s="49">
        <v>2652910</v>
      </c>
      <c r="EN35" s="47">
        <v>106102</v>
      </c>
      <c r="EO35" s="48">
        <v>106102</v>
      </c>
      <c r="EP35" s="53">
        <f t="shared" si="5"/>
        <v>3.9994571998296209E-2</v>
      </c>
      <c r="EQ35" s="51">
        <v>8035325</v>
      </c>
      <c r="ER35" s="48">
        <v>0</v>
      </c>
      <c r="ES35" s="48">
        <v>0</v>
      </c>
      <c r="ET35" s="49">
        <v>8035325</v>
      </c>
      <c r="EU35" s="47">
        <v>0</v>
      </c>
      <c r="EV35" s="48">
        <v>47970</v>
      </c>
      <c r="EW35" s="48">
        <v>55</v>
      </c>
      <c r="EX35" s="48">
        <v>330727</v>
      </c>
      <c r="EY35" s="48">
        <v>127141</v>
      </c>
      <c r="EZ35" s="48">
        <v>15692</v>
      </c>
      <c r="FA35" s="50">
        <v>1944</v>
      </c>
      <c r="FB35" s="51">
        <v>1300</v>
      </c>
      <c r="FC35" s="48">
        <v>1800</v>
      </c>
      <c r="FD35" s="49">
        <v>3100</v>
      </c>
      <c r="FE35" s="47">
        <v>0</v>
      </c>
      <c r="FF35" s="48">
        <v>0</v>
      </c>
      <c r="FG35" s="48">
        <v>0</v>
      </c>
      <c r="FH35" s="48">
        <v>0</v>
      </c>
      <c r="FI35" s="48">
        <v>0</v>
      </c>
      <c r="FJ35" s="52">
        <v>0</v>
      </c>
      <c r="FK35" s="50">
        <v>0</v>
      </c>
      <c r="FL35" s="51">
        <v>24750</v>
      </c>
      <c r="FM35" s="48">
        <v>18000</v>
      </c>
      <c r="FN35" s="48">
        <v>5320</v>
      </c>
      <c r="FO35" s="48">
        <v>4950</v>
      </c>
      <c r="FP35" s="52">
        <v>53020</v>
      </c>
      <c r="FQ35" s="48">
        <v>920</v>
      </c>
      <c r="FR35" s="48">
        <v>104980</v>
      </c>
      <c r="FS35" s="49">
        <v>685494</v>
      </c>
      <c r="FT35" s="51">
        <v>7349831</v>
      </c>
      <c r="FU35" s="48">
        <v>0</v>
      </c>
      <c r="FV35" s="48">
        <v>0</v>
      </c>
      <c r="FW35" s="49">
        <v>7349831</v>
      </c>
      <c r="FX35" s="47">
        <v>293980</v>
      </c>
      <c r="FY35" s="48">
        <v>293980</v>
      </c>
      <c r="FZ35" s="53">
        <f t="shared" si="2"/>
        <v>3.9998198598035793E-2</v>
      </c>
      <c r="GA35" s="51">
        <v>53158080</v>
      </c>
      <c r="GB35" s="48">
        <v>0</v>
      </c>
      <c r="GC35" s="48">
        <v>0</v>
      </c>
      <c r="GD35" s="49">
        <v>53158080</v>
      </c>
      <c r="GE35" s="47">
        <v>4568</v>
      </c>
      <c r="GF35" s="48">
        <v>563429</v>
      </c>
      <c r="GG35" s="48">
        <v>543</v>
      </c>
      <c r="GH35" s="48">
        <v>6893826</v>
      </c>
      <c r="GI35" s="48">
        <v>1201339</v>
      </c>
      <c r="GJ35" s="48">
        <v>533131</v>
      </c>
      <c r="GK35" s="50">
        <v>37739</v>
      </c>
      <c r="GL35" s="51">
        <v>76180</v>
      </c>
      <c r="GM35" s="48">
        <v>68400</v>
      </c>
      <c r="GN35" s="49">
        <v>144580</v>
      </c>
      <c r="GO35" s="47">
        <v>26520</v>
      </c>
      <c r="GP35" s="48">
        <v>54600</v>
      </c>
      <c r="GQ35" s="48">
        <v>0</v>
      </c>
      <c r="GR35" s="48">
        <v>597630</v>
      </c>
      <c r="GS35" s="48">
        <v>154040</v>
      </c>
      <c r="GT35" s="52">
        <v>751670</v>
      </c>
      <c r="GU35" s="50">
        <v>199010</v>
      </c>
      <c r="GV35" s="51">
        <v>589380</v>
      </c>
      <c r="GW35" s="48">
        <v>347400</v>
      </c>
      <c r="GX35" s="48">
        <v>159220</v>
      </c>
      <c r="GY35" s="48">
        <v>243900</v>
      </c>
      <c r="GZ35" s="52">
        <v>1339900</v>
      </c>
      <c r="HA35" s="48">
        <v>31510</v>
      </c>
      <c r="HB35" s="48">
        <v>6396310</v>
      </c>
      <c r="HC35" s="49">
        <v>18178132</v>
      </c>
      <c r="HD35" s="51">
        <v>34979948</v>
      </c>
      <c r="HE35" s="48">
        <v>0</v>
      </c>
      <c r="HF35" s="48">
        <v>0</v>
      </c>
      <c r="HG35" s="49">
        <v>34979948</v>
      </c>
      <c r="HH35" s="47">
        <v>1398586</v>
      </c>
      <c r="HI35" s="48">
        <v>1398586</v>
      </c>
      <c r="HJ35" s="53">
        <f t="shared" si="3"/>
        <v>3.9982506549180688E-2</v>
      </c>
    </row>
    <row r="36" spans="1:218" s="19" customFormat="1" ht="12.6" customHeight="1" x14ac:dyDescent="0.2">
      <c r="A36" s="20">
        <v>24</v>
      </c>
      <c r="B36" s="21" t="s">
        <v>109</v>
      </c>
      <c r="C36" s="40">
        <f>SUM(C13:C35)</f>
        <v>83211273</v>
      </c>
      <c r="D36" s="41">
        <f t="shared" ref="D36:AK36" si="6">SUM(D13:D35)</f>
        <v>0</v>
      </c>
      <c r="E36" s="41">
        <f t="shared" si="6"/>
        <v>0</v>
      </c>
      <c r="F36" s="42">
        <f t="shared" si="6"/>
        <v>83211273</v>
      </c>
      <c r="G36" s="40">
        <f t="shared" si="6"/>
        <v>1794</v>
      </c>
      <c r="H36" s="41">
        <f t="shared" si="6"/>
        <v>834147</v>
      </c>
      <c r="I36" s="41">
        <f t="shared" si="6"/>
        <v>408</v>
      </c>
      <c r="J36" s="41">
        <f t="shared" si="6"/>
        <v>6786799</v>
      </c>
      <c r="K36" s="41">
        <f t="shared" si="6"/>
        <v>2162489</v>
      </c>
      <c r="L36" s="41">
        <f t="shared" si="6"/>
        <v>330503</v>
      </c>
      <c r="M36" s="43">
        <f t="shared" si="6"/>
        <v>32900</v>
      </c>
      <c r="N36" s="44">
        <f t="shared" si="6"/>
        <v>27820</v>
      </c>
      <c r="O36" s="41">
        <f t="shared" si="6"/>
        <v>34200</v>
      </c>
      <c r="P36" s="42">
        <f t="shared" si="6"/>
        <v>62020</v>
      </c>
      <c r="Q36" s="40">
        <f t="shared" si="6"/>
        <v>0</v>
      </c>
      <c r="R36" s="41">
        <f t="shared" si="6"/>
        <v>0</v>
      </c>
      <c r="S36" s="41">
        <f t="shared" si="6"/>
        <v>0</v>
      </c>
      <c r="T36" s="41">
        <f t="shared" si="6"/>
        <v>78210</v>
      </c>
      <c r="U36" s="41">
        <f t="shared" si="6"/>
        <v>5530</v>
      </c>
      <c r="V36" s="45">
        <f t="shared" si="6"/>
        <v>83740</v>
      </c>
      <c r="W36" s="43">
        <f t="shared" si="6"/>
        <v>17470</v>
      </c>
      <c r="X36" s="44">
        <f t="shared" si="6"/>
        <v>275220</v>
      </c>
      <c r="Y36" s="41">
        <f t="shared" si="6"/>
        <v>210150</v>
      </c>
      <c r="Z36" s="41">
        <f t="shared" si="6"/>
        <v>131100</v>
      </c>
      <c r="AA36" s="41">
        <f t="shared" si="6"/>
        <v>65250</v>
      </c>
      <c r="AB36" s="45">
        <f t="shared" si="6"/>
        <v>681720</v>
      </c>
      <c r="AC36" s="41">
        <f t="shared" si="6"/>
        <v>9890</v>
      </c>
      <c r="AD36" s="41">
        <f t="shared" si="6"/>
        <v>3544490</v>
      </c>
      <c r="AE36" s="42">
        <f t="shared" si="6"/>
        <v>14547962</v>
      </c>
      <c r="AF36" s="44">
        <f t="shared" si="6"/>
        <v>68663311</v>
      </c>
      <c r="AG36" s="43">
        <f t="shared" si="6"/>
        <v>0</v>
      </c>
      <c r="AH36" s="40">
        <f t="shared" si="6"/>
        <v>0</v>
      </c>
      <c r="AI36" s="42">
        <f t="shared" si="6"/>
        <v>68663311</v>
      </c>
      <c r="AJ36" s="40">
        <f t="shared" si="6"/>
        <v>4119432</v>
      </c>
      <c r="AK36" s="41">
        <f t="shared" si="6"/>
        <v>4119432</v>
      </c>
      <c r="AL36" s="46">
        <f>AJ36/AI36</f>
        <v>5.9994660030303522E-2</v>
      </c>
      <c r="AM36" s="44">
        <f>SUM(AM13:AM35)</f>
        <v>413954788</v>
      </c>
      <c r="AN36" s="41">
        <f t="shared" ref="AN36:BU36" si="7">SUM(AN13:AN35)</f>
        <v>0</v>
      </c>
      <c r="AO36" s="41">
        <f t="shared" si="7"/>
        <v>0</v>
      </c>
      <c r="AP36" s="42">
        <f t="shared" si="7"/>
        <v>413954788</v>
      </c>
      <c r="AQ36" s="40">
        <f t="shared" si="7"/>
        <v>1267</v>
      </c>
      <c r="AR36" s="41">
        <f t="shared" si="7"/>
        <v>2330216</v>
      </c>
      <c r="AS36" s="45">
        <f t="shared" si="7"/>
        <v>486</v>
      </c>
      <c r="AT36" s="41">
        <f t="shared" si="7"/>
        <v>14507835</v>
      </c>
      <c r="AU36" s="41">
        <f t="shared" si="7"/>
        <v>5606134</v>
      </c>
      <c r="AV36" s="41">
        <f t="shared" si="7"/>
        <v>634456</v>
      </c>
      <c r="AW36" s="43">
        <f t="shared" si="7"/>
        <v>81686</v>
      </c>
      <c r="AX36" s="44">
        <f t="shared" si="7"/>
        <v>56680</v>
      </c>
      <c r="AY36" s="41">
        <f t="shared" si="7"/>
        <v>61200</v>
      </c>
      <c r="AZ36" s="42">
        <f t="shared" si="7"/>
        <v>117880</v>
      </c>
      <c r="BA36" s="40">
        <f t="shared" si="7"/>
        <v>0</v>
      </c>
      <c r="BB36" s="41">
        <f t="shared" si="7"/>
        <v>0</v>
      </c>
      <c r="BC36" s="41">
        <f t="shared" si="7"/>
        <v>0</v>
      </c>
      <c r="BD36" s="41">
        <f t="shared" si="7"/>
        <v>0</v>
      </c>
      <c r="BE36" s="41">
        <f t="shared" si="7"/>
        <v>0</v>
      </c>
      <c r="BF36" s="45">
        <f t="shared" si="7"/>
        <v>0</v>
      </c>
      <c r="BG36" s="43">
        <f t="shared" si="7"/>
        <v>0</v>
      </c>
      <c r="BH36" s="44">
        <f t="shared" si="7"/>
        <v>729300</v>
      </c>
      <c r="BI36" s="41">
        <f t="shared" si="7"/>
        <v>608850</v>
      </c>
      <c r="BJ36" s="41">
        <f t="shared" si="7"/>
        <v>286520</v>
      </c>
      <c r="BK36" s="41">
        <f t="shared" si="7"/>
        <v>115200</v>
      </c>
      <c r="BL36" s="45">
        <f t="shared" si="7"/>
        <v>1739870</v>
      </c>
      <c r="BM36" s="41">
        <f t="shared" si="7"/>
        <v>19550</v>
      </c>
      <c r="BN36" s="41">
        <f t="shared" si="7"/>
        <v>4177350</v>
      </c>
      <c r="BO36" s="42">
        <f t="shared" si="7"/>
        <v>29216244</v>
      </c>
      <c r="BP36" s="44">
        <f t="shared" si="7"/>
        <v>384738544</v>
      </c>
      <c r="BQ36" s="43">
        <f t="shared" si="7"/>
        <v>0</v>
      </c>
      <c r="BR36" s="40">
        <f t="shared" si="7"/>
        <v>0</v>
      </c>
      <c r="BS36" s="42">
        <f t="shared" si="7"/>
        <v>384738544</v>
      </c>
      <c r="BT36" s="40">
        <f t="shared" si="7"/>
        <v>23083653</v>
      </c>
      <c r="BU36" s="41">
        <f t="shared" si="7"/>
        <v>23083653</v>
      </c>
      <c r="BV36" s="46">
        <f>BT36/BS36</f>
        <v>5.999828548501239E-2</v>
      </c>
      <c r="BW36" s="44">
        <f>SUM(BW13:BW35)</f>
        <v>612982138</v>
      </c>
      <c r="BX36" s="41">
        <f t="shared" ref="BX36:DE36" si="8">SUM(BX13:BX35)</f>
        <v>698</v>
      </c>
      <c r="BY36" s="41">
        <f t="shared" si="8"/>
        <v>0</v>
      </c>
      <c r="BZ36" s="42">
        <f t="shared" si="8"/>
        <v>612982836</v>
      </c>
      <c r="CA36" s="40">
        <f t="shared" si="8"/>
        <v>34510</v>
      </c>
      <c r="CB36" s="41">
        <f t="shared" si="8"/>
        <v>8429528</v>
      </c>
      <c r="CC36" s="45">
        <f t="shared" si="8"/>
        <v>5583</v>
      </c>
      <c r="CD36" s="41">
        <f t="shared" si="8"/>
        <v>86020024</v>
      </c>
      <c r="CE36" s="41">
        <f t="shared" si="8"/>
        <v>16324100</v>
      </c>
      <c r="CF36" s="41">
        <f t="shared" si="8"/>
        <v>6630999</v>
      </c>
      <c r="CG36" s="43">
        <f t="shared" si="8"/>
        <v>388171</v>
      </c>
      <c r="CH36" s="44">
        <f t="shared" si="8"/>
        <v>793260</v>
      </c>
      <c r="CI36" s="41">
        <f t="shared" si="8"/>
        <v>685800</v>
      </c>
      <c r="CJ36" s="42">
        <f t="shared" si="8"/>
        <v>1479060</v>
      </c>
      <c r="CK36" s="40">
        <f t="shared" si="8"/>
        <v>374140</v>
      </c>
      <c r="CL36" s="41">
        <f t="shared" si="8"/>
        <v>560400</v>
      </c>
      <c r="CM36" s="41">
        <f t="shared" si="8"/>
        <v>1300</v>
      </c>
      <c r="CN36" s="41">
        <f t="shared" si="8"/>
        <v>6124250</v>
      </c>
      <c r="CO36" s="41">
        <f t="shared" si="8"/>
        <v>1446730</v>
      </c>
      <c r="CP36" s="45">
        <f t="shared" si="8"/>
        <v>7570980</v>
      </c>
      <c r="CQ36" s="43">
        <f t="shared" si="8"/>
        <v>1874740</v>
      </c>
      <c r="CR36" s="44">
        <f t="shared" si="8"/>
        <v>4792260</v>
      </c>
      <c r="CS36" s="41">
        <f t="shared" si="8"/>
        <v>3113100</v>
      </c>
      <c r="CT36" s="41">
        <f t="shared" si="8"/>
        <v>1795500</v>
      </c>
      <c r="CU36" s="41">
        <f t="shared" si="8"/>
        <v>2295900</v>
      </c>
      <c r="CV36" s="45">
        <f t="shared" si="8"/>
        <v>11996760</v>
      </c>
      <c r="CW36" s="41">
        <f t="shared" si="8"/>
        <v>266800</v>
      </c>
      <c r="CX36" s="41">
        <f t="shared" si="8"/>
        <v>88769790</v>
      </c>
      <c r="CY36" s="42">
        <f t="shared" si="8"/>
        <v>230721302</v>
      </c>
      <c r="CZ36" s="44">
        <f t="shared" si="8"/>
        <v>382260837</v>
      </c>
      <c r="DA36" s="41">
        <f t="shared" si="8"/>
        <v>697</v>
      </c>
      <c r="DB36" s="40">
        <f t="shared" si="8"/>
        <v>0</v>
      </c>
      <c r="DC36" s="42">
        <f t="shared" si="8"/>
        <v>382261534</v>
      </c>
      <c r="DD36" s="40">
        <f t="shared" si="8"/>
        <v>15282763</v>
      </c>
      <c r="DE36" s="41">
        <f t="shared" si="8"/>
        <v>15282763</v>
      </c>
      <c r="DF36" s="46">
        <f>DD36/DC36</f>
        <v>3.9979861013166973E-2</v>
      </c>
      <c r="DG36" s="44">
        <f>SUM(DG13:DG35)</f>
        <v>83211273</v>
      </c>
      <c r="DH36" s="41">
        <f t="shared" ref="DH36:EO36" si="9">SUM(DH13:DH35)</f>
        <v>0</v>
      </c>
      <c r="DI36" s="41">
        <f t="shared" si="9"/>
        <v>0</v>
      </c>
      <c r="DJ36" s="42">
        <f t="shared" si="9"/>
        <v>83211273</v>
      </c>
      <c r="DK36" s="40">
        <f t="shared" si="9"/>
        <v>1794</v>
      </c>
      <c r="DL36" s="41">
        <f t="shared" si="9"/>
        <v>834147</v>
      </c>
      <c r="DM36" s="45">
        <f t="shared" si="9"/>
        <v>408</v>
      </c>
      <c r="DN36" s="41">
        <f t="shared" si="9"/>
        <v>6786799</v>
      </c>
      <c r="DO36" s="41">
        <f t="shared" si="9"/>
        <v>2162489</v>
      </c>
      <c r="DP36" s="41">
        <f t="shared" si="9"/>
        <v>330503</v>
      </c>
      <c r="DQ36" s="43">
        <f t="shared" si="9"/>
        <v>32900</v>
      </c>
      <c r="DR36" s="44">
        <f t="shared" si="9"/>
        <v>27820</v>
      </c>
      <c r="DS36" s="41">
        <f t="shared" si="9"/>
        <v>34200</v>
      </c>
      <c r="DT36" s="42">
        <f t="shared" si="9"/>
        <v>62020</v>
      </c>
      <c r="DU36" s="40">
        <f t="shared" si="9"/>
        <v>0</v>
      </c>
      <c r="DV36" s="41">
        <f t="shared" si="9"/>
        <v>0</v>
      </c>
      <c r="DW36" s="41">
        <f t="shared" si="9"/>
        <v>0</v>
      </c>
      <c r="DX36" s="41">
        <f t="shared" si="9"/>
        <v>78210</v>
      </c>
      <c r="DY36" s="41">
        <f t="shared" si="9"/>
        <v>5530</v>
      </c>
      <c r="DZ36" s="45">
        <f t="shared" si="9"/>
        <v>83740</v>
      </c>
      <c r="EA36" s="43">
        <f t="shared" si="9"/>
        <v>17470</v>
      </c>
      <c r="EB36" s="44">
        <f t="shared" si="9"/>
        <v>275220</v>
      </c>
      <c r="EC36" s="41">
        <f t="shared" si="9"/>
        <v>210150</v>
      </c>
      <c r="ED36" s="41">
        <f t="shared" si="9"/>
        <v>131100</v>
      </c>
      <c r="EE36" s="41">
        <f t="shared" si="9"/>
        <v>65250</v>
      </c>
      <c r="EF36" s="45">
        <f t="shared" si="9"/>
        <v>681720</v>
      </c>
      <c r="EG36" s="41">
        <f t="shared" si="9"/>
        <v>9890</v>
      </c>
      <c r="EH36" s="41">
        <f t="shared" si="9"/>
        <v>3544490</v>
      </c>
      <c r="EI36" s="42">
        <f t="shared" si="9"/>
        <v>14547962</v>
      </c>
      <c r="EJ36" s="44">
        <f t="shared" si="9"/>
        <v>68663311</v>
      </c>
      <c r="EK36" s="43">
        <f t="shared" si="9"/>
        <v>0</v>
      </c>
      <c r="EL36" s="40">
        <f t="shared" si="9"/>
        <v>0</v>
      </c>
      <c r="EM36" s="42">
        <f t="shared" si="9"/>
        <v>68663311</v>
      </c>
      <c r="EN36" s="40">
        <f t="shared" si="9"/>
        <v>2746177</v>
      </c>
      <c r="EO36" s="41">
        <f t="shared" si="9"/>
        <v>2746177</v>
      </c>
      <c r="EP36" s="46">
        <f>EN36/EM36</f>
        <v>3.9994823436347249E-2</v>
      </c>
      <c r="EQ36" s="44">
        <f>SUM(EQ13:EQ35)</f>
        <v>413954788</v>
      </c>
      <c r="ER36" s="41">
        <f t="shared" ref="ER36:FY36" si="10">SUM(ER13:ER35)</f>
        <v>0</v>
      </c>
      <c r="ES36" s="41">
        <f t="shared" si="10"/>
        <v>0</v>
      </c>
      <c r="ET36" s="42">
        <f t="shared" si="10"/>
        <v>413954788</v>
      </c>
      <c r="EU36" s="40">
        <f t="shared" si="10"/>
        <v>1267</v>
      </c>
      <c r="EV36" s="41">
        <f t="shared" si="10"/>
        <v>2330216</v>
      </c>
      <c r="EW36" s="41">
        <f t="shared" si="10"/>
        <v>486</v>
      </c>
      <c r="EX36" s="41">
        <f t="shared" si="10"/>
        <v>14507835</v>
      </c>
      <c r="EY36" s="41">
        <f t="shared" si="10"/>
        <v>5606134</v>
      </c>
      <c r="EZ36" s="41">
        <f t="shared" si="10"/>
        <v>634456</v>
      </c>
      <c r="FA36" s="43">
        <f t="shared" si="10"/>
        <v>81686</v>
      </c>
      <c r="FB36" s="44">
        <f t="shared" si="10"/>
        <v>56680</v>
      </c>
      <c r="FC36" s="41">
        <f t="shared" si="10"/>
        <v>61200</v>
      </c>
      <c r="FD36" s="42">
        <f t="shared" si="10"/>
        <v>117880</v>
      </c>
      <c r="FE36" s="40">
        <f t="shared" si="10"/>
        <v>0</v>
      </c>
      <c r="FF36" s="41">
        <f t="shared" si="10"/>
        <v>0</v>
      </c>
      <c r="FG36" s="41">
        <f t="shared" si="10"/>
        <v>0</v>
      </c>
      <c r="FH36" s="41">
        <f t="shared" si="10"/>
        <v>0</v>
      </c>
      <c r="FI36" s="41">
        <f t="shared" si="10"/>
        <v>0</v>
      </c>
      <c r="FJ36" s="45">
        <f t="shared" si="10"/>
        <v>0</v>
      </c>
      <c r="FK36" s="43">
        <f t="shared" si="10"/>
        <v>0</v>
      </c>
      <c r="FL36" s="44">
        <f t="shared" si="10"/>
        <v>729300</v>
      </c>
      <c r="FM36" s="41">
        <f t="shared" si="10"/>
        <v>608850</v>
      </c>
      <c r="FN36" s="41">
        <f t="shared" si="10"/>
        <v>286520</v>
      </c>
      <c r="FO36" s="41">
        <f t="shared" si="10"/>
        <v>115200</v>
      </c>
      <c r="FP36" s="45">
        <f t="shared" si="10"/>
        <v>1739870</v>
      </c>
      <c r="FQ36" s="41">
        <f t="shared" si="10"/>
        <v>19550</v>
      </c>
      <c r="FR36" s="41">
        <f t="shared" si="10"/>
        <v>4177350</v>
      </c>
      <c r="FS36" s="42">
        <f t="shared" si="10"/>
        <v>29216244</v>
      </c>
      <c r="FT36" s="44">
        <f t="shared" si="10"/>
        <v>384738544</v>
      </c>
      <c r="FU36" s="43">
        <f t="shared" si="10"/>
        <v>0</v>
      </c>
      <c r="FV36" s="40">
        <f t="shared" si="10"/>
        <v>0</v>
      </c>
      <c r="FW36" s="42">
        <f t="shared" si="10"/>
        <v>384738544</v>
      </c>
      <c r="FX36" s="40">
        <f t="shared" si="10"/>
        <v>15389902</v>
      </c>
      <c r="FY36" s="41">
        <f t="shared" si="10"/>
        <v>15389902</v>
      </c>
      <c r="FZ36" s="46">
        <f>FX36/FW36</f>
        <v>4.0000936324175514E-2</v>
      </c>
      <c r="GA36" s="44">
        <f>SUM(GA13:GA35)</f>
        <v>1110148199</v>
      </c>
      <c r="GB36" s="41">
        <f t="shared" ref="GB36:HI36" si="11">SUM(GB13:GB35)</f>
        <v>698</v>
      </c>
      <c r="GC36" s="41">
        <f t="shared" si="11"/>
        <v>0</v>
      </c>
      <c r="GD36" s="42">
        <f t="shared" si="11"/>
        <v>1110148897</v>
      </c>
      <c r="GE36" s="40">
        <f t="shared" si="11"/>
        <v>37571</v>
      </c>
      <c r="GF36" s="41">
        <f t="shared" si="11"/>
        <v>11593891</v>
      </c>
      <c r="GG36" s="45">
        <f t="shared" si="11"/>
        <v>6477</v>
      </c>
      <c r="GH36" s="41">
        <f t="shared" si="11"/>
        <v>107314658</v>
      </c>
      <c r="GI36" s="41">
        <f t="shared" si="11"/>
        <v>24092723</v>
      </c>
      <c r="GJ36" s="41">
        <f t="shared" si="11"/>
        <v>7595958</v>
      </c>
      <c r="GK36" s="43">
        <f t="shared" si="11"/>
        <v>502757</v>
      </c>
      <c r="GL36" s="44">
        <f t="shared" si="11"/>
        <v>877760</v>
      </c>
      <c r="GM36" s="41">
        <f t="shared" si="11"/>
        <v>781200</v>
      </c>
      <c r="GN36" s="42">
        <f t="shared" si="11"/>
        <v>1658960</v>
      </c>
      <c r="GO36" s="40">
        <f t="shared" si="11"/>
        <v>374140</v>
      </c>
      <c r="GP36" s="41">
        <f t="shared" si="11"/>
        <v>560400</v>
      </c>
      <c r="GQ36" s="41">
        <f t="shared" si="11"/>
        <v>1300</v>
      </c>
      <c r="GR36" s="41">
        <f t="shared" si="11"/>
        <v>6202460</v>
      </c>
      <c r="GS36" s="41">
        <f t="shared" si="11"/>
        <v>1452260</v>
      </c>
      <c r="GT36" s="45">
        <f t="shared" si="11"/>
        <v>7654720</v>
      </c>
      <c r="GU36" s="43">
        <f t="shared" si="11"/>
        <v>1892210</v>
      </c>
      <c r="GV36" s="44">
        <f t="shared" si="11"/>
        <v>5796780</v>
      </c>
      <c r="GW36" s="41">
        <f t="shared" si="11"/>
        <v>3932100</v>
      </c>
      <c r="GX36" s="41">
        <f t="shared" si="11"/>
        <v>2213120</v>
      </c>
      <c r="GY36" s="41">
        <f t="shared" si="11"/>
        <v>2476350</v>
      </c>
      <c r="GZ36" s="45">
        <f t="shared" si="11"/>
        <v>14418350</v>
      </c>
      <c r="HA36" s="41">
        <f t="shared" si="11"/>
        <v>296240</v>
      </c>
      <c r="HB36" s="41">
        <f t="shared" si="11"/>
        <v>96491630</v>
      </c>
      <c r="HC36" s="42">
        <f t="shared" si="11"/>
        <v>274485508</v>
      </c>
      <c r="HD36" s="44">
        <f t="shared" si="11"/>
        <v>835662692</v>
      </c>
      <c r="HE36" s="43">
        <f t="shared" si="11"/>
        <v>697</v>
      </c>
      <c r="HF36" s="40">
        <f t="shared" si="11"/>
        <v>0</v>
      </c>
      <c r="HG36" s="42">
        <f t="shared" si="11"/>
        <v>835663389</v>
      </c>
      <c r="HH36" s="40">
        <f t="shared" si="11"/>
        <v>33418842</v>
      </c>
      <c r="HI36" s="41">
        <f t="shared" si="11"/>
        <v>33418842</v>
      </c>
      <c r="HJ36" s="46">
        <f>HH36/HG36</f>
        <v>3.9990793470072672E-2</v>
      </c>
    </row>
    <row r="37" spans="1:218" s="19" customFormat="1" ht="12.6" customHeight="1" x14ac:dyDescent="0.2">
      <c r="A37" s="17">
        <v>25</v>
      </c>
      <c r="B37" s="18" t="s">
        <v>110</v>
      </c>
      <c r="C37" s="47">
        <v>24924644</v>
      </c>
      <c r="D37" s="48">
        <v>0</v>
      </c>
      <c r="E37" s="48">
        <v>0</v>
      </c>
      <c r="F37" s="49">
        <v>24924644</v>
      </c>
      <c r="G37" s="47">
        <v>403</v>
      </c>
      <c r="H37" s="48">
        <v>197365</v>
      </c>
      <c r="I37" s="48">
        <v>26</v>
      </c>
      <c r="J37" s="48">
        <v>2072229</v>
      </c>
      <c r="K37" s="48">
        <v>706170</v>
      </c>
      <c r="L37" s="48">
        <v>111873</v>
      </c>
      <c r="M37" s="50">
        <v>12165</v>
      </c>
      <c r="N37" s="51">
        <v>14300</v>
      </c>
      <c r="O37" s="48">
        <v>10200</v>
      </c>
      <c r="P37" s="49">
        <v>24500</v>
      </c>
      <c r="Q37" s="47">
        <v>0</v>
      </c>
      <c r="R37" s="48">
        <v>0</v>
      </c>
      <c r="S37" s="48">
        <v>0</v>
      </c>
      <c r="T37" s="48">
        <v>30690</v>
      </c>
      <c r="U37" s="48">
        <v>3580</v>
      </c>
      <c r="V37" s="52">
        <v>34270</v>
      </c>
      <c r="W37" s="50">
        <v>9470</v>
      </c>
      <c r="X37" s="51">
        <v>105600</v>
      </c>
      <c r="Y37" s="48">
        <v>93600</v>
      </c>
      <c r="Z37" s="48">
        <v>38380</v>
      </c>
      <c r="AA37" s="48">
        <v>28800</v>
      </c>
      <c r="AB37" s="52">
        <v>266380</v>
      </c>
      <c r="AC37" s="48">
        <v>3680</v>
      </c>
      <c r="AD37" s="48">
        <v>1059520</v>
      </c>
      <c r="AE37" s="49">
        <v>4498025</v>
      </c>
      <c r="AF37" s="51">
        <v>20426619</v>
      </c>
      <c r="AG37" s="50">
        <v>0</v>
      </c>
      <c r="AH37" s="47">
        <v>0</v>
      </c>
      <c r="AI37" s="49">
        <v>20426619</v>
      </c>
      <c r="AJ37" s="47">
        <v>1225502</v>
      </c>
      <c r="AK37" s="48">
        <v>1225502</v>
      </c>
      <c r="AL37" s="54">
        <f>AJ37/AI37</f>
        <v>5.9995342352055427E-2</v>
      </c>
      <c r="AM37" s="51">
        <v>71981464</v>
      </c>
      <c r="AN37" s="48">
        <v>0</v>
      </c>
      <c r="AO37" s="48">
        <v>0</v>
      </c>
      <c r="AP37" s="49">
        <v>71981464</v>
      </c>
      <c r="AQ37" s="47">
        <v>1475</v>
      </c>
      <c r="AR37" s="48">
        <v>396943</v>
      </c>
      <c r="AS37" s="48">
        <v>38</v>
      </c>
      <c r="AT37" s="48">
        <v>3097610</v>
      </c>
      <c r="AU37" s="48">
        <v>1279648</v>
      </c>
      <c r="AV37" s="48">
        <v>144387</v>
      </c>
      <c r="AW37" s="50">
        <v>21507</v>
      </c>
      <c r="AX37" s="51">
        <v>19500</v>
      </c>
      <c r="AY37" s="48">
        <v>18300</v>
      </c>
      <c r="AZ37" s="49">
        <v>37800</v>
      </c>
      <c r="BA37" s="47">
        <v>0</v>
      </c>
      <c r="BB37" s="48">
        <v>0</v>
      </c>
      <c r="BC37" s="48">
        <v>0</v>
      </c>
      <c r="BD37" s="48">
        <v>0</v>
      </c>
      <c r="BE37" s="48">
        <v>0</v>
      </c>
      <c r="BF37" s="52">
        <v>0</v>
      </c>
      <c r="BG37" s="50">
        <v>0</v>
      </c>
      <c r="BH37" s="51">
        <v>220440</v>
      </c>
      <c r="BI37" s="48">
        <v>176400</v>
      </c>
      <c r="BJ37" s="48">
        <v>57000</v>
      </c>
      <c r="BK37" s="48">
        <v>45000</v>
      </c>
      <c r="BL37" s="52">
        <v>498840</v>
      </c>
      <c r="BM37" s="48">
        <v>6670</v>
      </c>
      <c r="BN37" s="48">
        <v>959670</v>
      </c>
      <c r="BO37" s="49">
        <v>6444550</v>
      </c>
      <c r="BP37" s="51">
        <v>65536914</v>
      </c>
      <c r="BQ37" s="50">
        <v>0</v>
      </c>
      <c r="BR37" s="47">
        <v>0</v>
      </c>
      <c r="BS37" s="49">
        <v>65536914</v>
      </c>
      <c r="BT37" s="47">
        <v>3932085</v>
      </c>
      <c r="BU37" s="48">
        <v>3932085</v>
      </c>
      <c r="BV37" s="54">
        <f>BT37/BS37</f>
        <v>5.9998018826458631E-2</v>
      </c>
      <c r="BW37" s="51">
        <v>244698848</v>
      </c>
      <c r="BX37" s="48">
        <v>932</v>
      </c>
      <c r="BY37" s="48">
        <v>0</v>
      </c>
      <c r="BZ37" s="49">
        <v>244699780</v>
      </c>
      <c r="CA37" s="47">
        <v>16066</v>
      </c>
      <c r="CB37" s="48">
        <v>2907827</v>
      </c>
      <c r="CC37" s="48">
        <v>2625</v>
      </c>
      <c r="CD37" s="48">
        <v>33489426</v>
      </c>
      <c r="CE37" s="48">
        <v>6090727</v>
      </c>
      <c r="CF37" s="48">
        <v>2907739</v>
      </c>
      <c r="CG37" s="50">
        <v>199443</v>
      </c>
      <c r="CH37" s="51">
        <v>414180</v>
      </c>
      <c r="CI37" s="48">
        <v>341100</v>
      </c>
      <c r="CJ37" s="49">
        <v>755280</v>
      </c>
      <c r="CK37" s="47">
        <v>141440</v>
      </c>
      <c r="CL37" s="48">
        <v>265200</v>
      </c>
      <c r="CM37" s="48">
        <v>1820</v>
      </c>
      <c r="CN37" s="48">
        <v>3190330</v>
      </c>
      <c r="CO37" s="48">
        <v>714050</v>
      </c>
      <c r="CP37" s="52">
        <v>3904380</v>
      </c>
      <c r="CQ37" s="50">
        <v>1122270</v>
      </c>
      <c r="CR37" s="51">
        <v>2379960</v>
      </c>
      <c r="CS37" s="48">
        <v>1769850</v>
      </c>
      <c r="CT37" s="48">
        <v>557840</v>
      </c>
      <c r="CU37" s="48">
        <v>1151550</v>
      </c>
      <c r="CV37" s="52">
        <v>5859200</v>
      </c>
      <c r="CW37" s="48">
        <v>144670</v>
      </c>
      <c r="CX37" s="48">
        <v>35194360</v>
      </c>
      <c r="CY37" s="49">
        <v>92999848</v>
      </c>
      <c r="CZ37" s="51">
        <v>151699000</v>
      </c>
      <c r="DA37" s="48">
        <v>932</v>
      </c>
      <c r="DB37" s="47">
        <v>0</v>
      </c>
      <c r="DC37" s="49">
        <v>151699932</v>
      </c>
      <c r="DD37" s="47">
        <v>6064733</v>
      </c>
      <c r="DE37" s="48">
        <v>6064733</v>
      </c>
      <c r="DF37" s="54">
        <f>DD37/DC37</f>
        <v>3.9978481994309659E-2</v>
      </c>
      <c r="DG37" s="51">
        <v>24924644</v>
      </c>
      <c r="DH37" s="48">
        <v>0</v>
      </c>
      <c r="DI37" s="48">
        <v>0</v>
      </c>
      <c r="DJ37" s="49">
        <v>24924644</v>
      </c>
      <c r="DK37" s="47">
        <v>403</v>
      </c>
      <c r="DL37" s="48">
        <v>197365</v>
      </c>
      <c r="DM37" s="48">
        <v>26</v>
      </c>
      <c r="DN37" s="48">
        <v>2072229</v>
      </c>
      <c r="DO37" s="48">
        <v>706170</v>
      </c>
      <c r="DP37" s="48">
        <v>111873</v>
      </c>
      <c r="DQ37" s="50">
        <v>12165</v>
      </c>
      <c r="DR37" s="51">
        <v>14300</v>
      </c>
      <c r="DS37" s="48">
        <v>10200</v>
      </c>
      <c r="DT37" s="49">
        <v>24500</v>
      </c>
      <c r="DU37" s="47">
        <v>0</v>
      </c>
      <c r="DV37" s="48">
        <v>0</v>
      </c>
      <c r="DW37" s="48">
        <v>0</v>
      </c>
      <c r="DX37" s="48">
        <v>30690</v>
      </c>
      <c r="DY37" s="48">
        <v>3580</v>
      </c>
      <c r="DZ37" s="52">
        <v>34270</v>
      </c>
      <c r="EA37" s="50">
        <v>9470</v>
      </c>
      <c r="EB37" s="51">
        <v>105600</v>
      </c>
      <c r="EC37" s="48">
        <v>93600</v>
      </c>
      <c r="ED37" s="48">
        <v>38380</v>
      </c>
      <c r="EE37" s="48">
        <v>28800</v>
      </c>
      <c r="EF37" s="52">
        <v>266380</v>
      </c>
      <c r="EG37" s="48">
        <v>3680</v>
      </c>
      <c r="EH37" s="48">
        <v>1059520</v>
      </c>
      <c r="EI37" s="49">
        <v>4498025</v>
      </c>
      <c r="EJ37" s="51">
        <v>20426619</v>
      </c>
      <c r="EK37" s="50">
        <v>0</v>
      </c>
      <c r="EL37" s="47">
        <v>0</v>
      </c>
      <c r="EM37" s="49">
        <v>20426619</v>
      </c>
      <c r="EN37" s="47">
        <v>816960</v>
      </c>
      <c r="EO37" s="48">
        <v>816960</v>
      </c>
      <c r="EP37" s="54">
        <f>EN37/EM37</f>
        <v>3.9994871397953817E-2</v>
      </c>
      <c r="EQ37" s="51">
        <v>71981464</v>
      </c>
      <c r="ER37" s="48">
        <v>0</v>
      </c>
      <c r="ES37" s="48">
        <v>0</v>
      </c>
      <c r="ET37" s="49">
        <v>71981464</v>
      </c>
      <c r="EU37" s="47">
        <v>1475</v>
      </c>
      <c r="EV37" s="48">
        <v>396943</v>
      </c>
      <c r="EW37" s="48">
        <v>38</v>
      </c>
      <c r="EX37" s="48">
        <v>3097610</v>
      </c>
      <c r="EY37" s="48">
        <v>1279648</v>
      </c>
      <c r="EZ37" s="48">
        <v>144387</v>
      </c>
      <c r="FA37" s="50">
        <v>21507</v>
      </c>
      <c r="FB37" s="51">
        <v>19500</v>
      </c>
      <c r="FC37" s="48">
        <v>18300</v>
      </c>
      <c r="FD37" s="49">
        <v>37800</v>
      </c>
      <c r="FE37" s="47">
        <v>0</v>
      </c>
      <c r="FF37" s="48">
        <v>0</v>
      </c>
      <c r="FG37" s="48">
        <v>0</v>
      </c>
      <c r="FH37" s="48">
        <v>0</v>
      </c>
      <c r="FI37" s="48">
        <v>0</v>
      </c>
      <c r="FJ37" s="52">
        <v>0</v>
      </c>
      <c r="FK37" s="50">
        <v>0</v>
      </c>
      <c r="FL37" s="51">
        <v>220440</v>
      </c>
      <c r="FM37" s="48">
        <v>176400</v>
      </c>
      <c r="FN37" s="48">
        <v>57000</v>
      </c>
      <c r="FO37" s="48">
        <v>45000</v>
      </c>
      <c r="FP37" s="52">
        <v>498840</v>
      </c>
      <c r="FQ37" s="48">
        <v>6670</v>
      </c>
      <c r="FR37" s="48">
        <v>959670</v>
      </c>
      <c r="FS37" s="49">
        <v>6444550</v>
      </c>
      <c r="FT37" s="51">
        <v>65536914</v>
      </c>
      <c r="FU37" s="50">
        <v>0</v>
      </c>
      <c r="FV37" s="47">
        <v>0</v>
      </c>
      <c r="FW37" s="49">
        <v>65536914</v>
      </c>
      <c r="FX37" s="47">
        <v>2621348</v>
      </c>
      <c r="FY37" s="48">
        <v>2621348</v>
      </c>
      <c r="FZ37" s="54">
        <f>FX37/FW37</f>
        <v>3.999803835743624E-2</v>
      </c>
      <c r="GA37" s="51">
        <v>341604956</v>
      </c>
      <c r="GB37" s="48">
        <v>932</v>
      </c>
      <c r="GC37" s="48">
        <v>0</v>
      </c>
      <c r="GD37" s="49">
        <v>341605888</v>
      </c>
      <c r="GE37" s="47">
        <v>17944</v>
      </c>
      <c r="GF37" s="48">
        <v>3502135</v>
      </c>
      <c r="GG37" s="48">
        <v>2689</v>
      </c>
      <c r="GH37" s="48">
        <v>38659265</v>
      </c>
      <c r="GI37" s="48">
        <v>8076545</v>
      </c>
      <c r="GJ37" s="48">
        <v>3163999</v>
      </c>
      <c r="GK37" s="50">
        <v>233115</v>
      </c>
      <c r="GL37" s="51">
        <v>447980</v>
      </c>
      <c r="GM37" s="48">
        <v>369600</v>
      </c>
      <c r="GN37" s="49">
        <v>817580</v>
      </c>
      <c r="GO37" s="47">
        <v>141440</v>
      </c>
      <c r="GP37" s="48">
        <v>265200</v>
      </c>
      <c r="GQ37" s="48">
        <v>1820</v>
      </c>
      <c r="GR37" s="48">
        <v>3221020</v>
      </c>
      <c r="GS37" s="48">
        <v>717630</v>
      </c>
      <c r="GT37" s="52">
        <v>3938650</v>
      </c>
      <c r="GU37" s="50">
        <v>1131740</v>
      </c>
      <c r="GV37" s="51">
        <v>2706000</v>
      </c>
      <c r="GW37" s="48">
        <v>2039850</v>
      </c>
      <c r="GX37" s="48">
        <v>653220</v>
      </c>
      <c r="GY37" s="48">
        <v>1225350</v>
      </c>
      <c r="GZ37" s="52">
        <v>6624420</v>
      </c>
      <c r="HA37" s="48">
        <v>155020</v>
      </c>
      <c r="HB37" s="48">
        <v>37213550</v>
      </c>
      <c r="HC37" s="49">
        <v>103942423</v>
      </c>
      <c r="HD37" s="51">
        <v>237662533</v>
      </c>
      <c r="HE37" s="50">
        <v>932</v>
      </c>
      <c r="HF37" s="47">
        <v>0</v>
      </c>
      <c r="HG37" s="49">
        <v>237663465</v>
      </c>
      <c r="HH37" s="47">
        <v>9503041</v>
      </c>
      <c r="HI37" s="48">
        <v>9503041</v>
      </c>
      <c r="HJ37" s="54">
        <f>HH37/HG37</f>
        <v>3.998528339221176E-2</v>
      </c>
    </row>
    <row r="38" spans="1:218" s="19" customFormat="1" ht="12.6" customHeight="1" x14ac:dyDescent="0.2">
      <c r="A38" s="22">
        <v>26</v>
      </c>
      <c r="B38" s="23" t="s">
        <v>111</v>
      </c>
      <c r="C38" s="55">
        <f>C36+C37</f>
        <v>108135917</v>
      </c>
      <c r="D38" s="56">
        <f t="shared" ref="D38:AK38" si="12">D36+D37</f>
        <v>0</v>
      </c>
      <c r="E38" s="56">
        <f t="shared" si="12"/>
        <v>0</v>
      </c>
      <c r="F38" s="57">
        <f t="shared" si="12"/>
        <v>108135917</v>
      </c>
      <c r="G38" s="55">
        <f t="shared" si="12"/>
        <v>2197</v>
      </c>
      <c r="H38" s="56">
        <f t="shared" si="12"/>
        <v>1031512</v>
      </c>
      <c r="I38" s="60">
        <f t="shared" si="12"/>
        <v>434</v>
      </c>
      <c r="J38" s="56">
        <f t="shared" si="12"/>
        <v>8859028</v>
      </c>
      <c r="K38" s="56">
        <f t="shared" si="12"/>
        <v>2868659</v>
      </c>
      <c r="L38" s="56">
        <f t="shared" si="12"/>
        <v>442376</v>
      </c>
      <c r="M38" s="58">
        <f t="shared" si="12"/>
        <v>45065</v>
      </c>
      <c r="N38" s="59">
        <f t="shared" si="12"/>
        <v>42120</v>
      </c>
      <c r="O38" s="56">
        <f t="shared" si="12"/>
        <v>44400</v>
      </c>
      <c r="P38" s="57">
        <f t="shared" si="12"/>
        <v>86520</v>
      </c>
      <c r="Q38" s="55">
        <f t="shared" si="12"/>
        <v>0</v>
      </c>
      <c r="R38" s="56">
        <f t="shared" si="12"/>
        <v>0</v>
      </c>
      <c r="S38" s="56">
        <f t="shared" si="12"/>
        <v>0</v>
      </c>
      <c r="T38" s="56">
        <f t="shared" si="12"/>
        <v>108900</v>
      </c>
      <c r="U38" s="56">
        <f t="shared" si="12"/>
        <v>9110</v>
      </c>
      <c r="V38" s="60">
        <f t="shared" si="12"/>
        <v>118010</v>
      </c>
      <c r="W38" s="58">
        <f t="shared" si="12"/>
        <v>26940</v>
      </c>
      <c r="X38" s="59">
        <f t="shared" si="12"/>
        <v>380820</v>
      </c>
      <c r="Y38" s="56">
        <f t="shared" si="12"/>
        <v>303750</v>
      </c>
      <c r="Z38" s="56">
        <f t="shared" si="12"/>
        <v>169480</v>
      </c>
      <c r="AA38" s="56">
        <f t="shared" si="12"/>
        <v>94050</v>
      </c>
      <c r="AB38" s="60">
        <f t="shared" si="12"/>
        <v>948100</v>
      </c>
      <c r="AC38" s="56">
        <f t="shared" si="12"/>
        <v>13570</v>
      </c>
      <c r="AD38" s="56">
        <f t="shared" si="12"/>
        <v>4604010</v>
      </c>
      <c r="AE38" s="57">
        <f t="shared" si="12"/>
        <v>19045987</v>
      </c>
      <c r="AF38" s="59">
        <f t="shared" si="12"/>
        <v>89089930</v>
      </c>
      <c r="AG38" s="58">
        <f t="shared" si="12"/>
        <v>0</v>
      </c>
      <c r="AH38" s="55">
        <f t="shared" si="12"/>
        <v>0</v>
      </c>
      <c r="AI38" s="57">
        <f t="shared" si="12"/>
        <v>89089930</v>
      </c>
      <c r="AJ38" s="55">
        <f t="shared" si="12"/>
        <v>5344934</v>
      </c>
      <c r="AK38" s="56">
        <f t="shared" si="12"/>
        <v>5344934</v>
      </c>
      <c r="AL38" s="61">
        <f>AJ38/AI38</f>
        <v>5.9994816473646351E-2</v>
      </c>
      <c r="AM38" s="59">
        <f>AM36+AM37</f>
        <v>485936252</v>
      </c>
      <c r="AN38" s="56">
        <f t="shared" ref="AN38:BU38" si="13">AN36+AN37</f>
        <v>0</v>
      </c>
      <c r="AO38" s="56">
        <f t="shared" si="13"/>
        <v>0</v>
      </c>
      <c r="AP38" s="57">
        <f t="shared" si="13"/>
        <v>485936252</v>
      </c>
      <c r="AQ38" s="55">
        <f t="shared" si="13"/>
        <v>2742</v>
      </c>
      <c r="AR38" s="56">
        <f t="shared" si="13"/>
        <v>2727159</v>
      </c>
      <c r="AS38" s="60">
        <f t="shared" si="13"/>
        <v>524</v>
      </c>
      <c r="AT38" s="56">
        <f t="shared" si="13"/>
        <v>17605445</v>
      </c>
      <c r="AU38" s="56">
        <f t="shared" si="13"/>
        <v>6885782</v>
      </c>
      <c r="AV38" s="56">
        <f t="shared" si="13"/>
        <v>778843</v>
      </c>
      <c r="AW38" s="58">
        <f t="shared" si="13"/>
        <v>103193</v>
      </c>
      <c r="AX38" s="59">
        <f t="shared" si="13"/>
        <v>76180</v>
      </c>
      <c r="AY38" s="56">
        <f t="shared" si="13"/>
        <v>79500</v>
      </c>
      <c r="AZ38" s="57">
        <f t="shared" si="13"/>
        <v>155680</v>
      </c>
      <c r="BA38" s="55">
        <f t="shared" si="13"/>
        <v>0</v>
      </c>
      <c r="BB38" s="56">
        <f t="shared" si="13"/>
        <v>0</v>
      </c>
      <c r="BC38" s="56">
        <f t="shared" si="13"/>
        <v>0</v>
      </c>
      <c r="BD38" s="56">
        <f t="shared" si="13"/>
        <v>0</v>
      </c>
      <c r="BE38" s="56">
        <f t="shared" si="13"/>
        <v>0</v>
      </c>
      <c r="BF38" s="60">
        <f t="shared" si="13"/>
        <v>0</v>
      </c>
      <c r="BG38" s="58">
        <f t="shared" si="13"/>
        <v>0</v>
      </c>
      <c r="BH38" s="59">
        <f t="shared" si="13"/>
        <v>949740</v>
      </c>
      <c r="BI38" s="56">
        <f t="shared" si="13"/>
        <v>785250</v>
      </c>
      <c r="BJ38" s="56">
        <f t="shared" si="13"/>
        <v>343520</v>
      </c>
      <c r="BK38" s="56">
        <f t="shared" si="13"/>
        <v>160200</v>
      </c>
      <c r="BL38" s="60">
        <f t="shared" si="13"/>
        <v>2238710</v>
      </c>
      <c r="BM38" s="56">
        <f t="shared" si="13"/>
        <v>26220</v>
      </c>
      <c r="BN38" s="56">
        <f t="shared" si="13"/>
        <v>5137020</v>
      </c>
      <c r="BO38" s="57">
        <f t="shared" si="13"/>
        <v>35660794</v>
      </c>
      <c r="BP38" s="59">
        <f t="shared" si="13"/>
        <v>450275458</v>
      </c>
      <c r="BQ38" s="58">
        <f t="shared" si="13"/>
        <v>0</v>
      </c>
      <c r="BR38" s="55">
        <f t="shared" si="13"/>
        <v>0</v>
      </c>
      <c r="BS38" s="57">
        <f t="shared" si="13"/>
        <v>450275458</v>
      </c>
      <c r="BT38" s="55">
        <f t="shared" si="13"/>
        <v>27015738</v>
      </c>
      <c r="BU38" s="56">
        <f t="shared" si="13"/>
        <v>27015738</v>
      </c>
      <c r="BV38" s="61">
        <f>BT38/BS38</f>
        <v>5.9998246673261951E-2</v>
      </c>
      <c r="BW38" s="59">
        <f>BW36+BW37</f>
        <v>857680986</v>
      </c>
      <c r="BX38" s="56">
        <f t="shared" ref="BX38:DE38" si="14">BX36+BX37</f>
        <v>1630</v>
      </c>
      <c r="BY38" s="56">
        <f t="shared" si="14"/>
        <v>0</v>
      </c>
      <c r="BZ38" s="57">
        <f t="shared" si="14"/>
        <v>857682616</v>
      </c>
      <c r="CA38" s="55">
        <f t="shared" si="14"/>
        <v>50576</v>
      </c>
      <c r="CB38" s="56">
        <f t="shared" si="14"/>
        <v>11337355</v>
      </c>
      <c r="CC38" s="60">
        <f t="shared" si="14"/>
        <v>8208</v>
      </c>
      <c r="CD38" s="56">
        <f t="shared" si="14"/>
        <v>119509450</v>
      </c>
      <c r="CE38" s="56">
        <f t="shared" si="14"/>
        <v>22414827</v>
      </c>
      <c r="CF38" s="56">
        <f t="shared" si="14"/>
        <v>9538738</v>
      </c>
      <c r="CG38" s="58">
        <f t="shared" si="14"/>
        <v>587614</v>
      </c>
      <c r="CH38" s="59">
        <f t="shared" si="14"/>
        <v>1207440</v>
      </c>
      <c r="CI38" s="56">
        <f t="shared" si="14"/>
        <v>1026900</v>
      </c>
      <c r="CJ38" s="57">
        <f t="shared" si="14"/>
        <v>2234340</v>
      </c>
      <c r="CK38" s="55">
        <f t="shared" si="14"/>
        <v>515580</v>
      </c>
      <c r="CL38" s="56">
        <f t="shared" si="14"/>
        <v>825600</v>
      </c>
      <c r="CM38" s="56">
        <f t="shared" si="14"/>
        <v>3120</v>
      </c>
      <c r="CN38" s="56">
        <f t="shared" si="14"/>
        <v>9314580</v>
      </c>
      <c r="CO38" s="56">
        <f t="shared" si="14"/>
        <v>2160780</v>
      </c>
      <c r="CP38" s="60">
        <f t="shared" si="14"/>
        <v>11475360</v>
      </c>
      <c r="CQ38" s="58">
        <f t="shared" si="14"/>
        <v>2997010</v>
      </c>
      <c r="CR38" s="59">
        <f t="shared" si="14"/>
        <v>7172220</v>
      </c>
      <c r="CS38" s="56">
        <f t="shared" si="14"/>
        <v>4882950</v>
      </c>
      <c r="CT38" s="56">
        <f t="shared" si="14"/>
        <v>2353340</v>
      </c>
      <c r="CU38" s="56">
        <f t="shared" si="14"/>
        <v>3447450</v>
      </c>
      <c r="CV38" s="60">
        <f t="shared" si="14"/>
        <v>17855960</v>
      </c>
      <c r="CW38" s="56">
        <f t="shared" si="14"/>
        <v>411470</v>
      </c>
      <c r="CX38" s="56">
        <f t="shared" si="14"/>
        <v>123964150</v>
      </c>
      <c r="CY38" s="57">
        <f t="shared" si="14"/>
        <v>323721150</v>
      </c>
      <c r="CZ38" s="59">
        <f t="shared" si="14"/>
        <v>533959837</v>
      </c>
      <c r="DA38" s="56">
        <f t="shared" si="14"/>
        <v>1629</v>
      </c>
      <c r="DB38" s="55">
        <f t="shared" si="14"/>
        <v>0</v>
      </c>
      <c r="DC38" s="57">
        <f t="shared" si="14"/>
        <v>533961466</v>
      </c>
      <c r="DD38" s="55">
        <f t="shared" si="14"/>
        <v>21347496</v>
      </c>
      <c r="DE38" s="56">
        <f t="shared" si="14"/>
        <v>21347496</v>
      </c>
      <c r="DF38" s="61">
        <f>DD38/DC38</f>
        <v>3.9979469230088598E-2</v>
      </c>
      <c r="DG38" s="59">
        <f>DG36+DG37</f>
        <v>108135917</v>
      </c>
      <c r="DH38" s="56">
        <f t="shared" ref="DH38:EO38" si="15">DH36+DH37</f>
        <v>0</v>
      </c>
      <c r="DI38" s="56">
        <f t="shared" si="15"/>
        <v>0</v>
      </c>
      <c r="DJ38" s="57">
        <f t="shared" si="15"/>
        <v>108135917</v>
      </c>
      <c r="DK38" s="55">
        <f t="shared" si="15"/>
        <v>2197</v>
      </c>
      <c r="DL38" s="56">
        <f t="shared" si="15"/>
        <v>1031512</v>
      </c>
      <c r="DM38" s="60">
        <f t="shared" si="15"/>
        <v>434</v>
      </c>
      <c r="DN38" s="56">
        <f t="shared" si="15"/>
        <v>8859028</v>
      </c>
      <c r="DO38" s="56">
        <f t="shared" si="15"/>
        <v>2868659</v>
      </c>
      <c r="DP38" s="56">
        <f t="shared" si="15"/>
        <v>442376</v>
      </c>
      <c r="DQ38" s="58">
        <f t="shared" si="15"/>
        <v>45065</v>
      </c>
      <c r="DR38" s="59">
        <f t="shared" si="15"/>
        <v>42120</v>
      </c>
      <c r="DS38" s="56">
        <f t="shared" si="15"/>
        <v>44400</v>
      </c>
      <c r="DT38" s="57">
        <f t="shared" si="15"/>
        <v>86520</v>
      </c>
      <c r="DU38" s="55">
        <f t="shared" si="15"/>
        <v>0</v>
      </c>
      <c r="DV38" s="56">
        <f t="shared" si="15"/>
        <v>0</v>
      </c>
      <c r="DW38" s="56">
        <f t="shared" si="15"/>
        <v>0</v>
      </c>
      <c r="DX38" s="56">
        <f t="shared" si="15"/>
        <v>108900</v>
      </c>
      <c r="DY38" s="56">
        <f t="shared" si="15"/>
        <v>9110</v>
      </c>
      <c r="DZ38" s="60">
        <f t="shared" si="15"/>
        <v>118010</v>
      </c>
      <c r="EA38" s="58">
        <f t="shared" si="15"/>
        <v>26940</v>
      </c>
      <c r="EB38" s="59">
        <f t="shared" si="15"/>
        <v>380820</v>
      </c>
      <c r="EC38" s="56">
        <f t="shared" si="15"/>
        <v>303750</v>
      </c>
      <c r="ED38" s="56">
        <f t="shared" si="15"/>
        <v>169480</v>
      </c>
      <c r="EE38" s="56">
        <f t="shared" si="15"/>
        <v>94050</v>
      </c>
      <c r="EF38" s="60">
        <f t="shared" si="15"/>
        <v>948100</v>
      </c>
      <c r="EG38" s="56">
        <f t="shared" si="15"/>
        <v>13570</v>
      </c>
      <c r="EH38" s="56">
        <f t="shared" si="15"/>
        <v>4604010</v>
      </c>
      <c r="EI38" s="57">
        <f t="shared" si="15"/>
        <v>19045987</v>
      </c>
      <c r="EJ38" s="59">
        <f t="shared" si="15"/>
        <v>89089930</v>
      </c>
      <c r="EK38" s="58">
        <f t="shared" si="15"/>
        <v>0</v>
      </c>
      <c r="EL38" s="55">
        <f t="shared" si="15"/>
        <v>0</v>
      </c>
      <c r="EM38" s="57">
        <f t="shared" si="15"/>
        <v>89089930</v>
      </c>
      <c r="EN38" s="55">
        <f t="shared" si="15"/>
        <v>3563137</v>
      </c>
      <c r="EO38" s="56">
        <f t="shared" si="15"/>
        <v>3563137</v>
      </c>
      <c r="EP38" s="61">
        <f>EN38/EM38</f>
        <v>3.9994834433027392E-2</v>
      </c>
      <c r="EQ38" s="59">
        <f>EQ36+EQ37</f>
        <v>485936252</v>
      </c>
      <c r="ER38" s="56">
        <f t="shared" ref="ER38:FY38" si="16">ER36+ER37</f>
        <v>0</v>
      </c>
      <c r="ES38" s="56">
        <f t="shared" si="16"/>
        <v>0</v>
      </c>
      <c r="ET38" s="57">
        <f t="shared" si="16"/>
        <v>485936252</v>
      </c>
      <c r="EU38" s="55">
        <f t="shared" si="16"/>
        <v>2742</v>
      </c>
      <c r="EV38" s="56">
        <f t="shared" si="16"/>
        <v>2727159</v>
      </c>
      <c r="EW38" s="56">
        <f t="shared" si="16"/>
        <v>524</v>
      </c>
      <c r="EX38" s="56">
        <f t="shared" si="16"/>
        <v>17605445</v>
      </c>
      <c r="EY38" s="56">
        <f t="shared" si="16"/>
        <v>6885782</v>
      </c>
      <c r="EZ38" s="56">
        <f t="shared" si="16"/>
        <v>778843</v>
      </c>
      <c r="FA38" s="58">
        <f t="shared" si="16"/>
        <v>103193</v>
      </c>
      <c r="FB38" s="59">
        <f t="shared" si="16"/>
        <v>76180</v>
      </c>
      <c r="FC38" s="56">
        <f t="shared" si="16"/>
        <v>79500</v>
      </c>
      <c r="FD38" s="57">
        <f t="shared" si="16"/>
        <v>155680</v>
      </c>
      <c r="FE38" s="55">
        <f t="shared" si="16"/>
        <v>0</v>
      </c>
      <c r="FF38" s="56">
        <f t="shared" si="16"/>
        <v>0</v>
      </c>
      <c r="FG38" s="56">
        <f t="shared" si="16"/>
        <v>0</v>
      </c>
      <c r="FH38" s="56">
        <f t="shared" si="16"/>
        <v>0</v>
      </c>
      <c r="FI38" s="56">
        <f t="shared" si="16"/>
        <v>0</v>
      </c>
      <c r="FJ38" s="60">
        <f t="shared" si="16"/>
        <v>0</v>
      </c>
      <c r="FK38" s="58">
        <f t="shared" si="16"/>
        <v>0</v>
      </c>
      <c r="FL38" s="59">
        <f t="shared" si="16"/>
        <v>949740</v>
      </c>
      <c r="FM38" s="56">
        <f t="shared" si="16"/>
        <v>785250</v>
      </c>
      <c r="FN38" s="56">
        <f t="shared" si="16"/>
        <v>343520</v>
      </c>
      <c r="FO38" s="56">
        <f t="shared" si="16"/>
        <v>160200</v>
      </c>
      <c r="FP38" s="60">
        <f t="shared" si="16"/>
        <v>2238710</v>
      </c>
      <c r="FQ38" s="56">
        <f t="shared" si="16"/>
        <v>26220</v>
      </c>
      <c r="FR38" s="56">
        <f t="shared" si="16"/>
        <v>5137020</v>
      </c>
      <c r="FS38" s="57">
        <f t="shared" si="16"/>
        <v>35660794</v>
      </c>
      <c r="FT38" s="59">
        <f t="shared" si="16"/>
        <v>450275458</v>
      </c>
      <c r="FU38" s="58">
        <f t="shared" si="16"/>
        <v>0</v>
      </c>
      <c r="FV38" s="55">
        <f t="shared" si="16"/>
        <v>0</v>
      </c>
      <c r="FW38" s="57">
        <f t="shared" si="16"/>
        <v>450275458</v>
      </c>
      <c r="FX38" s="55">
        <f t="shared" si="16"/>
        <v>18011250</v>
      </c>
      <c r="FY38" s="56">
        <f t="shared" si="16"/>
        <v>18011250</v>
      </c>
      <c r="FZ38" s="61">
        <f>FX38/FW38</f>
        <v>4.0000514529486081E-2</v>
      </c>
      <c r="GA38" s="59">
        <f>GA36+GA37</f>
        <v>1451753155</v>
      </c>
      <c r="GB38" s="56">
        <f t="shared" ref="GB38:HI38" si="17">GB36+GB37</f>
        <v>1630</v>
      </c>
      <c r="GC38" s="56">
        <f t="shared" si="17"/>
        <v>0</v>
      </c>
      <c r="GD38" s="57">
        <f t="shared" si="17"/>
        <v>1451754785</v>
      </c>
      <c r="GE38" s="55">
        <f t="shared" si="17"/>
        <v>55515</v>
      </c>
      <c r="GF38" s="56">
        <f t="shared" si="17"/>
        <v>15096026</v>
      </c>
      <c r="GG38" s="60">
        <f t="shared" si="17"/>
        <v>9166</v>
      </c>
      <c r="GH38" s="56">
        <f t="shared" si="17"/>
        <v>145973923</v>
      </c>
      <c r="GI38" s="56">
        <f t="shared" si="17"/>
        <v>32169268</v>
      </c>
      <c r="GJ38" s="56">
        <f t="shared" si="17"/>
        <v>10759957</v>
      </c>
      <c r="GK38" s="58">
        <f t="shared" si="17"/>
        <v>735872</v>
      </c>
      <c r="GL38" s="59">
        <f t="shared" si="17"/>
        <v>1325740</v>
      </c>
      <c r="GM38" s="56">
        <f t="shared" si="17"/>
        <v>1150800</v>
      </c>
      <c r="GN38" s="57">
        <f t="shared" si="17"/>
        <v>2476540</v>
      </c>
      <c r="GO38" s="55">
        <f t="shared" si="17"/>
        <v>515580</v>
      </c>
      <c r="GP38" s="56">
        <f t="shared" si="17"/>
        <v>825600</v>
      </c>
      <c r="GQ38" s="56">
        <f t="shared" si="17"/>
        <v>3120</v>
      </c>
      <c r="GR38" s="56">
        <f t="shared" si="17"/>
        <v>9423480</v>
      </c>
      <c r="GS38" s="56">
        <f t="shared" si="17"/>
        <v>2169890</v>
      </c>
      <c r="GT38" s="60">
        <f t="shared" si="17"/>
        <v>11593370</v>
      </c>
      <c r="GU38" s="58">
        <f t="shared" si="17"/>
        <v>3023950</v>
      </c>
      <c r="GV38" s="59">
        <f t="shared" si="17"/>
        <v>8502780</v>
      </c>
      <c r="GW38" s="56">
        <f t="shared" si="17"/>
        <v>5971950</v>
      </c>
      <c r="GX38" s="56">
        <f t="shared" si="17"/>
        <v>2866340</v>
      </c>
      <c r="GY38" s="56">
        <f t="shared" si="17"/>
        <v>3701700</v>
      </c>
      <c r="GZ38" s="60">
        <f t="shared" si="17"/>
        <v>21042770</v>
      </c>
      <c r="HA38" s="56">
        <f t="shared" si="17"/>
        <v>451260</v>
      </c>
      <c r="HB38" s="56">
        <f t="shared" si="17"/>
        <v>133705180</v>
      </c>
      <c r="HC38" s="57">
        <f t="shared" si="17"/>
        <v>378427931</v>
      </c>
      <c r="HD38" s="59">
        <f t="shared" si="17"/>
        <v>1073325225</v>
      </c>
      <c r="HE38" s="58">
        <f t="shared" si="17"/>
        <v>1629</v>
      </c>
      <c r="HF38" s="55">
        <f t="shared" si="17"/>
        <v>0</v>
      </c>
      <c r="HG38" s="57">
        <f t="shared" si="17"/>
        <v>1073326854</v>
      </c>
      <c r="HH38" s="55">
        <f t="shared" si="17"/>
        <v>42921883</v>
      </c>
      <c r="HI38" s="56">
        <f t="shared" si="17"/>
        <v>42921883</v>
      </c>
      <c r="HJ38" s="61">
        <f>HH38/HG38</f>
        <v>3.9989573390474396E-2</v>
      </c>
    </row>
  </sheetData>
  <mergeCells count="381">
    <mergeCell ref="DT9:DT11"/>
    <mergeCell ref="DR9:DR11"/>
    <mergeCell ref="DP7:DP11"/>
    <mergeCell ref="GJ7:GJ11"/>
    <mergeCell ref="GK7:GK11"/>
    <mergeCell ref="ET7:ET11"/>
    <mergeCell ref="EU7:EU11"/>
    <mergeCell ref="EY7:EY11"/>
    <mergeCell ref="EZ7:EZ11"/>
    <mergeCell ref="FY9:FY11"/>
    <mergeCell ref="FU7:FU11"/>
    <mergeCell ref="FV7:FV11"/>
    <mergeCell ref="FG7:FG11"/>
    <mergeCell ref="FD9:FD11"/>
    <mergeCell ref="GH7:GH11"/>
    <mergeCell ref="GI7:GI11"/>
    <mergeCell ref="FW7:FW11"/>
    <mergeCell ref="FX7:FX11"/>
    <mergeCell ref="FY7:FY8"/>
    <mergeCell ref="GC7:GC11"/>
    <mergeCell ref="FZ7:FZ11"/>
    <mergeCell ref="GA7:GA11"/>
    <mergeCell ref="GB7:GB11"/>
    <mergeCell ref="BC7:BC11"/>
    <mergeCell ref="BL8:BL11"/>
    <mergeCell ref="BH8:BH11"/>
    <mergeCell ref="BU7:BU8"/>
    <mergeCell ref="BP7:BP11"/>
    <mergeCell ref="FC9:FC11"/>
    <mergeCell ref="EC8:EC11"/>
    <mergeCell ref="ED8:ED11"/>
    <mergeCell ref="EE8:EE11"/>
    <mergeCell ref="EF8:EF11"/>
    <mergeCell ref="BZ7:BZ11"/>
    <mergeCell ref="CA7:CA11"/>
    <mergeCell ref="CH7:CJ7"/>
    <mergeCell ref="BV7:BV11"/>
    <mergeCell ref="BW7:BW11"/>
    <mergeCell ref="BX7:BX11"/>
    <mergeCell ref="CH9:CH11"/>
    <mergeCell ref="CI9:CI11"/>
    <mergeCell ref="CH8:CJ8"/>
    <mergeCell ref="CE7:CE11"/>
    <mergeCell ref="CF7:CF11"/>
    <mergeCell ref="CJ9:CJ11"/>
    <mergeCell ref="DC7:DC11"/>
    <mergeCell ref="DD7:DD11"/>
    <mergeCell ref="BM7:BM11"/>
    <mergeCell ref="BO7:BO11"/>
    <mergeCell ref="BD8:BD11"/>
    <mergeCell ref="BE8:BE11"/>
    <mergeCell ref="BF8:BF11"/>
    <mergeCell ref="CD7:CD11"/>
    <mergeCell ref="BU9:BU11"/>
    <mergeCell ref="BI8:BI11"/>
    <mergeCell ref="BJ8:BJ11"/>
    <mergeCell ref="BN7:BN11"/>
    <mergeCell ref="BQ7:BQ11"/>
    <mergeCell ref="BK8:BK11"/>
    <mergeCell ref="BG7:BG11"/>
    <mergeCell ref="BH7:BL7"/>
    <mergeCell ref="HJ7:HJ11"/>
    <mergeCell ref="HD7:HD11"/>
    <mergeCell ref="HE7:HE11"/>
    <mergeCell ref="HF7:HF11"/>
    <mergeCell ref="HG7:HG11"/>
    <mergeCell ref="HH7:HH11"/>
    <mergeCell ref="HI7:HI8"/>
    <mergeCell ref="HI9:HI11"/>
    <mergeCell ref="GV7:GZ7"/>
    <mergeCell ref="GV8:GV11"/>
    <mergeCell ref="GY8:GY11"/>
    <mergeCell ref="GZ8:GZ11"/>
    <mergeCell ref="HC7:HC11"/>
    <mergeCell ref="HA7:HA11"/>
    <mergeCell ref="GW8:GW11"/>
    <mergeCell ref="GX8:GX11"/>
    <mergeCell ref="HB7:HB11"/>
    <mergeCell ref="GD7:GD11"/>
    <mergeCell ref="GE7:GE11"/>
    <mergeCell ref="FJ8:FJ11"/>
    <mergeCell ref="FL8:FL11"/>
    <mergeCell ref="FM8:FM11"/>
    <mergeCell ref="FN8:FN11"/>
    <mergeCell ref="FO8:FO11"/>
    <mergeCell ref="FP8:FP11"/>
    <mergeCell ref="GU7:GU11"/>
    <mergeCell ref="GR8:GR11"/>
    <mergeCell ref="GS8:GS11"/>
    <mergeCell ref="GT8:GT11"/>
    <mergeCell ref="GR7:GT7"/>
    <mergeCell ref="GL7:GN7"/>
    <mergeCell ref="GL8:GN8"/>
    <mergeCell ref="GQ7:GQ11"/>
    <mergeCell ref="GL9:GL11"/>
    <mergeCell ref="GM9:GM11"/>
    <mergeCell ref="GN9:GN11"/>
    <mergeCell ref="CM7:CM11"/>
    <mergeCell ref="CN7:CP7"/>
    <mergeCell ref="CQ7:CQ11"/>
    <mergeCell ref="CR7:CV7"/>
    <mergeCell ref="CV8:CV11"/>
    <mergeCell ref="EH7:EH11"/>
    <mergeCell ref="EI7:EI11"/>
    <mergeCell ref="DX8:DX11"/>
    <mergeCell ref="DK7:DK11"/>
    <mergeCell ref="CZ7:CZ11"/>
    <mergeCell ref="DA7:DA11"/>
    <mergeCell ref="DB7:DB11"/>
    <mergeCell ref="DE7:DE8"/>
    <mergeCell ref="DF7:DF11"/>
    <mergeCell ref="DG7:DG11"/>
    <mergeCell ref="DZ8:DZ11"/>
    <mergeCell ref="EB8:EB11"/>
    <mergeCell ref="CP8:CP11"/>
    <mergeCell ref="CR8:CR11"/>
    <mergeCell ref="DS9:DS11"/>
    <mergeCell ref="DQ7:DQ11"/>
    <mergeCell ref="DN7:DN11"/>
    <mergeCell ref="DO7:DO11"/>
    <mergeCell ref="DR7:DT7"/>
    <mergeCell ref="DJ7:DJ11"/>
    <mergeCell ref="CW7:CW11"/>
    <mergeCell ref="CX7:CX11"/>
    <mergeCell ref="CY7:CY11"/>
    <mergeCell ref="CN8:CN11"/>
    <mergeCell ref="CO8:CO11"/>
    <mergeCell ref="CS8:CS11"/>
    <mergeCell ref="CT8:CT11"/>
    <mergeCell ref="CU8:CU11"/>
    <mergeCell ref="DH7:DH11"/>
    <mergeCell ref="DE9:DE11"/>
    <mergeCell ref="DI7:DI11"/>
    <mergeCell ref="C7:C11"/>
    <mergeCell ref="D7:D11"/>
    <mergeCell ref="E7:E11"/>
    <mergeCell ref="F7:F11"/>
    <mergeCell ref="M7:M11"/>
    <mergeCell ref="N7:P7"/>
    <mergeCell ref="W7:W11"/>
    <mergeCell ref="X7:AB7"/>
    <mergeCell ref="AF7:AF11"/>
    <mergeCell ref="AC7:AC11"/>
    <mergeCell ref="AD7:AD11"/>
    <mergeCell ref="Z8:Z11"/>
    <mergeCell ref="AA8:AA11"/>
    <mergeCell ref="N8:P8"/>
    <mergeCell ref="P9:P11"/>
    <mergeCell ref="N9:N11"/>
    <mergeCell ref="O9:O11"/>
    <mergeCell ref="A7:B12"/>
    <mergeCell ref="GE6:GK6"/>
    <mergeCell ref="DU6:EA6"/>
    <mergeCell ref="EB6:EI6"/>
    <mergeCell ref="EJ6:EM6"/>
    <mergeCell ref="EN6:EP6"/>
    <mergeCell ref="EQ6:ET6"/>
    <mergeCell ref="AM6:AP6"/>
    <mergeCell ref="AQ6:AW6"/>
    <mergeCell ref="AX6:AZ6"/>
    <mergeCell ref="GA6:GD6"/>
    <mergeCell ref="BA6:BG6"/>
    <mergeCell ref="BH6:BO6"/>
    <mergeCell ref="DR6:DT6"/>
    <mergeCell ref="BP6:BS6"/>
    <mergeCell ref="BT6:BV6"/>
    <mergeCell ref="J7:J11"/>
    <mergeCell ref="K7:K11"/>
    <mergeCell ref="L7:L11"/>
    <mergeCell ref="G7:G11"/>
    <mergeCell ref="FB6:FD6"/>
    <mergeCell ref="FE6:FK6"/>
    <mergeCell ref="FL6:FS6"/>
    <mergeCell ref="FT6:FW6"/>
    <mergeCell ref="C6:F6"/>
    <mergeCell ref="G6:M6"/>
    <mergeCell ref="N6:P6"/>
    <mergeCell ref="Q6:W6"/>
    <mergeCell ref="X6:AE6"/>
    <mergeCell ref="AF6:AI6"/>
    <mergeCell ref="EB5:EI5"/>
    <mergeCell ref="FE5:FK5"/>
    <mergeCell ref="DD6:DF6"/>
    <mergeCell ref="CZ5:DC5"/>
    <mergeCell ref="EU6:FA6"/>
    <mergeCell ref="EN5:EP5"/>
    <mergeCell ref="EQ5:ET5"/>
    <mergeCell ref="EU5:FA5"/>
    <mergeCell ref="FB5:FD5"/>
    <mergeCell ref="EJ5:EM5"/>
    <mergeCell ref="BW6:BZ6"/>
    <mergeCell ref="CA6:CG6"/>
    <mergeCell ref="DG6:DJ6"/>
    <mergeCell ref="DK6:DQ6"/>
    <mergeCell ref="CH6:CJ6"/>
    <mergeCell ref="CK6:CQ6"/>
    <mergeCell ref="CR6:CY6"/>
    <mergeCell ref="CZ6:DC6"/>
    <mergeCell ref="AJ6:AL6"/>
    <mergeCell ref="HH5:HJ5"/>
    <mergeCell ref="FL5:FS5"/>
    <mergeCell ref="FT5:FW5"/>
    <mergeCell ref="FX5:FZ5"/>
    <mergeCell ref="GA5:GD5"/>
    <mergeCell ref="GE5:GK5"/>
    <mergeCell ref="GL5:GN5"/>
    <mergeCell ref="GO5:GU5"/>
    <mergeCell ref="GV5:HC5"/>
    <mergeCell ref="CA5:CG5"/>
    <mergeCell ref="AJ5:AL5"/>
    <mergeCell ref="AM5:AP5"/>
    <mergeCell ref="AQ5:AW5"/>
    <mergeCell ref="AX5:AZ5"/>
    <mergeCell ref="BA5:BG5"/>
    <mergeCell ref="GL6:GN6"/>
    <mergeCell ref="GO6:GU6"/>
    <mergeCell ref="GV6:HC6"/>
    <mergeCell ref="HD6:HG6"/>
    <mergeCell ref="HH6:HJ6"/>
    <mergeCell ref="FX6:FZ6"/>
    <mergeCell ref="HD5:HG5"/>
    <mergeCell ref="N5:P5"/>
    <mergeCell ref="Q5:W5"/>
    <mergeCell ref="X5:AE5"/>
    <mergeCell ref="AF5:AI5"/>
    <mergeCell ref="DD5:DF5"/>
    <mergeCell ref="DG5:DJ5"/>
    <mergeCell ref="DK5:DQ5"/>
    <mergeCell ref="DR5:DT5"/>
    <mergeCell ref="DU5:EA5"/>
    <mergeCell ref="BH5:BO5"/>
    <mergeCell ref="BP5:BS5"/>
    <mergeCell ref="BT5:BV5"/>
    <mergeCell ref="CK5:CQ5"/>
    <mergeCell ref="CR5:CY5"/>
    <mergeCell ref="CH4:CJ4"/>
    <mergeCell ref="CK4:CQ4"/>
    <mergeCell ref="CH5:CJ5"/>
    <mergeCell ref="BW5:BZ5"/>
    <mergeCell ref="HH4:HI4"/>
    <mergeCell ref="A5:B6"/>
    <mergeCell ref="GA4:GD4"/>
    <mergeCell ref="GE4:GK4"/>
    <mergeCell ref="GL4:GN4"/>
    <mergeCell ref="GO4:GU4"/>
    <mergeCell ref="GV4:HC4"/>
    <mergeCell ref="HD4:HG4"/>
    <mergeCell ref="DD4:DE4"/>
    <mergeCell ref="DG4:DJ4"/>
    <mergeCell ref="FE4:FK4"/>
    <mergeCell ref="FL4:FS4"/>
    <mergeCell ref="C5:F5"/>
    <mergeCell ref="G5:M5"/>
    <mergeCell ref="DK4:DQ4"/>
    <mergeCell ref="BH4:BO4"/>
    <mergeCell ref="BP4:BS4"/>
    <mergeCell ref="BT4:BU4"/>
    <mergeCell ref="BW4:BZ4"/>
    <mergeCell ref="CA4:CG4"/>
    <mergeCell ref="FT4:FW4"/>
    <mergeCell ref="FX4:FY4"/>
    <mergeCell ref="DR4:DT4"/>
    <mergeCell ref="DU4:EA4"/>
    <mergeCell ref="DG2:DQ2"/>
    <mergeCell ref="EQ2:FA2"/>
    <mergeCell ref="GA2:GK2"/>
    <mergeCell ref="AF4:AI4"/>
    <mergeCell ref="AJ4:AK4"/>
    <mergeCell ref="AM4:AP4"/>
    <mergeCell ref="AQ4:AW4"/>
    <mergeCell ref="AX4:AZ4"/>
    <mergeCell ref="BA4:BG4"/>
    <mergeCell ref="CZ4:DC4"/>
    <mergeCell ref="EB4:EI4"/>
    <mergeCell ref="EJ4:EM4"/>
    <mergeCell ref="EN4:EO4"/>
    <mergeCell ref="EQ4:ET4"/>
    <mergeCell ref="EU4:FA4"/>
    <mergeCell ref="FB4:FD4"/>
    <mergeCell ref="CR4:CY4"/>
    <mergeCell ref="A4:B4"/>
    <mergeCell ref="C2:M2"/>
    <mergeCell ref="AM2:AW2"/>
    <mergeCell ref="BW2:CG2"/>
    <mergeCell ref="C4:F4"/>
    <mergeCell ref="G4:M4"/>
    <mergeCell ref="N4:P4"/>
    <mergeCell ref="Q4:W4"/>
    <mergeCell ref="X4:AE4"/>
    <mergeCell ref="H7:I8"/>
    <mergeCell ref="I9:I11"/>
    <mergeCell ref="AR7:AS8"/>
    <mergeCell ref="AS9:AS11"/>
    <mergeCell ref="CB7:CC8"/>
    <mergeCell ref="CC9:CC11"/>
    <mergeCell ref="S7:S11"/>
    <mergeCell ref="T7:V7"/>
    <mergeCell ref="T8:T11"/>
    <mergeCell ref="AE7:AE11"/>
    <mergeCell ref="AP7:AP11"/>
    <mergeCell ref="AQ7:AQ11"/>
    <mergeCell ref="AH7:AH11"/>
    <mergeCell ref="AB8:AB11"/>
    <mergeCell ref="AG7:AG11"/>
    <mergeCell ref="AT7:AT11"/>
    <mergeCell ref="AU7:AU11"/>
    <mergeCell ref="AI7:AI11"/>
    <mergeCell ref="AJ7:AJ11"/>
    <mergeCell ref="AK7:AK8"/>
    <mergeCell ref="AL7:AL11"/>
    <mergeCell ref="AM7:AM11"/>
    <mergeCell ref="AN7:AN11"/>
    <mergeCell ref="AK9:AK11"/>
    <mergeCell ref="DL7:DM8"/>
    <mergeCell ref="DM9:DM11"/>
    <mergeCell ref="GF7:GG8"/>
    <mergeCell ref="GG9:GG11"/>
    <mergeCell ref="EG7:EG11"/>
    <mergeCell ref="EJ7:EJ11"/>
    <mergeCell ref="EK7:EK11"/>
    <mergeCell ref="EL7:EL11"/>
    <mergeCell ref="DW7:DW11"/>
    <mergeCell ref="DR8:DT8"/>
    <mergeCell ref="ES7:ES11"/>
    <mergeCell ref="EM7:EM11"/>
    <mergeCell ref="EV7:EW8"/>
    <mergeCell ref="EW9:EW11"/>
    <mergeCell ref="FB7:FD7"/>
    <mergeCell ref="FQ7:FQ11"/>
    <mergeCell ref="EN7:EN11"/>
    <mergeCell ref="EO7:EO8"/>
    <mergeCell ref="EO9:EO11"/>
    <mergeCell ref="EX7:EX11"/>
    <mergeCell ref="EP7:EP11"/>
    <mergeCell ref="FH8:FH11"/>
    <mergeCell ref="FI8:FI11"/>
    <mergeCell ref="FA7:FA11"/>
    <mergeCell ref="Q7:Q11"/>
    <mergeCell ref="R7:R11"/>
    <mergeCell ref="BA7:BA11"/>
    <mergeCell ref="BB7:BB11"/>
    <mergeCell ref="CK7:CK11"/>
    <mergeCell ref="CL7:CL11"/>
    <mergeCell ref="U8:U11"/>
    <mergeCell ref="V8:V11"/>
    <mergeCell ref="X8:X11"/>
    <mergeCell ref="Y8:Y11"/>
    <mergeCell ref="AO7:AO11"/>
    <mergeCell ref="BR7:BR11"/>
    <mergeCell ref="BS7:BS11"/>
    <mergeCell ref="BT7:BT11"/>
    <mergeCell ref="AX8:AZ8"/>
    <mergeCell ref="AV7:AV11"/>
    <mergeCell ref="AW7:AW11"/>
    <mergeCell ref="AX7:AZ7"/>
    <mergeCell ref="AX9:AX11"/>
    <mergeCell ref="AY9:AY11"/>
    <mergeCell ref="AZ9:AZ11"/>
    <mergeCell ref="CG7:CG11"/>
    <mergeCell ref="BD7:BF7"/>
    <mergeCell ref="BY7:BY11"/>
    <mergeCell ref="DU7:DU11"/>
    <mergeCell ref="DV7:DV11"/>
    <mergeCell ref="FE7:FE11"/>
    <mergeCell ref="FF7:FF11"/>
    <mergeCell ref="GO7:GO11"/>
    <mergeCell ref="GP7:GP11"/>
    <mergeCell ref="DY8:DY11"/>
    <mergeCell ref="DX7:DZ7"/>
    <mergeCell ref="EA7:EA11"/>
    <mergeCell ref="EB7:EF7"/>
    <mergeCell ref="EQ7:EQ11"/>
    <mergeCell ref="FB9:FB11"/>
    <mergeCell ref="ER7:ER11"/>
    <mergeCell ref="FH7:FJ7"/>
    <mergeCell ref="FK7:FK11"/>
    <mergeCell ref="FL7:FP7"/>
    <mergeCell ref="FR7:FR11"/>
    <mergeCell ref="FT7:FT11"/>
    <mergeCell ref="FB8:FD8"/>
    <mergeCell ref="FS7:FS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W13:W38 T13:U38 G13:G38 AD13:AD38 BT13:BU38 BG13:BG38 BD13:BE38 AQ13:AQ38 BN13:BN38 DD13:DE38 CQ13:CQ38 CN13:CO38 CA13:CA38 CX13:CX38 EN13:EO38 EA13:EA38 DX13:DY38 DK13:DK38 EH13:EH38 FX13:FY38 FK13:FK38 FH13:FI38 EU13:EU38 FR13:FR38 HH13:HI38 GU13:GU38 GR13:GS38 GE13:GE38 HB13:HB38 AJ13:A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R13:BR38 AO13:AO38 DB13:DB38 BY13:BY38 EL13:EL38 DI13:DI38 FV13:FV38 ES13:ES38 HF13:HF38 GC13:GC38 AH13:AH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BQ13:BQ38 H13:I38 AN13:AN38 DA13:DA38 AR13:AS38 BX13:BX38 EK13:EK38 CB13:CC38 DH13:DH38 FU13:FU38 GF13:GG38 ER13:ER38 HE13:HE38 DL13:DM38 GB13:GB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P13:BP38 AM13:AM38 CZ13:CZ38 BW13:BW38 EJ13:EJ38 DG13:DG38 FT13:FT38 EQ13:EQ38 HD13:HD38 GA13:GA38 AF13:AF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X13:AA38 Q13:R38 K13:K38 N13:O38 BM13:BM38 BH13:BK38 BA13:BB38 AU13:AU38 AX13:AY38 CW13:CW38 CR13:CU38 CK13:CL38 CE13:CE38 CH13:CI38 EG13:EG38 EB13:EE38 DU13:DV38 DO13:DO38 DR13:DS38 FQ13:FQ38 FL13:FO38 FE13:FF38 EY13:EY38 FB13:FC38 HA13:HA38 GV13:GY38 GO13:GP38 GI13:GI38 GL13:GM38 AC13:AC38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J13:J38 AV13:AW38 AT13:AT38 CF13:CG38 CD13:CD38 DP13:DQ38 DN13:DN38 EZ13:FA38 EX13:EX38 GJ13:GK38 GH13:GH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課税標準額段階別令和３年度分所得割額等に関する調
【営業等所得者】</oddHeader>
  </headerFooter>
  <colBreaks count="23" manualBreakCount="23">
    <brk id="13" max="37" man="1"/>
    <brk id="23" max="37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37" man="1"/>
    <brk id="110" max="37" man="1"/>
    <brk id="121" max="37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HJ3 C3:H3 I3:N3 GG3:GO3 EW3:FE3 DM3:DU3 CC3:CI3 AS3:AZ3 FZ3:GF3 EP3:EV3 DF3:DL3 BV3:CB3 AL3:AR3 O3:AK3 BA3:BU3 CJ3:DE3 DV3:EO3 FF3:FY3 GP3:HI3" numberStoredAsText="1"/>
    <ignoredError sqref="I36:R36 AT36:BB36 CD36:CL36 DN36:DV36 EW36:FF36 GH36:GP36 C36:H36 AM36:AR36 BW36:CB36 DG36:DL36 EQ36:EV36 GA36:GF36 AT38:BB38 AM38:AR38 CD38:CL38 BW38:CB38 DN38:DV38 DG38:DL38 EW38:FF38 EQ38:EV38 GH38:GP38 HJ37 GA38:GF38 J38:R38 C38:H38 S36:AK36 S38:AK38 BC36:BU36 BC38:BU38 CM36:DE36 CM38:DE38 DW36:EO36 DW38:EO38 FG36:FY36 FG38:FY38 GQ36:HJ36 GQ38:HJ38" unlockedFormula="1"/>
    <ignoredError sqref="AL36:AL38 BV36:BV38 DF36:DF38 EP36:EP38 FZ36:FZ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1">
    <tabColor theme="8"/>
  </sheetPr>
  <dimension ref="A1:AL28"/>
  <sheetViews>
    <sheetView showGridLines="0" topLeftCell="A10" zoomScaleNormal="100" zoomScaleSheetLayoutView="100" workbookViewId="0">
      <selection activeCell="B23" sqref="B23"/>
    </sheetView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16384" width="1" style="1"/>
  </cols>
  <sheetData>
    <row r="1" spans="1:38" ht="34.5" customHeight="1" x14ac:dyDescent="0.2"/>
    <row r="2" spans="1:38" ht="19.5" customHeight="1" x14ac:dyDescent="0.2"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38" ht="13.5" customHeight="1" x14ac:dyDescent="0.2">
      <c r="B3" s="1" t="s">
        <v>128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33</v>
      </c>
      <c r="H3" s="2" t="s">
        <v>34</v>
      </c>
      <c r="I3" s="2" t="s">
        <v>6</v>
      </c>
      <c r="J3" s="2" t="s">
        <v>7</v>
      </c>
      <c r="K3" s="2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178</v>
      </c>
      <c r="Q3" s="3" t="s">
        <v>14</v>
      </c>
      <c r="R3" s="3" t="s">
        <v>15</v>
      </c>
      <c r="S3" s="3" t="s">
        <v>16</v>
      </c>
      <c r="T3" s="3" t="s">
        <v>179</v>
      </c>
      <c r="U3" s="3" t="s">
        <v>17</v>
      </c>
      <c r="V3" s="3" t="s">
        <v>18</v>
      </c>
      <c r="W3" s="3" t="s">
        <v>19</v>
      </c>
      <c r="X3" s="3" t="s">
        <v>20</v>
      </c>
      <c r="Y3" s="3" t="s">
        <v>180</v>
      </c>
      <c r="Z3" s="3" t="s">
        <v>21</v>
      </c>
      <c r="AA3" s="3" t="s">
        <v>22</v>
      </c>
      <c r="AB3" s="3" t="s">
        <v>23</v>
      </c>
      <c r="AC3" s="3" t="s">
        <v>24</v>
      </c>
      <c r="AD3" s="3" t="s">
        <v>25</v>
      </c>
      <c r="AE3" s="3" t="s">
        <v>181</v>
      </c>
      <c r="AF3" s="3" t="s">
        <v>182</v>
      </c>
      <c r="AG3" s="3" t="s">
        <v>183</v>
      </c>
      <c r="AH3" s="3" t="s">
        <v>26</v>
      </c>
      <c r="AI3" s="3" t="s">
        <v>27</v>
      </c>
      <c r="AJ3" s="3" t="s">
        <v>28</v>
      </c>
      <c r="AK3" s="3" t="s">
        <v>184</v>
      </c>
    </row>
    <row r="4" spans="1:38" s="5" customFormat="1" ht="13.5" customHeight="1" x14ac:dyDescent="0.2">
      <c r="A4" s="166" t="s">
        <v>35</v>
      </c>
      <c r="B4" s="167"/>
      <c r="C4" s="163" t="s">
        <v>161</v>
      </c>
      <c r="D4" s="163"/>
      <c r="E4" s="163"/>
      <c r="F4" s="163"/>
      <c r="G4" s="164" t="s">
        <v>162</v>
      </c>
      <c r="H4" s="164"/>
      <c r="I4" s="164"/>
      <c r="J4" s="164"/>
      <c r="K4" s="164"/>
      <c r="L4" s="164"/>
      <c r="M4" s="165"/>
      <c r="N4" s="164" t="str">
        <f>+G4</f>
        <v>ｘｘ1</v>
      </c>
      <c r="O4" s="164"/>
      <c r="P4" s="165"/>
      <c r="Q4" s="163" t="s">
        <v>163</v>
      </c>
      <c r="R4" s="163"/>
      <c r="S4" s="163"/>
      <c r="T4" s="163"/>
      <c r="U4" s="163"/>
      <c r="V4" s="163"/>
      <c r="W4" s="163"/>
      <c r="X4" s="163" t="s">
        <v>164</v>
      </c>
      <c r="Y4" s="163"/>
      <c r="Z4" s="163"/>
      <c r="AA4" s="163"/>
      <c r="AB4" s="163"/>
      <c r="AC4" s="163"/>
      <c r="AD4" s="163"/>
      <c r="AE4" s="163"/>
      <c r="AF4" s="163" t="s">
        <v>165</v>
      </c>
      <c r="AG4" s="163"/>
      <c r="AH4" s="163"/>
      <c r="AI4" s="163"/>
      <c r="AJ4" s="163" t="s">
        <v>166</v>
      </c>
      <c r="AK4" s="163"/>
      <c r="AL4" s="4"/>
    </row>
    <row r="5" spans="1:38" ht="15" customHeight="1" x14ac:dyDescent="0.2">
      <c r="A5" s="135" t="s">
        <v>170</v>
      </c>
      <c r="B5" s="136"/>
      <c r="C5" s="141" t="s">
        <v>52</v>
      </c>
      <c r="D5" s="109" t="s">
        <v>53</v>
      </c>
      <c r="E5" s="109" t="s">
        <v>54</v>
      </c>
      <c r="F5" s="103" t="s">
        <v>55</v>
      </c>
      <c r="G5" s="141" t="s">
        <v>56</v>
      </c>
      <c r="H5" s="98" t="s">
        <v>171</v>
      </c>
      <c r="I5" s="99"/>
      <c r="J5" s="109" t="s">
        <v>57</v>
      </c>
      <c r="K5" s="109" t="s">
        <v>58</v>
      </c>
      <c r="L5" s="109" t="s">
        <v>59</v>
      </c>
      <c r="M5" s="103" t="s">
        <v>60</v>
      </c>
      <c r="N5" s="141" t="s">
        <v>61</v>
      </c>
      <c r="O5" s="109"/>
      <c r="P5" s="103"/>
      <c r="Q5" s="92" t="s">
        <v>188</v>
      </c>
      <c r="R5" s="114" t="s">
        <v>189</v>
      </c>
      <c r="S5" s="104" t="s">
        <v>62</v>
      </c>
      <c r="T5" s="112" t="s">
        <v>63</v>
      </c>
      <c r="U5" s="112"/>
      <c r="V5" s="113"/>
      <c r="W5" s="117" t="s">
        <v>64</v>
      </c>
      <c r="X5" s="142" t="s">
        <v>65</v>
      </c>
      <c r="Y5" s="142"/>
      <c r="Z5" s="142"/>
      <c r="AA5" s="142"/>
      <c r="AB5" s="105"/>
      <c r="AC5" s="109" t="s">
        <v>66</v>
      </c>
      <c r="AD5" s="109" t="s">
        <v>67</v>
      </c>
      <c r="AE5" s="103" t="s">
        <v>55</v>
      </c>
      <c r="AF5" s="141" t="s">
        <v>68</v>
      </c>
      <c r="AG5" s="109" t="s">
        <v>69</v>
      </c>
      <c r="AH5" s="109" t="s">
        <v>70</v>
      </c>
      <c r="AI5" s="103" t="s">
        <v>55</v>
      </c>
      <c r="AJ5" s="146" t="s">
        <v>71</v>
      </c>
      <c r="AK5" s="148"/>
      <c r="AL5" s="150" t="s">
        <v>167</v>
      </c>
    </row>
    <row r="6" spans="1:38" ht="15" customHeight="1" x14ac:dyDescent="0.2">
      <c r="A6" s="137"/>
      <c r="B6" s="138"/>
      <c r="C6" s="141"/>
      <c r="D6" s="109"/>
      <c r="E6" s="109"/>
      <c r="F6" s="103"/>
      <c r="G6" s="141"/>
      <c r="H6" s="100"/>
      <c r="I6" s="101"/>
      <c r="J6" s="109"/>
      <c r="K6" s="109"/>
      <c r="L6" s="109"/>
      <c r="M6" s="103"/>
      <c r="N6" s="105" t="s">
        <v>72</v>
      </c>
      <c r="O6" s="106"/>
      <c r="P6" s="107"/>
      <c r="Q6" s="93"/>
      <c r="R6" s="115"/>
      <c r="S6" s="104"/>
      <c r="T6" s="108" t="s">
        <v>168</v>
      </c>
      <c r="U6" s="110" t="s">
        <v>169</v>
      </c>
      <c r="V6" s="108" t="s">
        <v>73</v>
      </c>
      <c r="W6" s="117"/>
      <c r="X6" s="154" t="s">
        <v>74</v>
      </c>
      <c r="Y6" s="156" t="s">
        <v>75</v>
      </c>
      <c r="Z6" s="143" t="s">
        <v>76</v>
      </c>
      <c r="AA6" s="143" t="s">
        <v>77</v>
      </c>
      <c r="AB6" s="108" t="s">
        <v>73</v>
      </c>
      <c r="AC6" s="109"/>
      <c r="AD6" s="109"/>
      <c r="AE6" s="103"/>
      <c r="AF6" s="141"/>
      <c r="AG6" s="109"/>
      <c r="AH6" s="109"/>
      <c r="AI6" s="103"/>
      <c r="AJ6" s="146"/>
      <c r="AK6" s="149"/>
      <c r="AL6" s="151"/>
    </row>
    <row r="7" spans="1:38" ht="15" customHeight="1" x14ac:dyDescent="0.2">
      <c r="A7" s="137"/>
      <c r="B7" s="138"/>
      <c r="C7" s="141"/>
      <c r="D7" s="109"/>
      <c r="E7" s="109"/>
      <c r="F7" s="103"/>
      <c r="G7" s="141"/>
      <c r="H7" s="91"/>
      <c r="I7" s="96" t="s">
        <v>172</v>
      </c>
      <c r="J7" s="109"/>
      <c r="K7" s="109"/>
      <c r="L7" s="109"/>
      <c r="M7" s="103"/>
      <c r="N7" s="144" t="s">
        <v>78</v>
      </c>
      <c r="O7" s="108" t="s">
        <v>79</v>
      </c>
      <c r="P7" s="145" t="s">
        <v>73</v>
      </c>
      <c r="Q7" s="93"/>
      <c r="R7" s="115"/>
      <c r="S7" s="104"/>
      <c r="T7" s="109"/>
      <c r="U7" s="111"/>
      <c r="V7" s="109"/>
      <c r="W7" s="117"/>
      <c r="X7" s="155"/>
      <c r="Y7" s="157"/>
      <c r="Z7" s="104"/>
      <c r="AA7" s="104"/>
      <c r="AB7" s="109"/>
      <c r="AC7" s="109"/>
      <c r="AD7" s="109"/>
      <c r="AE7" s="103"/>
      <c r="AF7" s="141"/>
      <c r="AG7" s="109"/>
      <c r="AH7" s="109"/>
      <c r="AI7" s="103"/>
      <c r="AJ7" s="147"/>
      <c r="AK7" s="152" t="s">
        <v>80</v>
      </c>
      <c r="AL7" s="151"/>
    </row>
    <row r="8" spans="1:38" ht="15" customHeight="1" x14ac:dyDescent="0.2">
      <c r="A8" s="137"/>
      <c r="B8" s="138"/>
      <c r="C8" s="141"/>
      <c r="D8" s="109"/>
      <c r="E8" s="109"/>
      <c r="F8" s="103"/>
      <c r="G8" s="141"/>
      <c r="H8" s="91"/>
      <c r="I8" s="97"/>
      <c r="J8" s="109"/>
      <c r="K8" s="109"/>
      <c r="L8" s="109"/>
      <c r="M8" s="103"/>
      <c r="N8" s="141"/>
      <c r="O8" s="109"/>
      <c r="P8" s="103"/>
      <c r="Q8" s="93"/>
      <c r="R8" s="115"/>
      <c r="S8" s="104"/>
      <c r="T8" s="109"/>
      <c r="U8" s="111"/>
      <c r="V8" s="109"/>
      <c r="W8" s="117"/>
      <c r="X8" s="155"/>
      <c r="Y8" s="157"/>
      <c r="Z8" s="104"/>
      <c r="AA8" s="104"/>
      <c r="AB8" s="109"/>
      <c r="AC8" s="109"/>
      <c r="AD8" s="109"/>
      <c r="AE8" s="103"/>
      <c r="AF8" s="141"/>
      <c r="AG8" s="109"/>
      <c r="AH8" s="109"/>
      <c r="AI8" s="103"/>
      <c r="AJ8" s="147"/>
      <c r="AK8" s="153"/>
      <c r="AL8" s="151"/>
    </row>
    <row r="9" spans="1:38" ht="15" customHeight="1" x14ac:dyDescent="0.2">
      <c r="A9" s="137"/>
      <c r="B9" s="138"/>
      <c r="C9" s="141"/>
      <c r="D9" s="109"/>
      <c r="E9" s="109"/>
      <c r="F9" s="103"/>
      <c r="G9" s="141"/>
      <c r="H9" s="91"/>
      <c r="I9" s="97"/>
      <c r="J9" s="109"/>
      <c r="K9" s="109"/>
      <c r="L9" s="109"/>
      <c r="M9" s="103"/>
      <c r="N9" s="141"/>
      <c r="O9" s="109"/>
      <c r="P9" s="103"/>
      <c r="Q9" s="93"/>
      <c r="R9" s="115"/>
      <c r="S9" s="104"/>
      <c r="T9" s="109"/>
      <c r="U9" s="111"/>
      <c r="V9" s="109"/>
      <c r="W9" s="117"/>
      <c r="X9" s="155"/>
      <c r="Y9" s="157"/>
      <c r="Z9" s="104"/>
      <c r="AA9" s="104"/>
      <c r="AB9" s="109"/>
      <c r="AC9" s="109"/>
      <c r="AD9" s="109"/>
      <c r="AE9" s="103"/>
      <c r="AF9" s="141"/>
      <c r="AG9" s="109"/>
      <c r="AH9" s="109"/>
      <c r="AI9" s="103"/>
      <c r="AJ9" s="147"/>
      <c r="AK9" s="153"/>
      <c r="AL9" s="151"/>
    </row>
    <row r="10" spans="1:38" ht="15" customHeight="1" x14ac:dyDescent="0.2">
      <c r="A10" s="168"/>
      <c r="B10" s="169"/>
      <c r="C10" s="6" t="s">
        <v>81</v>
      </c>
      <c r="D10" s="7" t="s">
        <v>81</v>
      </c>
      <c r="E10" s="7" t="s">
        <v>81</v>
      </c>
      <c r="F10" s="8" t="s">
        <v>81</v>
      </c>
      <c r="G10" s="6" t="s">
        <v>81</v>
      </c>
      <c r="H10" s="7" t="s">
        <v>187</v>
      </c>
      <c r="I10" s="7" t="s">
        <v>187</v>
      </c>
      <c r="J10" s="7" t="s">
        <v>81</v>
      </c>
      <c r="K10" s="7" t="s">
        <v>81</v>
      </c>
      <c r="L10" s="7" t="s">
        <v>81</v>
      </c>
      <c r="M10" s="8" t="s">
        <v>81</v>
      </c>
      <c r="N10" s="6" t="s">
        <v>81</v>
      </c>
      <c r="O10" s="7" t="s">
        <v>81</v>
      </c>
      <c r="P10" s="8" t="s">
        <v>81</v>
      </c>
      <c r="Q10" s="6" t="s">
        <v>81</v>
      </c>
      <c r="R10" s="7" t="s">
        <v>81</v>
      </c>
      <c r="S10" s="7" t="s">
        <v>81</v>
      </c>
      <c r="T10" s="7" t="s">
        <v>81</v>
      </c>
      <c r="U10" s="7" t="s">
        <v>81</v>
      </c>
      <c r="V10" s="7" t="s">
        <v>81</v>
      </c>
      <c r="W10" s="8" t="s">
        <v>81</v>
      </c>
      <c r="X10" s="6" t="s">
        <v>81</v>
      </c>
      <c r="Y10" s="7" t="s">
        <v>81</v>
      </c>
      <c r="Z10" s="7" t="s">
        <v>81</v>
      </c>
      <c r="AA10" s="7" t="s">
        <v>81</v>
      </c>
      <c r="AB10" s="7" t="s">
        <v>81</v>
      </c>
      <c r="AC10" s="7" t="s">
        <v>81</v>
      </c>
      <c r="AD10" s="7" t="s">
        <v>81</v>
      </c>
      <c r="AE10" s="8" t="s">
        <v>81</v>
      </c>
      <c r="AF10" s="10" t="s">
        <v>81</v>
      </c>
      <c r="AG10" s="11" t="s">
        <v>81</v>
      </c>
      <c r="AH10" s="11" t="s">
        <v>81</v>
      </c>
      <c r="AI10" s="12" t="s">
        <v>82</v>
      </c>
      <c r="AJ10" s="13" t="s">
        <v>83</v>
      </c>
      <c r="AK10" s="14" t="s">
        <v>84</v>
      </c>
      <c r="AL10" s="15" t="s">
        <v>85</v>
      </c>
    </row>
    <row r="11" spans="1:38" s="19" customFormat="1" ht="19.2" x14ac:dyDescent="0.15">
      <c r="A11" s="24">
        <v>1</v>
      </c>
      <c r="B11" s="25" t="s">
        <v>112</v>
      </c>
      <c r="C11" s="62">
        <f>表52!C36</f>
        <v>9086127</v>
      </c>
      <c r="D11" s="63">
        <f>表52!D36</f>
        <v>0</v>
      </c>
      <c r="E11" s="63">
        <f>表52!E36</f>
        <v>0</v>
      </c>
      <c r="F11" s="64">
        <f>表52!F36</f>
        <v>9086127</v>
      </c>
      <c r="G11" s="62">
        <f>表52!G36</f>
        <v>1494</v>
      </c>
      <c r="H11" s="63">
        <f>表52!H36</f>
        <v>338395</v>
      </c>
      <c r="I11" s="63">
        <f>表52!I36</f>
        <v>260</v>
      </c>
      <c r="J11" s="63">
        <f>表52!J36</f>
        <v>2239572</v>
      </c>
      <c r="K11" s="63">
        <f>表52!K36</f>
        <v>390935</v>
      </c>
      <c r="L11" s="63">
        <f>表52!L36</f>
        <v>271883</v>
      </c>
      <c r="M11" s="65">
        <f>表52!M36</f>
        <v>12047</v>
      </c>
      <c r="N11" s="66">
        <f>表52!N36</f>
        <v>26260</v>
      </c>
      <c r="O11" s="63">
        <f>表52!O36</f>
        <v>25200</v>
      </c>
      <c r="P11" s="64">
        <f>表52!P36</f>
        <v>51460</v>
      </c>
      <c r="Q11" s="62">
        <f>表52!Q36</f>
        <v>9620</v>
      </c>
      <c r="R11" s="63">
        <f>表52!R36</f>
        <v>27900</v>
      </c>
      <c r="S11" s="63">
        <f>表52!S36</f>
        <v>1300</v>
      </c>
      <c r="T11" s="63">
        <f>表52!T36</f>
        <v>131010</v>
      </c>
      <c r="U11" s="63">
        <f>表52!U36</f>
        <v>70680</v>
      </c>
      <c r="V11" s="67">
        <f>表52!V36</f>
        <v>201690</v>
      </c>
      <c r="W11" s="65">
        <f>表52!W36</f>
        <v>66810</v>
      </c>
      <c r="X11" s="66">
        <f>表52!X36</f>
        <v>111540</v>
      </c>
      <c r="Y11" s="63">
        <f>表52!Y36</f>
        <v>86400</v>
      </c>
      <c r="Z11" s="63">
        <f>表52!Z36</f>
        <v>39900</v>
      </c>
      <c r="AA11" s="63">
        <f>表52!AA36</f>
        <v>86400</v>
      </c>
      <c r="AB11" s="67">
        <f>表52!AB36</f>
        <v>324240</v>
      </c>
      <c r="AC11" s="63">
        <f>表52!AC36</f>
        <v>11500</v>
      </c>
      <c r="AD11" s="63">
        <f>表52!AD36</f>
        <v>4574340</v>
      </c>
      <c r="AE11" s="64">
        <f>表52!AE36</f>
        <v>8523186</v>
      </c>
      <c r="AF11" s="66">
        <f>表52!AF36</f>
        <v>562941</v>
      </c>
      <c r="AG11" s="63">
        <f>表52!AG36</f>
        <v>0</v>
      </c>
      <c r="AH11" s="63">
        <f>表52!AH36</f>
        <v>0</v>
      </c>
      <c r="AI11" s="64">
        <f>表52!AI36</f>
        <v>562941</v>
      </c>
      <c r="AJ11" s="62">
        <f>表52!AJ36</f>
        <v>33346</v>
      </c>
      <c r="AK11" s="63">
        <f>表52!AK36</f>
        <v>33346</v>
      </c>
      <c r="AL11" s="68">
        <f t="shared" ref="AL11:AL28" si="0">+AJ11/AI11</f>
        <v>5.9235337273355469E-2</v>
      </c>
    </row>
    <row r="12" spans="1:38" ht="19.2" x14ac:dyDescent="0.15">
      <c r="A12" s="26">
        <v>2</v>
      </c>
      <c r="B12" s="27" t="s">
        <v>113</v>
      </c>
      <c r="C12" s="69">
        <f>表52!AM36</f>
        <v>101018630</v>
      </c>
      <c r="D12" s="70">
        <f>表52!AN36</f>
        <v>698</v>
      </c>
      <c r="E12" s="70">
        <f>表52!AO36</f>
        <v>0</v>
      </c>
      <c r="F12" s="71">
        <f>表52!AP36</f>
        <v>101019328</v>
      </c>
      <c r="G12" s="69">
        <f>表52!AQ36</f>
        <v>16609</v>
      </c>
      <c r="H12" s="70">
        <f>表52!AR36</f>
        <v>2353736</v>
      </c>
      <c r="I12" s="70">
        <f>表52!AS36</f>
        <v>1215</v>
      </c>
      <c r="J12" s="70">
        <f>表52!AT36</f>
        <v>19755444</v>
      </c>
      <c r="K12" s="70">
        <f>表52!AU36</f>
        <v>3334940</v>
      </c>
      <c r="L12" s="70">
        <f>表52!AV36</f>
        <v>2033983</v>
      </c>
      <c r="M12" s="72">
        <f>表52!AW36</f>
        <v>101873</v>
      </c>
      <c r="N12" s="73">
        <f>表52!AX36</f>
        <v>275340</v>
      </c>
      <c r="O12" s="70">
        <f>表52!AY36</f>
        <v>270300</v>
      </c>
      <c r="P12" s="71">
        <f>表52!AZ36</f>
        <v>545640</v>
      </c>
      <c r="Q12" s="69">
        <f>表52!BA36</f>
        <v>171600</v>
      </c>
      <c r="R12" s="70">
        <f>表52!BB36</f>
        <v>273600</v>
      </c>
      <c r="S12" s="70">
        <f>表52!BC36</f>
        <v>0</v>
      </c>
      <c r="T12" s="70">
        <f>表52!BD36</f>
        <v>1719300</v>
      </c>
      <c r="U12" s="70">
        <f>表52!BE36</f>
        <v>708700</v>
      </c>
      <c r="V12" s="74">
        <f>表52!BF36</f>
        <v>2428000</v>
      </c>
      <c r="W12" s="72">
        <f>表52!BG36</f>
        <v>561920</v>
      </c>
      <c r="X12" s="73">
        <f>表52!BH36</f>
        <v>1350360</v>
      </c>
      <c r="Y12" s="70">
        <f>表52!BI36</f>
        <v>920250</v>
      </c>
      <c r="Z12" s="70">
        <f>表52!BJ36</f>
        <v>475760</v>
      </c>
      <c r="AA12" s="70">
        <f>表52!BK36</f>
        <v>848250</v>
      </c>
      <c r="AB12" s="74">
        <f>表52!BL36</f>
        <v>3594620</v>
      </c>
      <c r="AC12" s="70">
        <f>表52!BM36</f>
        <v>112470</v>
      </c>
      <c r="AD12" s="70">
        <f>表52!BN36</f>
        <v>29608370</v>
      </c>
      <c r="AE12" s="71">
        <f>表52!BO36</f>
        <v>64892805</v>
      </c>
      <c r="AF12" s="73">
        <f>表52!BP36</f>
        <v>36125826</v>
      </c>
      <c r="AG12" s="70">
        <f>表52!BQ36</f>
        <v>697</v>
      </c>
      <c r="AH12" s="70">
        <f>表52!BR36</f>
        <v>0</v>
      </c>
      <c r="AI12" s="71">
        <f>表52!BS36</f>
        <v>36126523</v>
      </c>
      <c r="AJ12" s="69">
        <f>表52!BT36</f>
        <v>2164841</v>
      </c>
      <c r="AK12" s="70">
        <f>表52!BU36</f>
        <v>2164841</v>
      </c>
      <c r="AL12" s="75">
        <f t="shared" si="0"/>
        <v>5.9923868123151515E-2</v>
      </c>
    </row>
    <row r="13" spans="1:38" ht="19.2" x14ac:dyDescent="0.15">
      <c r="A13" s="28">
        <v>3</v>
      </c>
      <c r="B13" s="29" t="s">
        <v>114</v>
      </c>
      <c r="C13" s="76">
        <f>表52!BW36</f>
        <v>131776384</v>
      </c>
      <c r="D13" s="77">
        <f>表52!BX36</f>
        <v>0</v>
      </c>
      <c r="E13" s="77">
        <f>表52!BY36</f>
        <v>0</v>
      </c>
      <c r="F13" s="78">
        <f>表52!BZ36</f>
        <v>131776384</v>
      </c>
      <c r="G13" s="76">
        <f>表52!CA36</f>
        <v>5952</v>
      </c>
      <c r="H13" s="77">
        <f>表52!CB36</f>
        <v>1808486</v>
      </c>
      <c r="I13" s="77">
        <f>表52!CC36</f>
        <v>1267</v>
      </c>
      <c r="J13" s="77">
        <f>表52!CD36</f>
        <v>20310798</v>
      </c>
      <c r="K13" s="77">
        <f>表52!CE36</f>
        <v>3288568</v>
      </c>
      <c r="L13" s="77">
        <f>表52!CF36</f>
        <v>1673813</v>
      </c>
      <c r="M13" s="79">
        <f>表52!CG36</f>
        <v>91669</v>
      </c>
      <c r="N13" s="80">
        <f>表52!CH36</f>
        <v>219440</v>
      </c>
      <c r="O13" s="77">
        <f>表52!CI36</f>
        <v>162000</v>
      </c>
      <c r="P13" s="78">
        <f>表52!CJ36</f>
        <v>381440</v>
      </c>
      <c r="Q13" s="76">
        <f>表52!CK36</f>
        <v>135460</v>
      </c>
      <c r="R13" s="77">
        <f>表52!CL36</f>
        <v>163500</v>
      </c>
      <c r="S13" s="77">
        <f>表52!CM36</f>
        <v>0</v>
      </c>
      <c r="T13" s="77">
        <f>表52!CN36</f>
        <v>1600830</v>
      </c>
      <c r="U13" s="77">
        <f>表52!CO36</f>
        <v>358340</v>
      </c>
      <c r="V13" s="81">
        <f>表52!CP36</f>
        <v>1959170</v>
      </c>
      <c r="W13" s="79">
        <f>表52!CQ36</f>
        <v>496380</v>
      </c>
      <c r="X13" s="80">
        <f>表52!CR36</f>
        <v>1180080</v>
      </c>
      <c r="Y13" s="77">
        <f>表52!CS36</f>
        <v>762750</v>
      </c>
      <c r="Z13" s="77">
        <f>表52!CT36</f>
        <v>417620</v>
      </c>
      <c r="AA13" s="77">
        <f>表52!CU36</f>
        <v>609750</v>
      </c>
      <c r="AB13" s="81">
        <f>表52!CV36</f>
        <v>2970200</v>
      </c>
      <c r="AC13" s="77">
        <f>表52!CW36</f>
        <v>58880</v>
      </c>
      <c r="AD13" s="77">
        <f>表52!CX36</f>
        <v>22327470</v>
      </c>
      <c r="AE13" s="78">
        <f>表52!CY36</f>
        <v>55671786</v>
      </c>
      <c r="AF13" s="80">
        <f>表52!CZ36</f>
        <v>76104598</v>
      </c>
      <c r="AG13" s="77">
        <f>表52!DA36</f>
        <v>0</v>
      </c>
      <c r="AH13" s="77">
        <f>表52!DB36</f>
        <v>0</v>
      </c>
      <c r="AI13" s="78">
        <f>表52!DC36</f>
        <v>76104598</v>
      </c>
      <c r="AJ13" s="76">
        <f>表52!DD36</f>
        <v>4564132</v>
      </c>
      <c r="AK13" s="77">
        <f>表52!DE36</f>
        <v>4564132</v>
      </c>
      <c r="AL13" s="82">
        <f t="shared" si="0"/>
        <v>5.9971829822949727E-2</v>
      </c>
    </row>
    <row r="14" spans="1:38" ht="19.2" x14ac:dyDescent="0.15">
      <c r="A14" s="26">
        <v>4</v>
      </c>
      <c r="B14" s="27" t="s">
        <v>115</v>
      </c>
      <c r="C14" s="69">
        <f>表52!DG36</f>
        <v>116680919</v>
      </c>
      <c r="D14" s="70">
        <f>表52!DH36</f>
        <v>0</v>
      </c>
      <c r="E14" s="70">
        <f>表52!DI36</f>
        <v>0</v>
      </c>
      <c r="F14" s="71">
        <f>表52!DJ36</f>
        <v>116680919</v>
      </c>
      <c r="G14" s="69">
        <f>表52!DK36</f>
        <v>4267</v>
      </c>
      <c r="H14" s="70">
        <f>表52!DL36</f>
        <v>1286407</v>
      </c>
      <c r="I14" s="70">
        <f>表52!DM36</f>
        <v>1424</v>
      </c>
      <c r="J14" s="70">
        <f>表52!DN36</f>
        <v>15659118</v>
      </c>
      <c r="K14" s="70">
        <f>表52!DO36</f>
        <v>2730298</v>
      </c>
      <c r="L14" s="70">
        <f>表52!DP36</f>
        <v>1076359</v>
      </c>
      <c r="M14" s="72">
        <f>表52!DQ36</f>
        <v>66619</v>
      </c>
      <c r="N14" s="73">
        <f>表52!DR36</f>
        <v>111280</v>
      </c>
      <c r="O14" s="70">
        <f>表52!DS36</f>
        <v>98700</v>
      </c>
      <c r="P14" s="71">
        <f>表52!DT36</f>
        <v>209980</v>
      </c>
      <c r="Q14" s="69">
        <f>表52!DU36</f>
        <v>44720</v>
      </c>
      <c r="R14" s="70">
        <f>表52!DV36</f>
        <v>77700</v>
      </c>
      <c r="S14" s="70">
        <f>表52!DW36</f>
        <v>0</v>
      </c>
      <c r="T14" s="70">
        <f>表52!DX36</f>
        <v>1121010</v>
      </c>
      <c r="U14" s="70">
        <f>表52!DY36</f>
        <v>159980</v>
      </c>
      <c r="V14" s="74">
        <f>表52!DZ36</f>
        <v>1280990</v>
      </c>
      <c r="W14" s="72">
        <f>表52!EA36</f>
        <v>340140</v>
      </c>
      <c r="X14" s="73">
        <f>表52!EB36</f>
        <v>871860</v>
      </c>
      <c r="Y14" s="70">
        <f>表52!EC36</f>
        <v>525150</v>
      </c>
      <c r="Z14" s="70">
        <f>表52!ED36</f>
        <v>307800</v>
      </c>
      <c r="AA14" s="70">
        <f>表52!EE36</f>
        <v>349200</v>
      </c>
      <c r="AB14" s="74">
        <f>表52!EF36</f>
        <v>2054010</v>
      </c>
      <c r="AC14" s="70">
        <f>表52!EG36</f>
        <v>39100</v>
      </c>
      <c r="AD14" s="70">
        <f>表52!EH36</f>
        <v>13674860</v>
      </c>
      <c r="AE14" s="71">
        <f>表52!EI36</f>
        <v>38544568</v>
      </c>
      <c r="AF14" s="73">
        <f>表52!EJ36</f>
        <v>78136351</v>
      </c>
      <c r="AG14" s="70">
        <f>表52!EK36</f>
        <v>0</v>
      </c>
      <c r="AH14" s="70">
        <f>表52!EL36</f>
        <v>0</v>
      </c>
      <c r="AI14" s="71">
        <f>表52!EM36</f>
        <v>78136351</v>
      </c>
      <c r="AJ14" s="69">
        <f>表52!EN36</f>
        <v>4686860</v>
      </c>
      <c r="AK14" s="70">
        <f>表52!EO36</f>
        <v>4686860</v>
      </c>
      <c r="AL14" s="83">
        <f t="shared" si="0"/>
        <v>5.9983092888481575E-2</v>
      </c>
    </row>
    <row r="15" spans="1:38" ht="19.2" x14ac:dyDescent="0.15">
      <c r="A15" s="28">
        <v>5</v>
      </c>
      <c r="B15" s="29" t="s">
        <v>116</v>
      </c>
      <c r="C15" s="76">
        <f>表52!EQ36</f>
        <v>92768483</v>
      </c>
      <c r="D15" s="77">
        <f>表52!ER36</f>
        <v>0</v>
      </c>
      <c r="E15" s="77">
        <f>表52!ES36</f>
        <v>0</v>
      </c>
      <c r="F15" s="78">
        <f>表52!ET36</f>
        <v>92768483</v>
      </c>
      <c r="G15" s="76">
        <f>表52!EU36</f>
        <v>1478</v>
      </c>
      <c r="H15" s="77">
        <f>表52!EV36</f>
        <v>1019549</v>
      </c>
      <c r="I15" s="77">
        <f>表52!EW36</f>
        <v>521</v>
      </c>
      <c r="J15" s="77">
        <f>表52!EX36</f>
        <v>11346779</v>
      </c>
      <c r="K15" s="77">
        <f>表52!EY36</f>
        <v>2286856</v>
      </c>
      <c r="L15" s="77">
        <f>表52!EZ36</f>
        <v>684161</v>
      </c>
      <c r="M15" s="79">
        <f>表52!FA36</f>
        <v>46627</v>
      </c>
      <c r="N15" s="80">
        <f>表52!FB36</f>
        <v>69420</v>
      </c>
      <c r="O15" s="77">
        <f>表52!FC36</f>
        <v>54900</v>
      </c>
      <c r="P15" s="78">
        <f>表52!FD36</f>
        <v>124320</v>
      </c>
      <c r="Q15" s="76">
        <f>表52!FE36</f>
        <v>12480</v>
      </c>
      <c r="R15" s="77">
        <f>表52!FF36</f>
        <v>18000</v>
      </c>
      <c r="S15" s="77">
        <f>表52!FG36</f>
        <v>0</v>
      </c>
      <c r="T15" s="77">
        <f>表52!FH36</f>
        <v>693990</v>
      </c>
      <c r="U15" s="77">
        <f>表52!FI36</f>
        <v>74480</v>
      </c>
      <c r="V15" s="81">
        <f>表52!FJ36</f>
        <v>768470</v>
      </c>
      <c r="W15" s="79">
        <f>表52!FK36</f>
        <v>194830</v>
      </c>
      <c r="X15" s="80">
        <f>表52!FL36</f>
        <v>568590</v>
      </c>
      <c r="Y15" s="77">
        <f>表52!FM36</f>
        <v>345150</v>
      </c>
      <c r="Z15" s="77">
        <f>表52!FN36</f>
        <v>245860</v>
      </c>
      <c r="AA15" s="77">
        <f>表52!FO36</f>
        <v>197100</v>
      </c>
      <c r="AB15" s="81">
        <f>表52!FP36</f>
        <v>1356700</v>
      </c>
      <c r="AC15" s="77">
        <f>表52!FQ36</f>
        <v>20240</v>
      </c>
      <c r="AD15" s="77">
        <f>表52!FR36</f>
        <v>8287820</v>
      </c>
      <c r="AE15" s="78">
        <f>表52!FS36</f>
        <v>26168310</v>
      </c>
      <c r="AF15" s="80">
        <f>表52!FT36</f>
        <v>66600173</v>
      </c>
      <c r="AG15" s="77">
        <f>表52!FU36</f>
        <v>0</v>
      </c>
      <c r="AH15" s="77">
        <f>表52!FV36</f>
        <v>0</v>
      </c>
      <c r="AI15" s="78">
        <f>表52!FW36</f>
        <v>66600173</v>
      </c>
      <c r="AJ15" s="76">
        <f>表52!FX36</f>
        <v>3995197</v>
      </c>
      <c r="AK15" s="77">
        <f>表52!FY36</f>
        <v>3995197</v>
      </c>
      <c r="AL15" s="82">
        <f t="shared" si="0"/>
        <v>5.9987787118811239E-2</v>
      </c>
    </row>
    <row r="16" spans="1:38" ht="19.2" x14ac:dyDescent="0.15">
      <c r="A16" s="26">
        <v>6</v>
      </c>
      <c r="B16" s="27" t="s">
        <v>117</v>
      </c>
      <c r="C16" s="69">
        <f>表52!GA36</f>
        <v>96882071</v>
      </c>
      <c r="D16" s="70">
        <f>表52!GB36</f>
        <v>0</v>
      </c>
      <c r="E16" s="70">
        <f>表52!GC36</f>
        <v>0</v>
      </c>
      <c r="F16" s="71">
        <f>表52!GD36</f>
        <v>96882071</v>
      </c>
      <c r="G16" s="69">
        <f>表52!GE36</f>
        <v>2908</v>
      </c>
      <c r="H16" s="70">
        <f>表52!GF36</f>
        <v>998275</v>
      </c>
      <c r="I16" s="70">
        <f>表52!GG36</f>
        <v>466</v>
      </c>
      <c r="J16" s="70">
        <f>表52!GH36</f>
        <v>10503450</v>
      </c>
      <c r="K16" s="70">
        <f>表52!GI36</f>
        <v>2593622</v>
      </c>
      <c r="L16" s="70">
        <f>表52!GJ36</f>
        <v>577051</v>
      </c>
      <c r="M16" s="72">
        <f>表52!GK36</f>
        <v>42174</v>
      </c>
      <c r="N16" s="73">
        <f>表52!GL36</f>
        <v>55120</v>
      </c>
      <c r="O16" s="70">
        <f>表52!GM36</f>
        <v>47400</v>
      </c>
      <c r="P16" s="71">
        <f>表52!GN36</f>
        <v>102520</v>
      </c>
      <c r="Q16" s="69">
        <f>表52!GO36</f>
        <v>260</v>
      </c>
      <c r="R16" s="70">
        <f>表52!GP36</f>
        <v>0</v>
      </c>
      <c r="S16" s="70">
        <f>表52!GQ36</f>
        <v>0</v>
      </c>
      <c r="T16" s="70">
        <f>表52!GR36</f>
        <v>570240</v>
      </c>
      <c r="U16" s="70">
        <f>表52!GS36</f>
        <v>52190</v>
      </c>
      <c r="V16" s="74">
        <f>表52!GT36</f>
        <v>622430</v>
      </c>
      <c r="W16" s="72">
        <f>表52!GU36</f>
        <v>144640</v>
      </c>
      <c r="X16" s="73">
        <f>表52!GV36</f>
        <v>451440</v>
      </c>
      <c r="Y16" s="70">
        <f>表52!GW36</f>
        <v>293400</v>
      </c>
      <c r="Z16" s="70">
        <f>表52!GX36</f>
        <v>207860</v>
      </c>
      <c r="AA16" s="70">
        <f>表52!GY36</f>
        <v>139950</v>
      </c>
      <c r="AB16" s="74">
        <f>表52!GZ36</f>
        <v>1092650</v>
      </c>
      <c r="AC16" s="70">
        <f>表52!HA36</f>
        <v>14030</v>
      </c>
      <c r="AD16" s="70">
        <f>表52!HB36</f>
        <v>6766910</v>
      </c>
      <c r="AE16" s="71">
        <f>表52!HC36</f>
        <v>23460920</v>
      </c>
      <c r="AF16" s="73">
        <f>表52!HD36</f>
        <v>73421151</v>
      </c>
      <c r="AG16" s="70">
        <f>表52!HE36</f>
        <v>0</v>
      </c>
      <c r="AH16" s="70">
        <f>表52!HF36</f>
        <v>0</v>
      </c>
      <c r="AI16" s="71">
        <f>表52!HG36</f>
        <v>73421151</v>
      </c>
      <c r="AJ16" s="69">
        <f>表52!HH36</f>
        <v>4404602</v>
      </c>
      <c r="AK16" s="70">
        <f>表52!HI36</f>
        <v>4404602</v>
      </c>
      <c r="AL16" s="83">
        <f t="shared" si="0"/>
        <v>5.9990914607154548E-2</v>
      </c>
    </row>
    <row r="17" spans="1:38" ht="19.2" x14ac:dyDescent="0.15">
      <c r="A17" s="28">
        <v>7</v>
      </c>
      <c r="B17" s="29" t="s">
        <v>118</v>
      </c>
      <c r="C17" s="76">
        <f>'表52 (2)'!C36</f>
        <v>64874969</v>
      </c>
      <c r="D17" s="77">
        <f>'表52 (2)'!D36</f>
        <v>0</v>
      </c>
      <c r="E17" s="77">
        <f>'表52 (2)'!E36</f>
        <v>0</v>
      </c>
      <c r="F17" s="78">
        <f>'表52 (2)'!F36</f>
        <v>64874969</v>
      </c>
      <c r="G17" s="76">
        <f>'表52 (2)'!G36</f>
        <v>1800</v>
      </c>
      <c r="H17" s="77">
        <f>'表52 (2)'!H36</f>
        <v>630264</v>
      </c>
      <c r="I17" s="77">
        <f>'表52 (2)'!I36</f>
        <v>422</v>
      </c>
      <c r="J17" s="77">
        <f>'表52 (2)'!J36</f>
        <v>6235670</v>
      </c>
      <c r="K17" s="77">
        <f>'表52 (2)'!K36</f>
        <v>1710676</v>
      </c>
      <c r="L17" s="77">
        <f>'表52 (2)'!L36</f>
        <v>316489</v>
      </c>
      <c r="M17" s="79">
        <f>'表52 (2)'!M36</f>
        <v>27212</v>
      </c>
      <c r="N17" s="80">
        <f>'表52 (2)'!N36</f>
        <v>36660</v>
      </c>
      <c r="O17" s="77">
        <f>'表52 (2)'!O36</f>
        <v>28200</v>
      </c>
      <c r="P17" s="78">
        <f>'表52 (2)'!P36</f>
        <v>64860</v>
      </c>
      <c r="Q17" s="76">
        <f>'表52 (2)'!Q36</f>
        <v>0</v>
      </c>
      <c r="R17" s="77">
        <f>'表52 (2)'!R36</f>
        <v>0</v>
      </c>
      <c r="S17" s="77">
        <f>'表52 (2)'!S36</f>
        <v>0</v>
      </c>
      <c r="T17" s="77">
        <f>'表52 (2)'!T36</f>
        <v>289190</v>
      </c>
      <c r="U17" s="77">
        <f>'表52 (2)'!U36</f>
        <v>23120</v>
      </c>
      <c r="V17" s="81">
        <f>'表52 (2)'!V36</f>
        <v>312310</v>
      </c>
      <c r="W17" s="79">
        <f>'表52 (2)'!W36</f>
        <v>70020</v>
      </c>
      <c r="X17" s="80">
        <f>'表52 (2)'!X36</f>
        <v>260700</v>
      </c>
      <c r="Y17" s="77">
        <f>'表52 (2)'!Y36</f>
        <v>181350</v>
      </c>
      <c r="Z17" s="77">
        <f>'表52 (2)'!Z36</f>
        <v>101460</v>
      </c>
      <c r="AA17" s="77">
        <f>'表52 (2)'!AA36</f>
        <v>66600</v>
      </c>
      <c r="AB17" s="81">
        <f>'表52 (2)'!AB36</f>
        <v>610110</v>
      </c>
      <c r="AC17" s="77">
        <f>'表52 (2)'!AC36</f>
        <v>11040</v>
      </c>
      <c r="AD17" s="77">
        <f>'表52 (2)'!AD36</f>
        <v>3570010</v>
      </c>
      <c r="AE17" s="78">
        <f>'表52 (2)'!AE36</f>
        <v>13560461</v>
      </c>
      <c r="AF17" s="80">
        <f>'表52 (2)'!AF36</f>
        <v>51314508</v>
      </c>
      <c r="AG17" s="77">
        <f>'表52 (2)'!AG36</f>
        <v>0</v>
      </c>
      <c r="AH17" s="77">
        <f>'表52 (2)'!AH36</f>
        <v>0</v>
      </c>
      <c r="AI17" s="78">
        <f>'表52 (2)'!AI36</f>
        <v>51314508</v>
      </c>
      <c r="AJ17" s="76">
        <f>'表52 (2)'!AJ36</f>
        <v>3078503</v>
      </c>
      <c r="AK17" s="77">
        <f>'表52 (2)'!AK36</f>
        <v>3078503</v>
      </c>
      <c r="AL17" s="82">
        <f t="shared" si="0"/>
        <v>5.9992838672447174E-2</v>
      </c>
    </row>
    <row r="18" spans="1:38" ht="19.2" x14ac:dyDescent="0.15">
      <c r="A18" s="26">
        <v>8</v>
      </c>
      <c r="B18" s="27" t="s">
        <v>119</v>
      </c>
      <c r="C18" s="69">
        <f>'表52 (2)'!AM36</f>
        <v>83211273</v>
      </c>
      <c r="D18" s="70">
        <f>'表52 (2)'!AN36</f>
        <v>0</v>
      </c>
      <c r="E18" s="70">
        <f>'表52 (2)'!AO36</f>
        <v>0</v>
      </c>
      <c r="F18" s="71">
        <f>'表52 (2)'!AP36</f>
        <v>83211273</v>
      </c>
      <c r="G18" s="69">
        <f>'表52 (2)'!AQ36</f>
        <v>1794</v>
      </c>
      <c r="H18" s="70">
        <f>'表52 (2)'!AR36</f>
        <v>834147</v>
      </c>
      <c r="I18" s="70">
        <f>'表52 (2)'!AS36</f>
        <v>408</v>
      </c>
      <c r="J18" s="70">
        <f>'表52 (2)'!AT36</f>
        <v>6786799</v>
      </c>
      <c r="K18" s="70">
        <f>'表52 (2)'!AU36</f>
        <v>2162489</v>
      </c>
      <c r="L18" s="70">
        <f>'表52 (2)'!AV36</f>
        <v>330503</v>
      </c>
      <c r="M18" s="72">
        <f>'表52 (2)'!AW36</f>
        <v>32900</v>
      </c>
      <c r="N18" s="73">
        <f>'表52 (2)'!AX36</f>
        <v>27820</v>
      </c>
      <c r="O18" s="70">
        <f>'表52 (2)'!AY36</f>
        <v>34200</v>
      </c>
      <c r="P18" s="71">
        <f>'表52 (2)'!AZ36</f>
        <v>62020</v>
      </c>
      <c r="Q18" s="69">
        <f>'表52 (2)'!BA36</f>
        <v>0</v>
      </c>
      <c r="R18" s="70">
        <f>'表52 (2)'!BB36</f>
        <v>0</v>
      </c>
      <c r="S18" s="70">
        <f>'表52 (2)'!BC36</f>
        <v>0</v>
      </c>
      <c r="T18" s="70">
        <f>'表52 (2)'!BD36</f>
        <v>78210</v>
      </c>
      <c r="U18" s="70">
        <f>'表52 (2)'!BE36</f>
        <v>5530</v>
      </c>
      <c r="V18" s="74">
        <f>'表52 (2)'!BF36</f>
        <v>83740</v>
      </c>
      <c r="W18" s="72">
        <f>'表52 (2)'!BG36</f>
        <v>17470</v>
      </c>
      <c r="X18" s="73">
        <f>'表52 (2)'!BH36</f>
        <v>275220</v>
      </c>
      <c r="Y18" s="70">
        <f>'表52 (2)'!BI36</f>
        <v>210150</v>
      </c>
      <c r="Z18" s="70">
        <f>'表52 (2)'!BJ36</f>
        <v>131100</v>
      </c>
      <c r="AA18" s="70">
        <f>'表52 (2)'!BK36</f>
        <v>65250</v>
      </c>
      <c r="AB18" s="74">
        <f>'表52 (2)'!BL36</f>
        <v>681720</v>
      </c>
      <c r="AC18" s="70">
        <f>'表52 (2)'!BM36</f>
        <v>9890</v>
      </c>
      <c r="AD18" s="70">
        <f>'表52 (2)'!BN36</f>
        <v>3544490</v>
      </c>
      <c r="AE18" s="71">
        <f>'表52 (2)'!BO36</f>
        <v>14547962</v>
      </c>
      <c r="AF18" s="73">
        <f>'表52 (2)'!BP36</f>
        <v>68663311</v>
      </c>
      <c r="AG18" s="70">
        <f>'表52 (2)'!BQ36</f>
        <v>0</v>
      </c>
      <c r="AH18" s="70">
        <f>'表52 (2)'!BR36</f>
        <v>0</v>
      </c>
      <c r="AI18" s="71">
        <f>'表52 (2)'!BS36</f>
        <v>68663311</v>
      </c>
      <c r="AJ18" s="69">
        <f>'表52 (2)'!BT36</f>
        <v>4119432</v>
      </c>
      <c r="AK18" s="70">
        <f>'表52 (2)'!BU36</f>
        <v>4119432</v>
      </c>
      <c r="AL18" s="83">
        <f t="shared" si="0"/>
        <v>5.9994660030303522E-2</v>
      </c>
    </row>
    <row r="19" spans="1:38" ht="19.2" x14ac:dyDescent="0.15">
      <c r="A19" s="28">
        <v>9</v>
      </c>
      <c r="B19" s="29" t="s">
        <v>120</v>
      </c>
      <c r="C19" s="76">
        <f>'表52 (2)'!BW36</f>
        <v>413954788</v>
      </c>
      <c r="D19" s="77">
        <f>'表52 (2)'!BX36</f>
        <v>0</v>
      </c>
      <c r="E19" s="77">
        <f>'表52 (2)'!BY36</f>
        <v>0</v>
      </c>
      <c r="F19" s="78">
        <f>'表52 (2)'!BZ36</f>
        <v>413954788</v>
      </c>
      <c r="G19" s="76">
        <f>'表52 (2)'!CA36</f>
        <v>1267</v>
      </c>
      <c r="H19" s="77">
        <f>'表52 (2)'!CB36</f>
        <v>2330216</v>
      </c>
      <c r="I19" s="77">
        <f>'表52 (2)'!CC36</f>
        <v>486</v>
      </c>
      <c r="J19" s="77">
        <f>'表52 (2)'!CD36</f>
        <v>14507835</v>
      </c>
      <c r="K19" s="77">
        <f>'表52 (2)'!CE36</f>
        <v>5606134</v>
      </c>
      <c r="L19" s="77">
        <f>'表52 (2)'!CF36</f>
        <v>634456</v>
      </c>
      <c r="M19" s="79">
        <f>'表52 (2)'!CG36</f>
        <v>81686</v>
      </c>
      <c r="N19" s="80">
        <f>'表52 (2)'!CH36</f>
        <v>56680</v>
      </c>
      <c r="O19" s="77">
        <f>'表52 (2)'!CI36</f>
        <v>61200</v>
      </c>
      <c r="P19" s="78">
        <f>'表52 (2)'!CJ36</f>
        <v>117880</v>
      </c>
      <c r="Q19" s="76">
        <f>'表52 (2)'!CK36</f>
        <v>0</v>
      </c>
      <c r="R19" s="77">
        <f>'表52 (2)'!CL36</f>
        <v>0</v>
      </c>
      <c r="S19" s="77">
        <f>'表52 (2)'!CM36</f>
        <v>0</v>
      </c>
      <c r="T19" s="77">
        <f>'表52 (2)'!CN36</f>
        <v>0</v>
      </c>
      <c r="U19" s="77">
        <f>'表52 (2)'!CO36</f>
        <v>0</v>
      </c>
      <c r="V19" s="81">
        <f>'表52 (2)'!CP36</f>
        <v>0</v>
      </c>
      <c r="W19" s="79">
        <f>'表52 (2)'!CQ36</f>
        <v>0</v>
      </c>
      <c r="X19" s="80">
        <f>'表52 (2)'!CR36</f>
        <v>729300</v>
      </c>
      <c r="Y19" s="77">
        <f>'表52 (2)'!CS36</f>
        <v>608850</v>
      </c>
      <c r="Z19" s="77">
        <f>'表52 (2)'!CT36</f>
        <v>286520</v>
      </c>
      <c r="AA19" s="77">
        <f>'表52 (2)'!CU36</f>
        <v>115200</v>
      </c>
      <c r="AB19" s="81">
        <f>'表52 (2)'!CV36</f>
        <v>1739870</v>
      </c>
      <c r="AC19" s="77">
        <f>'表52 (2)'!CW36</f>
        <v>19550</v>
      </c>
      <c r="AD19" s="77">
        <f>'表52 (2)'!CX36</f>
        <v>4177350</v>
      </c>
      <c r="AE19" s="78">
        <f>'表52 (2)'!CY36</f>
        <v>29216244</v>
      </c>
      <c r="AF19" s="80">
        <f>'表52 (2)'!CZ36</f>
        <v>384738544</v>
      </c>
      <c r="AG19" s="77">
        <f>'表52 (2)'!DA36</f>
        <v>0</v>
      </c>
      <c r="AH19" s="77">
        <f>'表52 (2)'!DB36</f>
        <v>0</v>
      </c>
      <c r="AI19" s="78">
        <f>'表52 (2)'!DC36</f>
        <v>384738544</v>
      </c>
      <c r="AJ19" s="76">
        <f>'表52 (2)'!DD36</f>
        <v>23083653</v>
      </c>
      <c r="AK19" s="77">
        <f>'表52 (2)'!DE36</f>
        <v>23083653</v>
      </c>
      <c r="AL19" s="82">
        <f t="shared" si="0"/>
        <v>5.999828548501239E-2</v>
      </c>
    </row>
    <row r="20" spans="1:38" ht="19.2" x14ac:dyDescent="0.15">
      <c r="A20" s="26">
        <v>10</v>
      </c>
      <c r="B20" s="27" t="s">
        <v>121</v>
      </c>
      <c r="C20" s="69">
        <f>'表52 (2)'!DG36</f>
        <v>1110253644</v>
      </c>
      <c r="D20" s="70">
        <f>'表52 (2)'!DH36</f>
        <v>698</v>
      </c>
      <c r="E20" s="70">
        <f>'表52 (2)'!DI36</f>
        <v>0</v>
      </c>
      <c r="F20" s="71">
        <f>'表52 (2)'!DJ36</f>
        <v>1110254342</v>
      </c>
      <c r="G20" s="69">
        <f>'表52 (2)'!DK36</f>
        <v>37569</v>
      </c>
      <c r="H20" s="70">
        <f>'表52 (2)'!DL36</f>
        <v>11599475</v>
      </c>
      <c r="I20" s="70">
        <f>'表52 (2)'!DM36</f>
        <v>6469</v>
      </c>
      <c r="J20" s="70">
        <f>'表52 (2)'!DN36</f>
        <v>107345465</v>
      </c>
      <c r="K20" s="70">
        <f>'表52 (2)'!DO36</f>
        <v>24104518</v>
      </c>
      <c r="L20" s="70">
        <f>'表52 (2)'!DP36</f>
        <v>7598698</v>
      </c>
      <c r="M20" s="72">
        <f>'表52 (2)'!DQ36</f>
        <v>502807</v>
      </c>
      <c r="N20" s="73">
        <f>'表52 (2)'!DR36</f>
        <v>878020</v>
      </c>
      <c r="O20" s="70">
        <f>'表52 (2)'!DS36</f>
        <v>782100</v>
      </c>
      <c r="P20" s="71">
        <f>'表52 (2)'!DT36</f>
        <v>1660120</v>
      </c>
      <c r="Q20" s="69">
        <f>'表52 (2)'!DU36</f>
        <v>374140</v>
      </c>
      <c r="R20" s="70">
        <f>'表52 (2)'!DV36</f>
        <v>560700</v>
      </c>
      <c r="S20" s="70">
        <f>'表52 (2)'!DW36</f>
        <v>1300</v>
      </c>
      <c r="T20" s="70">
        <f>'表52 (2)'!DX36</f>
        <v>6203780</v>
      </c>
      <c r="U20" s="70">
        <f>'表52 (2)'!DY36</f>
        <v>1453020</v>
      </c>
      <c r="V20" s="74">
        <f>'表52 (2)'!DZ36</f>
        <v>7656800</v>
      </c>
      <c r="W20" s="72">
        <f>'表52 (2)'!EA36</f>
        <v>1892210</v>
      </c>
      <c r="X20" s="73">
        <f>'表52 (2)'!EB36</f>
        <v>5799090</v>
      </c>
      <c r="Y20" s="70">
        <f>'表52 (2)'!EC36</f>
        <v>3933450</v>
      </c>
      <c r="Z20" s="70">
        <f>'表52 (2)'!ED36</f>
        <v>2213880</v>
      </c>
      <c r="AA20" s="70">
        <f>'表52 (2)'!EE36</f>
        <v>2477700</v>
      </c>
      <c r="AB20" s="74">
        <f>'表52 (2)'!EF36</f>
        <v>14424120</v>
      </c>
      <c r="AC20" s="70">
        <f>'表52 (2)'!EG36</f>
        <v>296700</v>
      </c>
      <c r="AD20" s="70">
        <f>'表52 (2)'!EH36</f>
        <v>96531620</v>
      </c>
      <c r="AE20" s="71">
        <f>'表52 (2)'!EI36</f>
        <v>274586242</v>
      </c>
      <c r="AF20" s="73">
        <f>'表52 (2)'!EJ36</f>
        <v>835667403</v>
      </c>
      <c r="AG20" s="70">
        <f>'表52 (2)'!EK36</f>
        <v>697</v>
      </c>
      <c r="AH20" s="70">
        <f>'表52 (2)'!EL36</f>
        <v>0</v>
      </c>
      <c r="AI20" s="71">
        <f>'表52 (2)'!EM36</f>
        <v>835668100</v>
      </c>
      <c r="AJ20" s="69">
        <f>'表52 (2)'!EN36</f>
        <v>50130566</v>
      </c>
      <c r="AK20" s="70">
        <f>'表52 (2)'!EO36</f>
        <v>50130566</v>
      </c>
      <c r="AL20" s="83">
        <f t="shared" si="0"/>
        <v>5.9988607917425593E-2</v>
      </c>
    </row>
    <row r="21" spans="1:38" ht="19.2" x14ac:dyDescent="0.15">
      <c r="A21" s="28">
        <v>11</v>
      </c>
      <c r="B21" s="29" t="s">
        <v>122</v>
      </c>
      <c r="C21" s="76">
        <f>'表52 (2)'!EQ36</f>
        <v>241881141</v>
      </c>
      <c r="D21" s="77">
        <f>'表52 (2)'!ER36</f>
        <v>698</v>
      </c>
      <c r="E21" s="77">
        <f>'表52 (2)'!ES36</f>
        <v>0</v>
      </c>
      <c r="F21" s="78">
        <f>'表52 (2)'!ET36</f>
        <v>241881839</v>
      </c>
      <c r="G21" s="76">
        <f>'表52 (2)'!EU36</f>
        <v>24055</v>
      </c>
      <c r="H21" s="77">
        <f>'表52 (2)'!EV36</f>
        <v>4500617</v>
      </c>
      <c r="I21" s="77">
        <f>'表52 (2)'!EW36</f>
        <v>2742</v>
      </c>
      <c r="J21" s="77">
        <f>'表52 (2)'!EX36</f>
        <v>42305814</v>
      </c>
      <c r="K21" s="77">
        <f>'表52 (2)'!EY36</f>
        <v>7014443</v>
      </c>
      <c r="L21" s="77">
        <f>'表52 (2)'!EZ36</f>
        <v>3979679</v>
      </c>
      <c r="M21" s="79">
        <f>'表52 (2)'!FA36</f>
        <v>205589</v>
      </c>
      <c r="N21" s="80">
        <f>'表52 (2)'!FB36</f>
        <v>521040</v>
      </c>
      <c r="O21" s="77">
        <f>'表52 (2)'!FC36</f>
        <v>457500</v>
      </c>
      <c r="P21" s="78">
        <f>'表52 (2)'!FD36</f>
        <v>978540</v>
      </c>
      <c r="Q21" s="76">
        <f>'表52 (2)'!FE36</f>
        <v>316680</v>
      </c>
      <c r="R21" s="77">
        <f>'表52 (2)'!FF36</f>
        <v>465000</v>
      </c>
      <c r="S21" s="77">
        <f>'表52 (2)'!FG36</f>
        <v>1300</v>
      </c>
      <c r="T21" s="77">
        <f>'表52 (2)'!FH36</f>
        <v>3451140</v>
      </c>
      <c r="U21" s="77">
        <f>'表52 (2)'!FI36</f>
        <v>1137720</v>
      </c>
      <c r="V21" s="81">
        <f>'表52 (2)'!FJ36</f>
        <v>4588860</v>
      </c>
      <c r="W21" s="79">
        <f>'表52 (2)'!FK36</f>
        <v>1125110</v>
      </c>
      <c r="X21" s="80">
        <f>'表52 (2)'!FL36</f>
        <v>2641980</v>
      </c>
      <c r="Y21" s="77">
        <f>'表52 (2)'!FM36</f>
        <v>1769400</v>
      </c>
      <c r="Z21" s="77">
        <f>'表52 (2)'!FN36</f>
        <v>933280</v>
      </c>
      <c r="AA21" s="77">
        <f>'表52 (2)'!FO36</f>
        <v>1544400</v>
      </c>
      <c r="AB21" s="81">
        <f>'表52 (2)'!FP36</f>
        <v>6889060</v>
      </c>
      <c r="AC21" s="77">
        <f>'表52 (2)'!FQ36</f>
        <v>182850</v>
      </c>
      <c r="AD21" s="77">
        <f>'表52 (2)'!FR36</f>
        <v>56510180</v>
      </c>
      <c r="AE21" s="78">
        <f>'表52 (2)'!FS36</f>
        <v>129087777</v>
      </c>
      <c r="AF21" s="80">
        <f>'表52 (2)'!FT36</f>
        <v>112793365</v>
      </c>
      <c r="AG21" s="77">
        <f>'表52 (2)'!FU36</f>
        <v>697</v>
      </c>
      <c r="AH21" s="77">
        <f>'表52 (2)'!FV36</f>
        <v>0</v>
      </c>
      <c r="AI21" s="78">
        <f>'表52 (2)'!FW36</f>
        <v>112794062</v>
      </c>
      <c r="AJ21" s="76">
        <f>'表52 (2)'!FX36</f>
        <v>6762319</v>
      </c>
      <c r="AK21" s="77">
        <f>'表52 (2)'!FY36</f>
        <v>6762319</v>
      </c>
      <c r="AL21" s="82">
        <f t="shared" si="0"/>
        <v>5.9952792550373793E-2</v>
      </c>
    </row>
    <row r="22" spans="1:38" ht="19.2" x14ac:dyDescent="0.15">
      <c r="A22" s="26">
        <v>12</v>
      </c>
      <c r="B22" s="27" t="s">
        <v>123</v>
      </c>
      <c r="C22" s="69">
        <f>'表52 (2)'!GA36</f>
        <v>371206442</v>
      </c>
      <c r="D22" s="70">
        <f>'表52 (2)'!GB36</f>
        <v>0</v>
      </c>
      <c r="E22" s="70">
        <f>'表52 (2)'!GC36</f>
        <v>0</v>
      </c>
      <c r="F22" s="71">
        <f>'表52 (2)'!GD36</f>
        <v>371206442</v>
      </c>
      <c r="G22" s="69">
        <f>'表52 (2)'!GE36</f>
        <v>10453</v>
      </c>
      <c r="H22" s="70">
        <f>'表52 (2)'!GF36</f>
        <v>3934495</v>
      </c>
      <c r="I22" s="70">
        <f>'表52 (2)'!GG36</f>
        <v>2833</v>
      </c>
      <c r="J22" s="70">
        <f>'表52 (2)'!GH36</f>
        <v>43745017</v>
      </c>
      <c r="K22" s="70">
        <f>'表52 (2)'!GI36</f>
        <v>9321452</v>
      </c>
      <c r="L22" s="70">
        <f>'表52 (2)'!GJ36</f>
        <v>2654060</v>
      </c>
      <c r="M22" s="72">
        <f>'表52 (2)'!GK36</f>
        <v>182632</v>
      </c>
      <c r="N22" s="73">
        <f>'表52 (2)'!GL36</f>
        <v>272480</v>
      </c>
      <c r="O22" s="70">
        <f>'表52 (2)'!GM36</f>
        <v>229200</v>
      </c>
      <c r="P22" s="71">
        <f>'表52 (2)'!GN36</f>
        <v>501680</v>
      </c>
      <c r="Q22" s="69">
        <f>'表52 (2)'!GO36</f>
        <v>57460</v>
      </c>
      <c r="R22" s="70">
        <f>'表52 (2)'!GP36</f>
        <v>95700</v>
      </c>
      <c r="S22" s="70">
        <f>'表52 (2)'!GQ36</f>
        <v>0</v>
      </c>
      <c r="T22" s="70">
        <f>'表52 (2)'!GR36</f>
        <v>2674430</v>
      </c>
      <c r="U22" s="70">
        <f>'表52 (2)'!GS36</f>
        <v>309770</v>
      </c>
      <c r="V22" s="74">
        <f>'表52 (2)'!GT36</f>
        <v>2984200</v>
      </c>
      <c r="W22" s="72">
        <f>'表52 (2)'!GU36</f>
        <v>749630</v>
      </c>
      <c r="X22" s="73">
        <f>'表52 (2)'!GV36</f>
        <v>2152590</v>
      </c>
      <c r="Y22" s="70">
        <f>'表52 (2)'!GW36</f>
        <v>1345050</v>
      </c>
      <c r="Z22" s="70">
        <f>'表52 (2)'!GX36</f>
        <v>862980</v>
      </c>
      <c r="AA22" s="70">
        <f>'表52 (2)'!GY36</f>
        <v>752850</v>
      </c>
      <c r="AB22" s="74">
        <f>'表52 (2)'!GZ36</f>
        <v>5113470</v>
      </c>
      <c r="AC22" s="70">
        <f>'表52 (2)'!HA36</f>
        <v>84410</v>
      </c>
      <c r="AD22" s="70">
        <f>'表52 (2)'!HB36</f>
        <v>32299600</v>
      </c>
      <c r="AE22" s="71">
        <f>'表52 (2)'!HC36</f>
        <v>101734259</v>
      </c>
      <c r="AF22" s="73">
        <f>'表52 (2)'!HD36</f>
        <v>269472183</v>
      </c>
      <c r="AG22" s="70">
        <f>'表52 (2)'!HE36</f>
        <v>0</v>
      </c>
      <c r="AH22" s="70">
        <f>'表52 (2)'!HF36</f>
        <v>0</v>
      </c>
      <c r="AI22" s="71">
        <f>'表52 (2)'!HG36</f>
        <v>269472183</v>
      </c>
      <c r="AJ22" s="69">
        <f>'表52 (2)'!HH36</f>
        <v>16165162</v>
      </c>
      <c r="AK22" s="70">
        <f>'表52 (2)'!HI36</f>
        <v>16165162</v>
      </c>
      <c r="AL22" s="83">
        <f t="shared" si="0"/>
        <v>5.9988240047767753E-2</v>
      </c>
    </row>
    <row r="23" spans="1:38" ht="19.2" x14ac:dyDescent="0.15">
      <c r="A23" s="28">
        <v>13</v>
      </c>
      <c r="B23" s="29" t="s">
        <v>119</v>
      </c>
      <c r="C23" s="76">
        <f>'表52 (3)'!C36</f>
        <v>83211273</v>
      </c>
      <c r="D23" s="77">
        <f>'表52 (3)'!D36</f>
        <v>0</v>
      </c>
      <c r="E23" s="77">
        <f>'表52 (3)'!E36</f>
        <v>0</v>
      </c>
      <c r="F23" s="78">
        <f>'表52 (3)'!F36</f>
        <v>83211273</v>
      </c>
      <c r="G23" s="76">
        <f>'表52 (3)'!G36</f>
        <v>1794</v>
      </c>
      <c r="H23" s="77">
        <f>'表52 (3)'!H36</f>
        <v>834147</v>
      </c>
      <c r="I23" s="77">
        <f>'表52 (3)'!I36</f>
        <v>408</v>
      </c>
      <c r="J23" s="77">
        <f>'表52 (3)'!J36</f>
        <v>6786799</v>
      </c>
      <c r="K23" s="77">
        <f>'表52 (3)'!K36</f>
        <v>2162489</v>
      </c>
      <c r="L23" s="77">
        <f>'表52 (3)'!L36</f>
        <v>330503</v>
      </c>
      <c r="M23" s="79">
        <f>'表52 (3)'!M36</f>
        <v>32900</v>
      </c>
      <c r="N23" s="80">
        <f>'表52 (3)'!N36</f>
        <v>27820</v>
      </c>
      <c r="O23" s="77">
        <f>'表52 (3)'!O36</f>
        <v>34200</v>
      </c>
      <c r="P23" s="78">
        <f>'表52 (3)'!P36</f>
        <v>62020</v>
      </c>
      <c r="Q23" s="76">
        <f>'表52 (3)'!Q36</f>
        <v>0</v>
      </c>
      <c r="R23" s="77">
        <f>'表52 (3)'!R36</f>
        <v>0</v>
      </c>
      <c r="S23" s="77">
        <f>'表52 (3)'!S36</f>
        <v>0</v>
      </c>
      <c r="T23" s="77">
        <f>'表52 (3)'!T36</f>
        <v>78210</v>
      </c>
      <c r="U23" s="77">
        <f>'表52 (3)'!U36</f>
        <v>5530</v>
      </c>
      <c r="V23" s="81">
        <f>'表52 (3)'!V36</f>
        <v>83740</v>
      </c>
      <c r="W23" s="79">
        <f>'表52 (3)'!W36</f>
        <v>17470</v>
      </c>
      <c r="X23" s="80">
        <f>'表52 (3)'!X36</f>
        <v>275220</v>
      </c>
      <c r="Y23" s="77">
        <f>'表52 (3)'!Y36</f>
        <v>210150</v>
      </c>
      <c r="Z23" s="77">
        <f>'表52 (3)'!Z36</f>
        <v>131100</v>
      </c>
      <c r="AA23" s="77">
        <f>'表52 (3)'!AA36</f>
        <v>65250</v>
      </c>
      <c r="AB23" s="81">
        <f>'表52 (3)'!AB36</f>
        <v>681720</v>
      </c>
      <c r="AC23" s="77">
        <f>'表52 (3)'!AC36</f>
        <v>9890</v>
      </c>
      <c r="AD23" s="77">
        <f>'表52 (3)'!AD36</f>
        <v>3544490</v>
      </c>
      <c r="AE23" s="78">
        <f>'表52 (3)'!AE36</f>
        <v>14547962</v>
      </c>
      <c r="AF23" s="80">
        <f>'表52 (3)'!AF36</f>
        <v>68663311</v>
      </c>
      <c r="AG23" s="77">
        <f>'表52 (3)'!AG36</f>
        <v>0</v>
      </c>
      <c r="AH23" s="77">
        <f>'表52 (3)'!AH36</f>
        <v>0</v>
      </c>
      <c r="AI23" s="78">
        <f>'表52 (3)'!AI36</f>
        <v>68663311</v>
      </c>
      <c r="AJ23" s="76">
        <f>'表52 (3)'!AJ36</f>
        <v>4119432</v>
      </c>
      <c r="AK23" s="77">
        <f>'表52 (3)'!AK36</f>
        <v>4119432</v>
      </c>
      <c r="AL23" s="82">
        <f t="shared" si="0"/>
        <v>5.9994660030303522E-2</v>
      </c>
    </row>
    <row r="24" spans="1:38" ht="19.2" x14ac:dyDescent="0.15">
      <c r="A24" s="26">
        <v>14</v>
      </c>
      <c r="B24" s="27" t="s">
        <v>120</v>
      </c>
      <c r="C24" s="69">
        <f>'表52 (3)'!AM36</f>
        <v>413954788</v>
      </c>
      <c r="D24" s="70">
        <f>'表52 (3)'!AN36</f>
        <v>0</v>
      </c>
      <c r="E24" s="70">
        <f>'表52 (3)'!AO36</f>
        <v>0</v>
      </c>
      <c r="F24" s="71">
        <f>'表52 (3)'!AP36</f>
        <v>413954788</v>
      </c>
      <c r="G24" s="69">
        <f>'表52 (3)'!AQ36</f>
        <v>1267</v>
      </c>
      <c r="H24" s="70">
        <f>'表52 (3)'!AR36</f>
        <v>2330216</v>
      </c>
      <c r="I24" s="70">
        <f>'表52 (3)'!AS36</f>
        <v>486</v>
      </c>
      <c r="J24" s="70">
        <f>'表52 (3)'!AT36</f>
        <v>14507835</v>
      </c>
      <c r="K24" s="70">
        <f>'表52 (3)'!AU36</f>
        <v>5606134</v>
      </c>
      <c r="L24" s="70">
        <f>'表52 (3)'!AV36</f>
        <v>634456</v>
      </c>
      <c r="M24" s="72">
        <f>'表52 (3)'!AW36</f>
        <v>81686</v>
      </c>
      <c r="N24" s="73">
        <f>'表52 (3)'!AX36</f>
        <v>56680</v>
      </c>
      <c r="O24" s="70">
        <f>'表52 (3)'!AY36</f>
        <v>61200</v>
      </c>
      <c r="P24" s="71">
        <f>'表52 (3)'!AZ36</f>
        <v>117880</v>
      </c>
      <c r="Q24" s="69">
        <f>'表52 (3)'!BA36</f>
        <v>0</v>
      </c>
      <c r="R24" s="70">
        <f>'表52 (3)'!BB36</f>
        <v>0</v>
      </c>
      <c r="S24" s="70">
        <f>'表52 (3)'!BC36</f>
        <v>0</v>
      </c>
      <c r="T24" s="70">
        <f>'表52 (3)'!BD36</f>
        <v>0</v>
      </c>
      <c r="U24" s="70">
        <f>'表52 (3)'!BE36</f>
        <v>0</v>
      </c>
      <c r="V24" s="74">
        <f>'表52 (3)'!BF36</f>
        <v>0</v>
      </c>
      <c r="W24" s="72">
        <f>'表52 (3)'!BG36</f>
        <v>0</v>
      </c>
      <c r="X24" s="73">
        <f>'表52 (3)'!BH36</f>
        <v>729300</v>
      </c>
      <c r="Y24" s="70">
        <f>'表52 (3)'!BI36</f>
        <v>608850</v>
      </c>
      <c r="Z24" s="70">
        <f>'表52 (3)'!BJ36</f>
        <v>286520</v>
      </c>
      <c r="AA24" s="70">
        <f>'表52 (3)'!BK36</f>
        <v>115200</v>
      </c>
      <c r="AB24" s="74">
        <f>'表52 (3)'!BL36</f>
        <v>1739870</v>
      </c>
      <c r="AC24" s="70">
        <f>'表52 (3)'!BM36</f>
        <v>19550</v>
      </c>
      <c r="AD24" s="70">
        <f>'表52 (3)'!BN36</f>
        <v>4177350</v>
      </c>
      <c r="AE24" s="71">
        <f>'表52 (3)'!BO36</f>
        <v>29216244</v>
      </c>
      <c r="AF24" s="73">
        <f>'表52 (3)'!BP36</f>
        <v>384738544</v>
      </c>
      <c r="AG24" s="70">
        <f>'表52 (3)'!BQ36</f>
        <v>0</v>
      </c>
      <c r="AH24" s="70">
        <f>'表52 (3)'!BR36</f>
        <v>0</v>
      </c>
      <c r="AI24" s="71">
        <f>'表52 (3)'!BS36</f>
        <v>384738544</v>
      </c>
      <c r="AJ24" s="69">
        <f>'表52 (3)'!BT36</f>
        <v>23083653</v>
      </c>
      <c r="AK24" s="70">
        <f>'表52 (3)'!BU36</f>
        <v>23083653</v>
      </c>
      <c r="AL24" s="83">
        <f t="shared" si="0"/>
        <v>5.999828548501239E-2</v>
      </c>
    </row>
    <row r="25" spans="1:38" ht="19.2" x14ac:dyDescent="0.15">
      <c r="A25" s="28">
        <v>15</v>
      </c>
      <c r="B25" s="29" t="s">
        <v>124</v>
      </c>
      <c r="C25" s="76">
        <f>'表52 (3)'!BW36</f>
        <v>612982138</v>
      </c>
      <c r="D25" s="77">
        <f>'表52 (3)'!BX36</f>
        <v>698</v>
      </c>
      <c r="E25" s="77">
        <f>'表52 (3)'!BY36</f>
        <v>0</v>
      </c>
      <c r="F25" s="78">
        <f>'表52 (3)'!BZ36</f>
        <v>612982836</v>
      </c>
      <c r="G25" s="76">
        <f>'表52 (3)'!CA36</f>
        <v>34510</v>
      </c>
      <c r="H25" s="77">
        <f>'表52 (3)'!CB36</f>
        <v>8429528</v>
      </c>
      <c r="I25" s="77">
        <f>'表52 (3)'!CC36</f>
        <v>5583</v>
      </c>
      <c r="J25" s="77">
        <f>'表52 (3)'!CD36</f>
        <v>86020024</v>
      </c>
      <c r="K25" s="77">
        <f>'表52 (3)'!CE36</f>
        <v>16324100</v>
      </c>
      <c r="L25" s="77">
        <f>'表52 (3)'!CF36</f>
        <v>6630999</v>
      </c>
      <c r="M25" s="79">
        <f>'表52 (3)'!CG36</f>
        <v>388171</v>
      </c>
      <c r="N25" s="80">
        <f>'表52 (3)'!CH36</f>
        <v>793260</v>
      </c>
      <c r="O25" s="77">
        <f>'表52 (3)'!CI36</f>
        <v>685800</v>
      </c>
      <c r="P25" s="78">
        <f>'表52 (3)'!CJ36</f>
        <v>1479060</v>
      </c>
      <c r="Q25" s="76">
        <f>'表52 (3)'!CK36</f>
        <v>374140</v>
      </c>
      <c r="R25" s="77">
        <f>'表52 (3)'!CL36</f>
        <v>560400</v>
      </c>
      <c r="S25" s="77">
        <f>'表52 (3)'!CM36</f>
        <v>1300</v>
      </c>
      <c r="T25" s="77">
        <f>'表52 (3)'!CN36</f>
        <v>6124250</v>
      </c>
      <c r="U25" s="77">
        <f>'表52 (3)'!CO36</f>
        <v>1446730</v>
      </c>
      <c r="V25" s="81">
        <f>'表52 (3)'!CP36</f>
        <v>7570980</v>
      </c>
      <c r="W25" s="79">
        <f>'表52 (3)'!CQ36</f>
        <v>1874740</v>
      </c>
      <c r="X25" s="80">
        <f>'表52 (3)'!CR36</f>
        <v>4792260</v>
      </c>
      <c r="Y25" s="77">
        <f>'表52 (3)'!CS36</f>
        <v>3113100</v>
      </c>
      <c r="Z25" s="77">
        <f>'表52 (3)'!CT36</f>
        <v>1795500</v>
      </c>
      <c r="AA25" s="77">
        <f>'表52 (3)'!CU36</f>
        <v>2295900</v>
      </c>
      <c r="AB25" s="81">
        <f>'表52 (3)'!CV36</f>
        <v>11996760</v>
      </c>
      <c r="AC25" s="77">
        <f>'表52 (3)'!CW36</f>
        <v>266800</v>
      </c>
      <c r="AD25" s="77">
        <f>'表52 (3)'!CX36</f>
        <v>88769790</v>
      </c>
      <c r="AE25" s="78">
        <f>'表52 (3)'!CY36</f>
        <v>230721302</v>
      </c>
      <c r="AF25" s="80">
        <f>'表52 (3)'!CZ36</f>
        <v>382260837</v>
      </c>
      <c r="AG25" s="77">
        <f>'表52 (3)'!DA36</f>
        <v>697</v>
      </c>
      <c r="AH25" s="77">
        <f>'表52 (3)'!DB36</f>
        <v>0</v>
      </c>
      <c r="AI25" s="78">
        <f>'表52 (3)'!DC36</f>
        <v>382261534</v>
      </c>
      <c r="AJ25" s="76">
        <f>'表52 (3)'!DD36</f>
        <v>15282763</v>
      </c>
      <c r="AK25" s="77">
        <f>'表52 (3)'!DE36</f>
        <v>15282763</v>
      </c>
      <c r="AL25" s="82">
        <f t="shared" si="0"/>
        <v>3.9979861013166973E-2</v>
      </c>
    </row>
    <row r="26" spans="1:38" ht="19.2" x14ac:dyDescent="0.15">
      <c r="A26" s="26">
        <v>16</v>
      </c>
      <c r="B26" s="27" t="s">
        <v>125</v>
      </c>
      <c r="C26" s="69">
        <f>'表52 (3)'!DG36</f>
        <v>83211273</v>
      </c>
      <c r="D26" s="70">
        <f>'表52 (3)'!DH36</f>
        <v>0</v>
      </c>
      <c r="E26" s="70">
        <f>'表52 (3)'!DI36</f>
        <v>0</v>
      </c>
      <c r="F26" s="71">
        <f>'表52 (3)'!DJ36</f>
        <v>83211273</v>
      </c>
      <c r="G26" s="69">
        <f>'表52 (3)'!DK36</f>
        <v>1794</v>
      </c>
      <c r="H26" s="70">
        <f>'表52 (3)'!DL36</f>
        <v>834147</v>
      </c>
      <c r="I26" s="70">
        <f>'表52 (3)'!DM36</f>
        <v>408</v>
      </c>
      <c r="J26" s="70">
        <f>'表52 (3)'!DN36</f>
        <v>6786799</v>
      </c>
      <c r="K26" s="70">
        <f>'表52 (3)'!DO36</f>
        <v>2162489</v>
      </c>
      <c r="L26" s="70">
        <f>'表52 (3)'!DP36</f>
        <v>330503</v>
      </c>
      <c r="M26" s="72">
        <f>'表52 (3)'!DQ36</f>
        <v>32900</v>
      </c>
      <c r="N26" s="73">
        <f>'表52 (3)'!DR36</f>
        <v>27820</v>
      </c>
      <c r="O26" s="70">
        <f>'表52 (3)'!DS36</f>
        <v>34200</v>
      </c>
      <c r="P26" s="71">
        <f>'表52 (3)'!DT36</f>
        <v>62020</v>
      </c>
      <c r="Q26" s="69">
        <f>'表52 (3)'!DU36</f>
        <v>0</v>
      </c>
      <c r="R26" s="70">
        <f>'表52 (3)'!DV36</f>
        <v>0</v>
      </c>
      <c r="S26" s="70">
        <f>'表52 (3)'!DW36</f>
        <v>0</v>
      </c>
      <c r="T26" s="70">
        <f>'表52 (3)'!DX36</f>
        <v>78210</v>
      </c>
      <c r="U26" s="70">
        <f>'表52 (3)'!DY36</f>
        <v>5530</v>
      </c>
      <c r="V26" s="74">
        <f>'表52 (3)'!DZ36</f>
        <v>83740</v>
      </c>
      <c r="W26" s="72">
        <f>'表52 (3)'!EA36</f>
        <v>17470</v>
      </c>
      <c r="X26" s="73">
        <f>'表52 (3)'!EB36</f>
        <v>275220</v>
      </c>
      <c r="Y26" s="70">
        <f>'表52 (3)'!EC36</f>
        <v>210150</v>
      </c>
      <c r="Z26" s="70">
        <f>'表52 (3)'!ED36</f>
        <v>131100</v>
      </c>
      <c r="AA26" s="70">
        <f>'表52 (3)'!EE36</f>
        <v>65250</v>
      </c>
      <c r="AB26" s="74">
        <f>'表52 (3)'!EF36</f>
        <v>681720</v>
      </c>
      <c r="AC26" s="70">
        <f>'表52 (3)'!EG36</f>
        <v>9890</v>
      </c>
      <c r="AD26" s="70">
        <f>'表52 (3)'!EH36</f>
        <v>3544490</v>
      </c>
      <c r="AE26" s="71">
        <f>'表52 (3)'!EI36</f>
        <v>14547962</v>
      </c>
      <c r="AF26" s="73">
        <f>'表52 (3)'!EJ36</f>
        <v>68663311</v>
      </c>
      <c r="AG26" s="70">
        <f>'表52 (3)'!EK36</f>
        <v>0</v>
      </c>
      <c r="AH26" s="70">
        <f>'表52 (3)'!EL36</f>
        <v>0</v>
      </c>
      <c r="AI26" s="71">
        <f>'表52 (3)'!EM36</f>
        <v>68663311</v>
      </c>
      <c r="AJ26" s="69">
        <f>'表52 (3)'!EN36</f>
        <v>2746177</v>
      </c>
      <c r="AK26" s="70">
        <f>'表52 (3)'!EO36</f>
        <v>2746177</v>
      </c>
      <c r="AL26" s="83">
        <f t="shared" si="0"/>
        <v>3.9994823436347249E-2</v>
      </c>
    </row>
    <row r="27" spans="1:38" ht="19.2" x14ac:dyDescent="0.15">
      <c r="A27" s="28">
        <v>17</v>
      </c>
      <c r="B27" s="29" t="s">
        <v>126</v>
      </c>
      <c r="C27" s="76">
        <f>'表52 (3)'!EQ36</f>
        <v>413954788</v>
      </c>
      <c r="D27" s="77">
        <f>'表52 (3)'!ER36</f>
        <v>0</v>
      </c>
      <c r="E27" s="77">
        <f>'表52 (3)'!ES36</f>
        <v>0</v>
      </c>
      <c r="F27" s="78">
        <f>'表52 (3)'!ET36</f>
        <v>413954788</v>
      </c>
      <c r="G27" s="76">
        <f>'表52 (3)'!EU36</f>
        <v>1267</v>
      </c>
      <c r="H27" s="77">
        <f>'表52 (3)'!EV36</f>
        <v>2330216</v>
      </c>
      <c r="I27" s="77">
        <f>'表52 (3)'!EW36</f>
        <v>486</v>
      </c>
      <c r="J27" s="77">
        <f>'表52 (3)'!EX36</f>
        <v>14507835</v>
      </c>
      <c r="K27" s="77">
        <f>'表52 (3)'!EY36</f>
        <v>5606134</v>
      </c>
      <c r="L27" s="77">
        <f>'表52 (3)'!EZ36</f>
        <v>634456</v>
      </c>
      <c r="M27" s="79">
        <f>'表52 (3)'!FA36</f>
        <v>81686</v>
      </c>
      <c r="N27" s="80">
        <f>'表52 (3)'!FB36</f>
        <v>56680</v>
      </c>
      <c r="O27" s="77">
        <f>'表52 (3)'!FC36</f>
        <v>61200</v>
      </c>
      <c r="P27" s="78">
        <f>'表52 (3)'!FD36</f>
        <v>117880</v>
      </c>
      <c r="Q27" s="76">
        <f>'表52 (3)'!FE36</f>
        <v>0</v>
      </c>
      <c r="R27" s="77">
        <f>'表52 (3)'!FF36</f>
        <v>0</v>
      </c>
      <c r="S27" s="77">
        <f>'表52 (3)'!FG36</f>
        <v>0</v>
      </c>
      <c r="T27" s="77">
        <f>'表52 (3)'!FH36</f>
        <v>0</v>
      </c>
      <c r="U27" s="77">
        <f>'表52 (3)'!FI36</f>
        <v>0</v>
      </c>
      <c r="V27" s="81">
        <f>'表52 (3)'!FJ36</f>
        <v>0</v>
      </c>
      <c r="W27" s="79">
        <f>'表52 (3)'!FK36</f>
        <v>0</v>
      </c>
      <c r="X27" s="80">
        <f>'表52 (3)'!FL36</f>
        <v>729300</v>
      </c>
      <c r="Y27" s="77">
        <f>'表52 (3)'!FM36</f>
        <v>608850</v>
      </c>
      <c r="Z27" s="77">
        <f>'表52 (3)'!FN36</f>
        <v>286520</v>
      </c>
      <c r="AA27" s="77">
        <f>'表52 (3)'!FO36</f>
        <v>115200</v>
      </c>
      <c r="AB27" s="81">
        <f>'表52 (3)'!FP36</f>
        <v>1739870</v>
      </c>
      <c r="AC27" s="77">
        <f>'表52 (3)'!FQ36</f>
        <v>19550</v>
      </c>
      <c r="AD27" s="77">
        <f>'表52 (3)'!FR36</f>
        <v>4177350</v>
      </c>
      <c r="AE27" s="78">
        <f>'表52 (3)'!FS36</f>
        <v>29216244</v>
      </c>
      <c r="AF27" s="80">
        <f>'表52 (3)'!FT36</f>
        <v>384738544</v>
      </c>
      <c r="AG27" s="77">
        <f>'表52 (3)'!FU36</f>
        <v>0</v>
      </c>
      <c r="AH27" s="77">
        <f>'表52 (3)'!FV36</f>
        <v>0</v>
      </c>
      <c r="AI27" s="78">
        <f>'表52 (3)'!FW36</f>
        <v>384738544</v>
      </c>
      <c r="AJ27" s="76">
        <f>'表52 (3)'!FX36</f>
        <v>15389902</v>
      </c>
      <c r="AK27" s="77">
        <f>'表52 (3)'!FY36</f>
        <v>15389902</v>
      </c>
      <c r="AL27" s="82">
        <f t="shared" si="0"/>
        <v>4.0000936324175514E-2</v>
      </c>
    </row>
    <row r="28" spans="1:38" ht="21" customHeight="1" x14ac:dyDescent="0.15">
      <c r="A28" s="30">
        <v>18</v>
      </c>
      <c r="B28" s="31" t="s">
        <v>127</v>
      </c>
      <c r="C28" s="84">
        <f>'表52 (3)'!GA36</f>
        <v>1110148199</v>
      </c>
      <c r="D28" s="85">
        <f>'表52 (3)'!GB36</f>
        <v>698</v>
      </c>
      <c r="E28" s="85">
        <f>'表52 (3)'!GC36</f>
        <v>0</v>
      </c>
      <c r="F28" s="86">
        <f>'表52 (3)'!GD36</f>
        <v>1110148897</v>
      </c>
      <c r="G28" s="84">
        <f>'表52 (3)'!GE36</f>
        <v>37571</v>
      </c>
      <c r="H28" s="85">
        <f>'表52 (3)'!GF36</f>
        <v>11593891</v>
      </c>
      <c r="I28" s="85">
        <f>'表52 (3)'!GG36</f>
        <v>6477</v>
      </c>
      <c r="J28" s="85">
        <f>'表52 (3)'!GH36</f>
        <v>107314658</v>
      </c>
      <c r="K28" s="85">
        <f>'表52 (3)'!GI36</f>
        <v>24092723</v>
      </c>
      <c r="L28" s="85">
        <f>'表52 (3)'!GJ36</f>
        <v>7595958</v>
      </c>
      <c r="M28" s="87">
        <f>'表52 (3)'!GK36</f>
        <v>502757</v>
      </c>
      <c r="N28" s="88">
        <f>'表52 (3)'!GL36</f>
        <v>877760</v>
      </c>
      <c r="O28" s="85">
        <f>'表52 (3)'!GM36</f>
        <v>781200</v>
      </c>
      <c r="P28" s="86">
        <f>'表52 (3)'!GN36</f>
        <v>1658960</v>
      </c>
      <c r="Q28" s="84">
        <f>'表52 (3)'!GO36</f>
        <v>374140</v>
      </c>
      <c r="R28" s="85">
        <f>'表52 (3)'!GP36</f>
        <v>560400</v>
      </c>
      <c r="S28" s="85">
        <f>'表52 (3)'!GQ36</f>
        <v>1300</v>
      </c>
      <c r="T28" s="85">
        <f>'表52 (3)'!GR36</f>
        <v>6202460</v>
      </c>
      <c r="U28" s="85">
        <f>'表52 (3)'!GS36</f>
        <v>1452260</v>
      </c>
      <c r="V28" s="89">
        <f>'表52 (3)'!GT36</f>
        <v>7654720</v>
      </c>
      <c r="W28" s="87">
        <f>'表52 (3)'!GU36</f>
        <v>1892210</v>
      </c>
      <c r="X28" s="88">
        <f>'表52 (3)'!GV36</f>
        <v>5796780</v>
      </c>
      <c r="Y28" s="85">
        <f>'表52 (3)'!GW36</f>
        <v>3932100</v>
      </c>
      <c r="Z28" s="85">
        <f>'表52 (3)'!GX36</f>
        <v>2213120</v>
      </c>
      <c r="AA28" s="85">
        <f>'表52 (3)'!GY36</f>
        <v>2476350</v>
      </c>
      <c r="AB28" s="89">
        <f>'表52 (3)'!GZ36</f>
        <v>14418350</v>
      </c>
      <c r="AC28" s="85">
        <f>'表52 (3)'!HA36</f>
        <v>296240</v>
      </c>
      <c r="AD28" s="85">
        <f>'表52 (3)'!HB36</f>
        <v>96491630</v>
      </c>
      <c r="AE28" s="86">
        <f>'表52 (3)'!HC36</f>
        <v>274485508</v>
      </c>
      <c r="AF28" s="88">
        <f>'表52 (3)'!HD36</f>
        <v>835662692</v>
      </c>
      <c r="AG28" s="85">
        <f>'表52 (3)'!HE36</f>
        <v>697</v>
      </c>
      <c r="AH28" s="85">
        <f>'表52 (3)'!HF36</f>
        <v>0</v>
      </c>
      <c r="AI28" s="86">
        <f>'表52 (3)'!HG36</f>
        <v>835663389</v>
      </c>
      <c r="AJ28" s="84">
        <f>'表52 (3)'!HH36</f>
        <v>33418842</v>
      </c>
      <c r="AK28" s="85">
        <f>'表52 (3)'!HI36</f>
        <v>33418842</v>
      </c>
      <c r="AL28" s="90">
        <f t="shared" si="0"/>
        <v>3.9990793470072672E-2</v>
      </c>
    </row>
  </sheetData>
  <mergeCells count="51">
    <mergeCell ref="AG5:AG9"/>
    <mergeCell ref="AH5:AH9"/>
    <mergeCell ref="AI5:AI9"/>
    <mergeCell ref="AL5:AL9"/>
    <mergeCell ref="N6:P6"/>
    <mergeCell ref="T6:T9"/>
    <mergeCell ref="S5:S9"/>
    <mergeCell ref="AB6:AB9"/>
    <mergeCell ref="N7:N9"/>
    <mergeCell ref="Z6:Z9"/>
    <mergeCell ref="N5:P5"/>
    <mergeCell ref="AK7:AK9"/>
    <mergeCell ref="AJ5:AJ9"/>
    <mergeCell ref="AK5:AK6"/>
    <mergeCell ref="T5:V5"/>
    <mergeCell ref="W5:W9"/>
    <mergeCell ref="A4:B4"/>
    <mergeCell ref="C4:F4"/>
    <mergeCell ref="G4:M4"/>
    <mergeCell ref="A5:B10"/>
    <mergeCell ref="C5:C9"/>
    <mergeCell ref="J5:J9"/>
    <mergeCell ref="K5:K9"/>
    <mergeCell ref="L5:L9"/>
    <mergeCell ref="M5:M9"/>
    <mergeCell ref="AF5:AF9"/>
    <mergeCell ref="P7:P9"/>
    <mergeCell ref="AA6:AA9"/>
    <mergeCell ref="U6:U9"/>
    <mergeCell ref="V6:V9"/>
    <mergeCell ref="R5:R9"/>
    <mergeCell ref="Y6:Y9"/>
    <mergeCell ref="X5:AB5"/>
    <mergeCell ref="AC5:AC9"/>
    <mergeCell ref="X6:X9"/>
    <mergeCell ref="AD5:AD9"/>
    <mergeCell ref="AE5:AE9"/>
    <mergeCell ref="G5:G9"/>
    <mergeCell ref="D5:D9"/>
    <mergeCell ref="E5:E9"/>
    <mergeCell ref="H5:I6"/>
    <mergeCell ref="I7:I9"/>
    <mergeCell ref="F5:F9"/>
    <mergeCell ref="Q5:Q9"/>
    <mergeCell ref="O7:O9"/>
    <mergeCell ref="X4:AE4"/>
    <mergeCell ref="AF4:AI4"/>
    <mergeCell ref="AJ4:AK4"/>
    <mergeCell ref="C2:M2"/>
    <mergeCell ref="N4:P4"/>
    <mergeCell ref="Q4:W4"/>
  </mergeCells>
  <phoneticPr fontId="3"/>
  <dataValidations count="7"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AC11 N11:O11 K11 Q11:R11 X11:AA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AD11 G11 T11:U11 W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課税標準額段階別令和３年度分所得割額等に関する調
【営業等所得者】
（課税標準額の段階別総括　特別区計）</oddHeader>
  </headerFooter>
  <colBreaks count="3" manualBreakCount="3">
    <brk id="13" max="1048575" man="1"/>
    <brk id="23" max="1048575" man="1"/>
    <brk id="31" max="1048575" man="1"/>
  </colBreaks>
  <ignoredErrors>
    <ignoredError sqref="C3:H3 I3:O3 AL3 P3:AK3 AM3:AN3" numberStoredAsText="1"/>
    <ignoredError sqref="J11:R28 C11:H28 I11:I28 S11:AL28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2">
    <tabColor theme="8"/>
  </sheetPr>
  <dimension ref="A1:AL28"/>
  <sheetViews>
    <sheetView showGridLines="0" topLeftCell="A2" zoomScaleNormal="100" zoomScaleSheetLayoutView="100" workbookViewId="0">
      <selection activeCell="L5" sqref="L5:L9"/>
    </sheetView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16384" width="1" style="1"/>
  </cols>
  <sheetData>
    <row r="1" spans="1:38" ht="34.5" customHeight="1" x14ac:dyDescent="0.2"/>
    <row r="2" spans="1:38" ht="19.5" customHeight="1" x14ac:dyDescent="0.2"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38" ht="13.5" customHeight="1" x14ac:dyDescent="0.2">
      <c r="B3" s="1" t="s">
        <v>157</v>
      </c>
      <c r="C3" s="2" t="s">
        <v>129</v>
      </c>
      <c r="D3" s="2" t="s">
        <v>130</v>
      </c>
      <c r="E3" s="2" t="s">
        <v>131</v>
      </c>
      <c r="F3" s="2" t="s">
        <v>132</v>
      </c>
      <c r="G3" s="2" t="s">
        <v>133</v>
      </c>
      <c r="H3" s="2" t="s">
        <v>134</v>
      </c>
      <c r="I3" s="2" t="s">
        <v>6</v>
      </c>
      <c r="J3" s="2" t="s">
        <v>7</v>
      </c>
      <c r="K3" s="2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2" t="s">
        <v>13</v>
      </c>
      <c r="Q3" s="2" t="s">
        <v>14</v>
      </c>
      <c r="R3" s="2" t="s">
        <v>15</v>
      </c>
      <c r="S3" s="2" t="s">
        <v>16</v>
      </c>
      <c r="T3" s="2" t="s">
        <v>179</v>
      </c>
      <c r="U3" s="2" t="s">
        <v>17</v>
      </c>
      <c r="V3" s="2" t="s">
        <v>18</v>
      </c>
      <c r="W3" s="2" t="s">
        <v>19</v>
      </c>
      <c r="X3" s="2" t="s">
        <v>20</v>
      </c>
      <c r="Y3" s="2" t="s">
        <v>180</v>
      </c>
      <c r="Z3" s="2" t="s">
        <v>21</v>
      </c>
      <c r="AA3" s="2" t="s">
        <v>22</v>
      </c>
      <c r="AB3" s="2" t="s">
        <v>23</v>
      </c>
      <c r="AC3" s="2" t="s">
        <v>24</v>
      </c>
      <c r="AD3" s="2" t="s">
        <v>25</v>
      </c>
      <c r="AE3" s="2" t="s">
        <v>181</v>
      </c>
      <c r="AF3" s="2" t="s">
        <v>182</v>
      </c>
      <c r="AG3" s="2" t="s">
        <v>183</v>
      </c>
      <c r="AH3" s="2" t="s">
        <v>26</v>
      </c>
      <c r="AI3" s="2" t="s">
        <v>27</v>
      </c>
      <c r="AJ3" s="2" t="s">
        <v>28</v>
      </c>
      <c r="AK3" s="2" t="s">
        <v>184</v>
      </c>
    </row>
    <row r="4" spans="1:38" s="5" customFormat="1" ht="13.5" customHeight="1" x14ac:dyDescent="0.2">
      <c r="A4" s="166" t="s">
        <v>35</v>
      </c>
      <c r="B4" s="167"/>
      <c r="C4" s="163" t="s">
        <v>161</v>
      </c>
      <c r="D4" s="163"/>
      <c r="E4" s="163"/>
      <c r="F4" s="163"/>
      <c r="G4" s="164" t="s">
        <v>162</v>
      </c>
      <c r="H4" s="164"/>
      <c r="I4" s="164"/>
      <c r="J4" s="164"/>
      <c r="K4" s="164"/>
      <c r="L4" s="164"/>
      <c r="M4" s="165"/>
      <c r="N4" s="164" t="str">
        <f>+G4</f>
        <v>ｘｘ1</v>
      </c>
      <c r="O4" s="164"/>
      <c r="P4" s="165"/>
      <c r="Q4" s="163" t="s">
        <v>163</v>
      </c>
      <c r="R4" s="163"/>
      <c r="S4" s="163"/>
      <c r="T4" s="163"/>
      <c r="U4" s="163"/>
      <c r="V4" s="163"/>
      <c r="W4" s="163"/>
      <c r="X4" s="163" t="s">
        <v>164</v>
      </c>
      <c r="Y4" s="163"/>
      <c r="Z4" s="163"/>
      <c r="AA4" s="163"/>
      <c r="AB4" s="163"/>
      <c r="AC4" s="163"/>
      <c r="AD4" s="163"/>
      <c r="AE4" s="163"/>
      <c r="AF4" s="163" t="s">
        <v>165</v>
      </c>
      <c r="AG4" s="163"/>
      <c r="AH4" s="163"/>
      <c r="AI4" s="163"/>
      <c r="AJ4" s="163" t="s">
        <v>166</v>
      </c>
      <c r="AK4" s="163"/>
      <c r="AL4" s="4"/>
    </row>
    <row r="5" spans="1:38" ht="15" customHeight="1" x14ac:dyDescent="0.2">
      <c r="A5" s="135" t="s">
        <v>170</v>
      </c>
      <c r="B5" s="136"/>
      <c r="C5" s="141" t="s">
        <v>52</v>
      </c>
      <c r="D5" s="109" t="s">
        <v>53</v>
      </c>
      <c r="E5" s="109" t="s">
        <v>54</v>
      </c>
      <c r="F5" s="103" t="s">
        <v>55</v>
      </c>
      <c r="G5" s="141" t="s">
        <v>56</v>
      </c>
      <c r="H5" s="98" t="s">
        <v>171</v>
      </c>
      <c r="I5" s="99"/>
      <c r="J5" s="109" t="s">
        <v>57</v>
      </c>
      <c r="K5" s="109" t="s">
        <v>58</v>
      </c>
      <c r="L5" s="109" t="s">
        <v>59</v>
      </c>
      <c r="M5" s="103" t="s">
        <v>60</v>
      </c>
      <c r="N5" s="141" t="s">
        <v>61</v>
      </c>
      <c r="O5" s="109"/>
      <c r="P5" s="103"/>
      <c r="Q5" s="92" t="s">
        <v>188</v>
      </c>
      <c r="R5" s="114" t="s">
        <v>189</v>
      </c>
      <c r="S5" s="104" t="s">
        <v>62</v>
      </c>
      <c r="T5" s="112" t="s">
        <v>135</v>
      </c>
      <c r="U5" s="112"/>
      <c r="V5" s="113"/>
      <c r="W5" s="117" t="s">
        <v>64</v>
      </c>
      <c r="X5" s="142" t="s">
        <v>65</v>
      </c>
      <c r="Y5" s="142"/>
      <c r="Z5" s="142"/>
      <c r="AA5" s="142"/>
      <c r="AB5" s="105"/>
      <c r="AC5" s="109" t="s">
        <v>66</v>
      </c>
      <c r="AD5" s="109" t="s">
        <v>67</v>
      </c>
      <c r="AE5" s="103" t="s">
        <v>55</v>
      </c>
      <c r="AF5" s="141" t="s">
        <v>68</v>
      </c>
      <c r="AG5" s="109" t="s">
        <v>69</v>
      </c>
      <c r="AH5" s="109" t="s">
        <v>70</v>
      </c>
      <c r="AI5" s="103" t="s">
        <v>55</v>
      </c>
      <c r="AJ5" s="146" t="s">
        <v>71</v>
      </c>
      <c r="AK5" s="148"/>
      <c r="AL5" s="150" t="s">
        <v>167</v>
      </c>
    </row>
    <row r="6" spans="1:38" ht="15" customHeight="1" x14ac:dyDescent="0.2">
      <c r="A6" s="137"/>
      <c r="B6" s="138"/>
      <c r="C6" s="141"/>
      <c r="D6" s="109"/>
      <c r="E6" s="109"/>
      <c r="F6" s="103"/>
      <c r="G6" s="141"/>
      <c r="H6" s="100"/>
      <c r="I6" s="101"/>
      <c r="J6" s="109"/>
      <c r="K6" s="109"/>
      <c r="L6" s="109"/>
      <c r="M6" s="103"/>
      <c r="N6" s="105" t="s">
        <v>72</v>
      </c>
      <c r="O6" s="106"/>
      <c r="P6" s="107"/>
      <c r="Q6" s="93"/>
      <c r="R6" s="115"/>
      <c r="S6" s="104"/>
      <c r="T6" s="108" t="s">
        <v>168</v>
      </c>
      <c r="U6" s="110" t="s">
        <v>169</v>
      </c>
      <c r="V6" s="108" t="s">
        <v>73</v>
      </c>
      <c r="W6" s="117"/>
      <c r="X6" s="154" t="s">
        <v>74</v>
      </c>
      <c r="Y6" s="156" t="s">
        <v>75</v>
      </c>
      <c r="Z6" s="143" t="s">
        <v>76</v>
      </c>
      <c r="AA6" s="143" t="s">
        <v>77</v>
      </c>
      <c r="AB6" s="108" t="s">
        <v>73</v>
      </c>
      <c r="AC6" s="109"/>
      <c r="AD6" s="109"/>
      <c r="AE6" s="103"/>
      <c r="AF6" s="141"/>
      <c r="AG6" s="109"/>
      <c r="AH6" s="109"/>
      <c r="AI6" s="103"/>
      <c r="AJ6" s="146"/>
      <c r="AK6" s="149"/>
      <c r="AL6" s="151"/>
    </row>
    <row r="7" spans="1:38" ht="15" customHeight="1" x14ac:dyDescent="0.2">
      <c r="A7" s="137"/>
      <c r="B7" s="138"/>
      <c r="C7" s="141"/>
      <c r="D7" s="109"/>
      <c r="E7" s="109"/>
      <c r="F7" s="103"/>
      <c r="G7" s="141"/>
      <c r="H7" s="91"/>
      <c r="I7" s="96" t="s">
        <v>172</v>
      </c>
      <c r="J7" s="109"/>
      <c r="K7" s="109"/>
      <c r="L7" s="109"/>
      <c r="M7" s="103"/>
      <c r="N7" s="144" t="s">
        <v>78</v>
      </c>
      <c r="O7" s="108" t="s">
        <v>79</v>
      </c>
      <c r="P7" s="145" t="s">
        <v>73</v>
      </c>
      <c r="Q7" s="93"/>
      <c r="R7" s="115"/>
      <c r="S7" s="104"/>
      <c r="T7" s="109"/>
      <c r="U7" s="111"/>
      <c r="V7" s="109"/>
      <c r="W7" s="117"/>
      <c r="X7" s="155"/>
      <c r="Y7" s="157"/>
      <c r="Z7" s="104"/>
      <c r="AA7" s="104"/>
      <c r="AB7" s="109"/>
      <c r="AC7" s="109"/>
      <c r="AD7" s="109"/>
      <c r="AE7" s="103"/>
      <c r="AF7" s="141"/>
      <c r="AG7" s="109"/>
      <c r="AH7" s="109"/>
      <c r="AI7" s="103"/>
      <c r="AJ7" s="147"/>
      <c r="AK7" s="152" t="s">
        <v>136</v>
      </c>
      <c r="AL7" s="151"/>
    </row>
    <row r="8" spans="1:38" ht="15" customHeight="1" x14ac:dyDescent="0.2">
      <c r="A8" s="137"/>
      <c r="B8" s="138"/>
      <c r="C8" s="141"/>
      <c r="D8" s="109"/>
      <c r="E8" s="109"/>
      <c r="F8" s="103"/>
      <c r="G8" s="141"/>
      <c r="H8" s="91"/>
      <c r="I8" s="97"/>
      <c r="J8" s="109"/>
      <c r="K8" s="109"/>
      <c r="L8" s="109"/>
      <c r="M8" s="103"/>
      <c r="N8" s="141"/>
      <c r="O8" s="109"/>
      <c r="P8" s="103"/>
      <c r="Q8" s="93"/>
      <c r="R8" s="115"/>
      <c r="S8" s="104"/>
      <c r="T8" s="109"/>
      <c r="U8" s="111"/>
      <c r="V8" s="109"/>
      <c r="W8" s="117"/>
      <c r="X8" s="155"/>
      <c r="Y8" s="157"/>
      <c r="Z8" s="104"/>
      <c r="AA8" s="104"/>
      <c r="AB8" s="109"/>
      <c r="AC8" s="109"/>
      <c r="AD8" s="109"/>
      <c r="AE8" s="103"/>
      <c r="AF8" s="141"/>
      <c r="AG8" s="109"/>
      <c r="AH8" s="109"/>
      <c r="AI8" s="103"/>
      <c r="AJ8" s="147"/>
      <c r="AK8" s="153"/>
      <c r="AL8" s="151"/>
    </row>
    <row r="9" spans="1:38" ht="15" customHeight="1" x14ac:dyDescent="0.2">
      <c r="A9" s="137"/>
      <c r="B9" s="138"/>
      <c r="C9" s="141"/>
      <c r="D9" s="109"/>
      <c r="E9" s="109"/>
      <c r="F9" s="103"/>
      <c r="G9" s="141"/>
      <c r="H9" s="91"/>
      <c r="I9" s="97"/>
      <c r="J9" s="109"/>
      <c r="K9" s="109"/>
      <c r="L9" s="109"/>
      <c r="M9" s="103"/>
      <c r="N9" s="141"/>
      <c r="O9" s="109"/>
      <c r="P9" s="103"/>
      <c r="Q9" s="93"/>
      <c r="R9" s="115"/>
      <c r="S9" s="104"/>
      <c r="T9" s="109"/>
      <c r="U9" s="111"/>
      <c r="V9" s="109"/>
      <c r="W9" s="117"/>
      <c r="X9" s="155"/>
      <c r="Y9" s="157"/>
      <c r="Z9" s="104"/>
      <c r="AA9" s="104"/>
      <c r="AB9" s="109"/>
      <c r="AC9" s="109"/>
      <c r="AD9" s="109"/>
      <c r="AE9" s="103"/>
      <c r="AF9" s="141"/>
      <c r="AG9" s="109"/>
      <c r="AH9" s="109"/>
      <c r="AI9" s="103"/>
      <c r="AJ9" s="147"/>
      <c r="AK9" s="153"/>
      <c r="AL9" s="151"/>
    </row>
    <row r="10" spans="1:38" ht="15" customHeight="1" x14ac:dyDescent="0.2">
      <c r="A10" s="168"/>
      <c r="B10" s="169"/>
      <c r="C10" s="6" t="s">
        <v>137</v>
      </c>
      <c r="D10" s="7" t="s">
        <v>137</v>
      </c>
      <c r="E10" s="7" t="s">
        <v>137</v>
      </c>
      <c r="F10" s="8" t="s">
        <v>137</v>
      </c>
      <c r="G10" s="6" t="s">
        <v>137</v>
      </c>
      <c r="H10" s="7" t="s">
        <v>185</v>
      </c>
      <c r="I10" s="7" t="s">
        <v>185</v>
      </c>
      <c r="J10" s="7" t="s">
        <v>137</v>
      </c>
      <c r="K10" s="7" t="s">
        <v>137</v>
      </c>
      <c r="L10" s="7" t="s">
        <v>137</v>
      </c>
      <c r="M10" s="8" t="s">
        <v>137</v>
      </c>
      <c r="N10" s="6" t="s">
        <v>137</v>
      </c>
      <c r="O10" s="7" t="s">
        <v>137</v>
      </c>
      <c r="P10" s="8" t="s">
        <v>137</v>
      </c>
      <c r="Q10" s="6" t="s">
        <v>137</v>
      </c>
      <c r="R10" s="7" t="s">
        <v>137</v>
      </c>
      <c r="S10" s="7" t="s">
        <v>137</v>
      </c>
      <c r="T10" s="7" t="s">
        <v>137</v>
      </c>
      <c r="U10" s="7" t="s">
        <v>137</v>
      </c>
      <c r="V10" s="7" t="s">
        <v>137</v>
      </c>
      <c r="W10" s="8" t="s">
        <v>137</v>
      </c>
      <c r="X10" s="6" t="s">
        <v>137</v>
      </c>
      <c r="Y10" s="7" t="s">
        <v>137</v>
      </c>
      <c r="Z10" s="7" t="s">
        <v>137</v>
      </c>
      <c r="AA10" s="7" t="s">
        <v>137</v>
      </c>
      <c r="AB10" s="7" t="s">
        <v>137</v>
      </c>
      <c r="AC10" s="7" t="s">
        <v>137</v>
      </c>
      <c r="AD10" s="7" t="s">
        <v>137</v>
      </c>
      <c r="AE10" s="8" t="s">
        <v>137</v>
      </c>
      <c r="AF10" s="10" t="s">
        <v>137</v>
      </c>
      <c r="AG10" s="11" t="s">
        <v>137</v>
      </c>
      <c r="AH10" s="11" t="s">
        <v>137</v>
      </c>
      <c r="AI10" s="12" t="s">
        <v>138</v>
      </c>
      <c r="AJ10" s="13" t="s">
        <v>139</v>
      </c>
      <c r="AK10" s="14" t="s">
        <v>140</v>
      </c>
      <c r="AL10" s="15" t="s">
        <v>141</v>
      </c>
    </row>
    <row r="11" spans="1:38" s="19" customFormat="1" ht="19.2" x14ac:dyDescent="0.15">
      <c r="A11" s="24">
        <v>1</v>
      </c>
      <c r="B11" s="25" t="s">
        <v>142</v>
      </c>
      <c r="C11" s="62">
        <f>表52!C38</f>
        <v>12227623</v>
      </c>
      <c r="D11" s="63">
        <f>表52!D38</f>
        <v>0</v>
      </c>
      <c r="E11" s="63">
        <f>表52!E38</f>
        <v>0</v>
      </c>
      <c r="F11" s="64">
        <f>表52!F38</f>
        <v>12227623</v>
      </c>
      <c r="G11" s="62">
        <f>表52!G38</f>
        <v>1858</v>
      </c>
      <c r="H11" s="63">
        <f>表52!H38</f>
        <v>440839</v>
      </c>
      <c r="I11" s="63">
        <f>表52!I38</f>
        <v>348</v>
      </c>
      <c r="J11" s="63">
        <f>表52!J38</f>
        <v>3006875</v>
      </c>
      <c r="K11" s="63">
        <f>表52!K38</f>
        <v>522371</v>
      </c>
      <c r="L11" s="63">
        <f>表52!L38</f>
        <v>374533</v>
      </c>
      <c r="M11" s="65">
        <f>表52!M38</f>
        <v>16397</v>
      </c>
      <c r="N11" s="66">
        <f>表52!N38</f>
        <v>37180</v>
      </c>
      <c r="O11" s="63">
        <f>表52!O38</f>
        <v>39300</v>
      </c>
      <c r="P11" s="64">
        <f>表52!P38</f>
        <v>76480</v>
      </c>
      <c r="Q11" s="62">
        <f>表52!Q38</f>
        <v>11180</v>
      </c>
      <c r="R11" s="63">
        <f>表52!R38</f>
        <v>38100</v>
      </c>
      <c r="S11" s="63">
        <f>表52!S38</f>
        <v>3120</v>
      </c>
      <c r="T11" s="63">
        <f>表52!T38</f>
        <v>182820</v>
      </c>
      <c r="U11" s="63">
        <f>表52!U38</f>
        <v>93860</v>
      </c>
      <c r="V11" s="67">
        <f>表52!V38</f>
        <v>276680</v>
      </c>
      <c r="W11" s="65">
        <f>表52!W38</f>
        <v>95450</v>
      </c>
      <c r="X11" s="66">
        <f>表52!X38</f>
        <v>163020</v>
      </c>
      <c r="Y11" s="63">
        <f>表52!Y38</f>
        <v>122400</v>
      </c>
      <c r="Z11" s="63">
        <f>表52!Z38</f>
        <v>50920</v>
      </c>
      <c r="AA11" s="63">
        <f>表52!AA38</f>
        <v>120150</v>
      </c>
      <c r="AB11" s="67">
        <f>表52!AB38</f>
        <v>456490</v>
      </c>
      <c r="AC11" s="63">
        <f>表52!AC38</f>
        <v>19320</v>
      </c>
      <c r="AD11" s="63">
        <f>表52!AD38</f>
        <v>6134810</v>
      </c>
      <c r="AE11" s="64">
        <f>表52!AE38</f>
        <v>11474503</v>
      </c>
      <c r="AF11" s="66">
        <f>表52!AF38</f>
        <v>753120</v>
      </c>
      <c r="AG11" s="63">
        <f>表52!AG38</f>
        <v>0</v>
      </c>
      <c r="AH11" s="63">
        <f>表52!AH38</f>
        <v>0</v>
      </c>
      <c r="AI11" s="64">
        <f>表52!AI38</f>
        <v>753120</v>
      </c>
      <c r="AJ11" s="62">
        <f>表52!AJ38</f>
        <v>44610</v>
      </c>
      <c r="AK11" s="63">
        <f>表52!AK38</f>
        <v>44610</v>
      </c>
      <c r="AL11" s="68">
        <f t="shared" ref="AL11:AL28" si="0">+AJ11/AI11</f>
        <v>5.9233588272785215E-2</v>
      </c>
    </row>
    <row r="12" spans="1:38" ht="19.2" x14ac:dyDescent="0.15">
      <c r="A12" s="26">
        <v>2</v>
      </c>
      <c r="B12" s="27" t="s">
        <v>143</v>
      </c>
      <c r="C12" s="69">
        <f>表52!AM38</f>
        <v>140242200</v>
      </c>
      <c r="D12" s="70">
        <f>表52!AN38</f>
        <v>698</v>
      </c>
      <c r="E12" s="70">
        <f>表52!AO38</f>
        <v>0</v>
      </c>
      <c r="F12" s="71">
        <f>表52!AP38</f>
        <v>140242898</v>
      </c>
      <c r="G12" s="69">
        <f>表52!AQ38</f>
        <v>24743</v>
      </c>
      <c r="H12" s="70">
        <f>表52!AR38</f>
        <v>3166237</v>
      </c>
      <c r="I12" s="70">
        <f>表52!AS38</f>
        <v>1979</v>
      </c>
      <c r="J12" s="70">
        <f>表52!AT38</f>
        <v>27143841</v>
      </c>
      <c r="K12" s="70">
        <f>表52!AU38</f>
        <v>4479055</v>
      </c>
      <c r="L12" s="70">
        <f>表52!AV38</f>
        <v>2868069</v>
      </c>
      <c r="M12" s="72">
        <f>表52!AW38</f>
        <v>148245</v>
      </c>
      <c r="N12" s="73">
        <f>表52!AX38</f>
        <v>418340</v>
      </c>
      <c r="O12" s="70">
        <f>表52!AY38</f>
        <v>395700</v>
      </c>
      <c r="P12" s="71">
        <f>表52!AZ38</f>
        <v>814040</v>
      </c>
      <c r="Q12" s="69">
        <f>表52!BA38</f>
        <v>234000</v>
      </c>
      <c r="R12" s="70">
        <f>表52!BB38</f>
        <v>408300</v>
      </c>
      <c r="S12" s="70">
        <f>表52!BC38</f>
        <v>0</v>
      </c>
      <c r="T12" s="70">
        <f>表52!BD38</f>
        <v>2523180</v>
      </c>
      <c r="U12" s="70">
        <f>表52!BE38</f>
        <v>1007380</v>
      </c>
      <c r="V12" s="74">
        <f>表52!BF38</f>
        <v>3530560</v>
      </c>
      <c r="W12" s="72">
        <f>表52!BG38</f>
        <v>863000</v>
      </c>
      <c r="X12" s="73">
        <f>表52!BH38</f>
        <v>2019600</v>
      </c>
      <c r="Y12" s="70">
        <f>表52!BI38</f>
        <v>1406250</v>
      </c>
      <c r="Z12" s="70">
        <f>表52!BJ38</f>
        <v>617500</v>
      </c>
      <c r="AA12" s="70">
        <f>表52!BK38</f>
        <v>1240200</v>
      </c>
      <c r="AB12" s="74">
        <f>表52!BL38</f>
        <v>5283550</v>
      </c>
      <c r="AC12" s="70">
        <f>表52!BM38</f>
        <v>163760</v>
      </c>
      <c r="AD12" s="70">
        <f>表52!BN38</f>
        <v>40934720</v>
      </c>
      <c r="AE12" s="71">
        <f>表52!BO38</f>
        <v>90062120</v>
      </c>
      <c r="AF12" s="73">
        <f>表52!BP38</f>
        <v>50180081</v>
      </c>
      <c r="AG12" s="70">
        <f>表52!BQ38</f>
        <v>697</v>
      </c>
      <c r="AH12" s="70">
        <f>表52!BR38</f>
        <v>0</v>
      </c>
      <c r="AI12" s="71">
        <f>表52!BS38</f>
        <v>50180778</v>
      </c>
      <c r="AJ12" s="69">
        <f>表52!BT38</f>
        <v>3007048</v>
      </c>
      <c r="AK12" s="70">
        <f>表52!BU38</f>
        <v>3007048</v>
      </c>
      <c r="AL12" s="75">
        <f t="shared" si="0"/>
        <v>5.9924300097539338E-2</v>
      </c>
    </row>
    <row r="13" spans="1:38" ht="19.2" x14ac:dyDescent="0.15">
      <c r="A13" s="28">
        <v>3</v>
      </c>
      <c r="B13" s="29" t="s">
        <v>144</v>
      </c>
      <c r="C13" s="76">
        <f>表52!BW38</f>
        <v>187096387</v>
      </c>
      <c r="D13" s="77">
        <f>表52!BX38</f>
        <v>932</v>
      </c>
      <c r="E13" s="77">
        <f>表52!BY38</f>
        <v>0</v>
      </c>
      <c r="F13" s="78">
        <f>表52!BZ38</f>
        <v>187097319</v>
      </c>
      <c r="G13" s="76">
        <f>表52!CA38</f>
        <v>8437</v>
      </c>
      <c r="H13" s="77">
        <f>表52!CB38</f>
        <v>2464747</v>
      </c>
      <c r="I13" s="77">
        <f>表52!CC38</f>
        <v>1841</v>
      </c>
      <c r="J13" s="77">
        <f>表52!CD38</f>
        <v>28561674</v>
      </c>
      <c r="K13" s="77">
        <f>表52!CE38</f>
        <v>4569739</v>
      </c>
      <c r="L13" s="77">
        <f>表52!CF38</f>
        <v>2434967</v>
      </c>
      <c r="M13" s="79">
        <f>表52!CG38</f>
        <v>140822</v>
      </c>
      <c r="N13" s="80">
        <f>表52!CH38</f>
        <v>331500</v>
      </c>
      <c r="O13" s="77">
        <f>表52!CI38</f>
        <v>248400</v>
      </c>
      <c r="P13" s="78">
        <f>表52!CJ38</f>
        <v>579900</v>
      </c>
      <c r="Q13" s="76">
        <f>表52!CK38</f>
        <v>189800</v>
      </c>
      <c r="R13" s="77">
        <f>表52!CL38</f>
        <v>241200</v>
      </c>
      <c r="S13" s="77">
        <f>表52!CM38</f>
        <v>0</v>
      </c>
      <c r="T13" s="77">
        <f>表52!CN38</f>
        <v>2489190</v>
      </c>
      <c r="U13" s="77">
        <f>表52!CO38</f>
        <v>555180</v>
      </c>
      <c r="V13" s="81">
        <f>表52!CP38</f>
        <v>3044370</v>
      </c>
      <c r="W13" s="79">
        <f>表52!CQ38</f>
        <v>805150</v>
      </c>
      <c r="X13" s="80">
        <f>表52!CR38</f>
        <v>1804770</v>
      </c>
      <c r="Y13" s="77">
        <f>表52!CS38</f>
        <v>1201500</v>
      </c>
      <c r="Z13" s="77">
        <f>表52!CT38</f>
        <v>540740</v>
      </c>
      <c r="AA13" s="77">
        <f>表52!CU38</f>
        <v>893250</v>
      </c>
      <c r="AB13" s="81">
        <f>表52!CV38</f>
        <v>4440260</v>
      </c>
      <c r="AC13" s="77">
        <f>表52!CW38</f>
        <v>97060</v>
      </c>
      <c r="AD13" s="77">
        <f>表52!CX38</f>
        <v>31627080</v>
      </c>
      <c r="AE13" s="78">
        <f>表52!CY38</f>
        <v>79205206</v>
      </c>
      <c r="AF13" s="80">
        <f>表52!CZ38</f>
        <v>107891181</v>
      </c>
      <c r="AG13" s="77">
        <f>表52!DA38</f>
        <v>932</v>
      </c>
      <c r="AH13" s="77">
        <f>表52!DB38</f>
        <v>0</v>
      </c>
      <c r="AI13" s="78">
        <f>表52!DC38</f>
        <v>107892113</v>
      </c>
      <c r="AJ13" s="76">
        <f>表52!DD38</f>
        <v>6470502</v>
      </c>
      <c r="AK13" s="77">
        <f>表52!DE38</f>
        <v>6470502</v>
      </c>
      <c r="AL13" s="82">
        <f t="shared" si="0"/>
        <v>5.9971964771882817E-2</v>
      </c>
    </row>
    <row r="14" spans="1:38" ht="19.2" x14ac:dyDescent="0.15">
      <c r="A14" s="26">
        <v>4</v>
      </c>
      <c r="B14" s="27" t="s">
        <v>145</v>
      </c>
      <c r="C14" s="69">
        <f>表52!DG38</f>
        <v>166884645</v>
      </c>
      <c r="D14" s="70">
        <f>表52!DH38</f>
        <v>0</v>
      </c>
      <c r="E14" s="70">
        <f>表52!DI38</f>
        <v>0</v>
      </c>
      <c r="F14" s="71">
        <f>表52!DJ38</f>
        <v>166884645</v>
      </c>
      <c r="G14" s="69">
        <f>表52!DK38</f>
        <v>4267</v>
      </c>
      <c r="H14" s="70">
        <f>表52!DL38</f>
        <v>1779652</v>
      </c>
      <c r="I14" s="70">
        <f>表52!DM38</f>
        <v>1862</v>
      </c>
      <c r="J14" s="70">
        <f>表52!DN38</f>
        <v>22190537</v>
      </c>
      <c r="K14" s="70">
        <f>表52!DO38</f>
        <v>3859255</v>
      </c>
      <c r="L14" s="70">
        <f>表52!DP38</f>
        <v>1593235</v>
      </c>
      <c r="M14" s="72">
        <f>表52!DQ38</f>
        <v>103950</v>
      </c>
      <c r="N14" s="73">
        <f>表52!DR38</f>
        <v>184600</v>
      </c>
      <c r="O14" s="70">
        <f>表52!DS38</f>
        <v>149700</v>
      </c>
      <c r="P14" s="71">
        <f>表52!DT38</f>
        <v>334300</v>
      </c>
      <c r="Q14" s="69">
        <f>表52!DU38</f>
        <v>62920</v>
      </c>
      <c r="R14" s="70">
        <f>表52!DV38</f>
        <v>114300</v>
      </c>
      <c r="S14" s="70">
        <f>表52!DW38</f>
        <v>0</v>
      </c>
      <c r="T14" s="70">
        <f>表52!DX38</f>
        <v>1745700</v>
      </c>
      <c r="U14" s="70">
        <f>表52!DY38</f>
        <v>256880</v>
      </c>
      <c r="V14" s="74">
        <f>表52!DZ38</f>
        <v>2002580</v>
      </c>
      <c r="W14" s="72">
        <f>表52!EA38</f>
        <v>554070</v>
      </c>
      <c r="X14" s="73">
        <f>表52!EB38</f>
        <v>1310100</v>
      </c>
      <c r="Y14" s="70">
        <f>表52!EC38</f>
        <v>862650</v>
      </c>
      <c r="Z14" s="70">
        <f>表52!ED38</f>
        <v>430540</v>
      </c>
      <c r="AA14" s="70">
        <f>表52!EE38</f>
        <v>569250</v>
      </c>
      <c r="AB14" s="74">
        <f>表52!EF38</f>
        <v>3172540</v>
      </c>
      <c r="AC14" s="70">
        <f>表52!EG38</f>
        <v>62790</v>
      </c>
      <c r="AD14" s="70">
        <f>表52!EH38</f>
        <v>19520710</v>
      </c>
      <c r="AE14" s="71">
        <f>表52!EI38</f>
        <v>55355106</v>
      </c>
      <c r="AF14" s="73">
        <f>表52!EJ38</f>
        <v>111529539</v>
      </c>
      <c r="AG14" s="70">
        <f>表52!EK38</f>
        <v>0</v>
      </c>
      <c r="AH14" s="70">
        <f>表52!EL38</f>
        <v>0</v>
      </c>
      <c r="AI14" s="71">
        <f>表52!EM38</f>
        <v>111529539</v>
      </c>
      <c r="AJ14" s="69">
        <f>表52!EN38</f>
        <v>6689899</v>
      </c>
      <c r="AK14" s="70">
        <f>表52!EO38</f>
        <v>6689899</v>
      </c>
      <c r="AL14" s="83">
        <f t="shared" si="0"/>
        <v>5.9983203194267663E-2</v>
      </c>
    </row>
    <row r="15" spans="1:38" ht="19.2" x14ac:dyDescent="0.15">
      <c r="A15" s="28">
        <v>5</v>
      </c>
      <c r="B15" s="29" t="s">
        <v>146</v>
      </c>
      <c r="C15" s="76">
        <f>表52!EQ38</f>
        <v>131057385</v>
      </c>
      <c r="D15" s="77">
        <f>表52!ER38</f>
        <v>0</v>
      </c>
      <c r="E15" s="77">
        <f>表52!ES38</f>
        <v>0</v>
      </c>
      <c r="F15" s="78">
        <f>表52!ET38</f>
        <v>131057385</v>
      </c>
      <c r="G15" s="76">
        <f>表52!EU38</f>
        <v>6546</v>
      </c>
      <c r="H15" s="77">
        <f>表52!EV38</f>
        <v>1362462</v>
      </c>
      <c r="I15" s="77">
        <f>表52!EW38</f>
        <v>830</v>
      </c>
      <c r="J15" s="77">
        <f>表52!EX38</f>
        <v>15876589</v>
      </c>
      <c r="K15" s="77">
        <f>表52!EY38</f>
        <v>3204635</v>
      </c>
      <c r="L15" s="77">
        <f>表52!EZ38</f>
        <v>1005577</v>
      </c>
      <c r="M15" s="79">
        <f>表52!FA38</f>
        <v>73216</v>
      </c>
      <c r="N15" s="80">
        <f>表52!FB38</f>
        <v>106340</v>
      </c>
      <c r="O15" s="77">
        <f>表52!FC38</f>
        <v>87900</v>
      </c>
      <c r="P15" s="78">
        <f>表52!FD38</f>
        <v>194240</v>
      </c>
      <c r="Q15" s="76">
        <f>表52!FE38</f>
        <v>17420</v>
      </c>
      <c r="R15" s="77">
        <f>表52!FF38</f>
        <v>24600</v>
      </c>
      <c r="S15" s="77">
        <f>表52!FG38</f>
        <v>0</v>
      </c>
      <c r="T15" s="77">
        <f>表52!FH38</f>
        <v>1077230</v>
      </c>
      <c r="U15" s="77">
        <f>表52!FI38</f>
        <v>119320</v>
      </c>
      <c r="V15" s="81">
        <f>表52!FJ38</f>
        <v>1196550</v>
      </c>
      <c r="W15" s="79">
        <f>表52!FK38</f>
        <v>319370</v>
      </c>
      <c r="X15" s="80">
        <f>表52!FL38</f>
        <v>839520</v>
      </c>
      <c r="Y15" s="77">
        <f>表52!FM38</f>
        <v>544050</v>
      </c>
      <c r="Z15" s="77">
        <f>表52!FN38</f>
        <v>318440</v>
      </c>
      <c r="AA15" s="77">
        <f>表52!FO38</f>
        <v>300600</v>
      </c>
      <c r="AB15" s="81">
        <f>表52!FP38</f>
        <v>2002610</v>
      </c>
      <c r="AC15" s="77">
        <f>表52!FQ38</f>
        <v>32660</v>
      </c>
      <c r="AD15" s="77">
        <f>表52!FR38</f>
        <v>11707180</v>
      </c>
      <c r="AE15" s="78">
        <f>表52!FS38</f>
        <v>37023655</v>
      </c>
      <c r="AF15" s="80">
        <f>表52!FT38</f>
        <v>94033730</v>
      </c>
      <c r="AG15" s="77">
        <f>表52!FU38</f>
        <v>0</v>
      </c>
      <c r="AH15" s="77">
        <f>表52!FV38</f>
        <v>0</v>
      </c>
      <c r="AI15" s="78">
        <f>表52!FW38</f>
        <v>94033730</v>
      </c>
      <c r="AJ15" s="76">
        <f>表52!FX38</f>
        <v>5640885</v>
      </c>
      <c r="AK15" s="77">
        <f>表52!FY38</f>
        <v>5640885</v>
      </c>
      <c r="AL15" s="82">
        <f t="shared" si="0"/>
        <v>5.9987889452008336E-2</v>
      </c>
    </row>
    <row r="16" spans="1:38" ht="19.2" x14ac:dyDescent="0.15">
      <c r="A16" s="26">
        <v>6</v>
      </c>
      <c r="B16" s="27" t="s">
        <v>147</v>
      </c>
      <c r="C16" s="69">
        <f>表52!GA38</f>
        <v>134383415</v>
      </c>
      <c r="D16" s="70">
        <f>表52!GB38</f>
        <v>0</v>
      </c>
      <c r="E16" s="70">
        <f>表52!GC38</f>
        <v>0</v>
      </c>
      <c r="F16" s="71">
        <f>表52!GD38</f>
        <v>134383415</v>
      </c>
      <c r="G16" s="69">
        <f>表52!GE38</f>
        <v>2923</v>
      </c>
      <c r="H16" s="70">
        <f>表52!GF38</f>
        <v>1327294</v>
      </c>
      <c r="I16" s="70">
        <f>表52!GG38</f>
        <v>823</v>
      </c>
      <c r="J16" s="70">
        <f>表52!GH38</f>
        <v>14537182</v>
      </c>
      <c r="K16" s="70">
        <f>表52!GI38</f>
        <v>3537838</v>
      </c>
      <c r="L16" s="70">
        <f>表52!GJ38</f>
        <v>834218</v>
      </c>
      <c r="M16" s="72">
        <f>表52!GK38</f>
        <v>66110</v>
      </c>
      <c r="N16" s="73">
        <f>表52!GL38</f>
        <v>82160</v>
      </c>
      <c r="O16" s="70">
        <f>表52!GM38</f>
        <v>68700</v>
      </c>
      <c r="P16" s="71">
        <f>表52!GN38</f>
        <v>150860</v>
      </c>
      <c r="Q16" s="69">
        <f>表52!GO38</f>
        <v>260</v>
      </c>
      <c r="R16" s="70">
        <f>表52!GP38</f>
        <v>0</v>
      </c>
      <c r="S16" s="70">
        <f>表52!GQ38</f>
        <v>0</v>
      </c>
      <c r="T16" s="70">
        <f>表52!GR38</f>
        <v>890120</v>
      </c>
      <c r="U16" s="70">
        <f>表52!GS38</f>
        <v>87910</v>
      </c>
      <c r="V16" s="74">
        <f>表52!GT38</f>
        <v>978030</v>
      </c>
      <c r="W16" s="72">
        <f>表52!GU38</f>
        <v>248890</v>
      </c>
      <c r="X16" s="73">
        <f>表52!GV38</f>
        <v>678480</v>
      </c>
      <c r="Y16" s="70">
        <f>表52!GW38</f>
        <v>476550</v>
      </c>
      <c r="Z16" s="70">
        <f>表52!GX38</f>
        <v>263340</v>
      </c>
      <c r="AA16" s="70">
        <f>表52!GY38</f>
        <v>223650</v>
      </c>
      <c r="AB16" s="74">
        <f>表52!GZ38</f>
        <v>1642020</v>
      </c>
      <c r="AC16" s="70">
        <f>表52!HA38</f>
        <v>22080</v>
      </c>
      <c r="AD16" s="70">
        <f>表52!HB38</f>
        <v>9377440</v>
      </c>
      <c r="AE16" s="71">
        <f>表52!HC38</f>
        <v>32725145</v>
      </c>
      <c r="AF16" s="73">
        <f>表52!HD38</f>
        <v>101658270</v>
      </c>
      <c r="AG16" s="70">
        <f>表52!HE38</f>
        <v>0</v>
      </c>
      <c r="AH16" s="70">
        <f>表52!HF38</f>
        <v>0</v>
      </c>
      <c r="AI16" s="71">
        <f>表52!HG38</f>
        <v>101658270</v>
      </c>
      <c r="AJ16" s="69">
        <f>表52!HH38</f>
        <v>6098584</v>
      </c>
      <c r="AK16" s="70">
        <f>表52!HI38</f>
        <v>6098584</v>
      </c>
      <c r="AL16" s="83">
        <f t="shared" si="0"/>
        <v>5.9991026799885536E-2</v>
      </c>
    </row>
    <row r="17" spans="1:38" ht="19.2" x14ac:dyDescent="0.15">
      <c r="A17" s="28">
        <v>7</v>
      </c>
      <c r="B17" s="29" t="s">
        <v>148</v>
      </c>
      <c r="C17" s="76">
        <f>'表52 (2)'!C38</f>
        <v>85953876</v>
      </c>
      <c r="D17" s="77">
        <f>'表52 (2)'!D38</f>
        <v>0</v>
      </c>
      <c r="E17" s="77">
        <f>'表52 (2)'!E38</f>
        <v>0</v>
      </c>
      <c r="F17" s="78">
        <f>'表52 (2)'!F38</f>
        <v>85953876</v>
      </c>
      <c r="G17" s="76">
        <f>'表52 (2)'!G38</f>
        <v>1800</v>
      </c>
      <c r="H17" s="77">
        <f>'表52 (2)'!H38</f>
        <v>804009</v>
      </c>
      <c r="I17" s="77">
        <f>'表52 (2)'!I38</f>
        <v>515</v>
      </c>
      <c r="J17" s="77">
        <f>'表52 (2)'!J38</f>
        <v>8239154</v>
      </c>
      <c r="K17" s="77">
        <f>'表52 (2)'!K38</f>
        <v>2257978</v>
      </c>
      <c r="L17" s="77">
        <f>'表52 (2)'!L38</f>
        <v>432754</v>
      </c>
      <c r="M17" s="79">
        <f>'表52 (2)'!M38</f>
        <v>39010</v>
      </c>
      <c r="N17" s="80">
        <f>'表52 (2)'!N38</f>
        <v>48100</v>
      </c>
      <c r="O17" s="77">
        <f>'表52 (2)'!O38</f>
        <v>38400</v>
      </c>
      <c r="P17" s="78">
        <f>'表52 (2)'!P38</f>
        <v>86500</v>
      </c>
      <c r="Q17" s="76">
        <f>'表52 (2)'!Q38</f>
        <v>0</v>
      </c>
      <c r="R17" s="77">
        <f>'表52 (2)'!R38</f>
        <v>0</v>
      </c>
      <c r="S17" s="77">
        <f>'表52 (2)'!S38</f>
        <v>0</v>
      </c>
      <c r="T17" s="77">
        <f>'表52 (2)'!T38</f>
        <v>408650</v>
      </c>
      <c r="U17" s="77">
        <f>'表52 (2)'!U38</f>
        <v>41010</v>
      </c>
      <c r="V17" s="81">
        <f>'表52 (2)'!V38</f>
        <v>449660</v>
      </c>
      <c r="W17" s="79">
        <f>'表52 (2)'!W38</f>
        <v>111410</v>
      </c>
      <c r="X17" s="80">
        <f>'表52 (2)'!X38</f>
        <v>360030</v>
      </c>
      <c r="Y17" s="77">
        <f>'表52 (2)'!Y38</f>
        <v>272700</v>
      </c>
      <c r="Z17" s="77">
        <f>'表52 (2)'!Z38</f>
        <v>133000</v>
      </c>
      <c r="AA17" s="77">
        <f>'表52 (2)'!AA38</f>
        <v>102150</v>
      </c>
      <c r="AB17" s="81">
        <f>'表52 (2)'!AB38</f>
        <v>867880</v>
      </c>
      <c r="AC17" s="77">
        <f>'表52 (2)'!AC38</f>
        <v>14260</v>
      </c>
      <c r="AD17" s="77">
        <f>'表52 (2)'!AD38</f>
        <v>4728430</v>
      </c>
      <c r="AE17" s="78">
        <f>'表52 (2)'!AE38</f>
        <v>18032845</v>
      </c>
      <c r="AF17" s="80">
        <f>'表52 (2)'!AF38</f>
        <v>67921031</v>
      </c>
      <c r="AG17" s="77">
        <f>'表52 (2)'!AG38</f>
        <v>0</v>
      </c>
      <c r="AH17" s="77">
        <f>'表52 (2)'!AH38</f>
        <v>0</v>
      </c>
      <c r="AI17" s="78">
        <f>'表52 (2)'!AI38</f>
        <v>67921031</v>
      </c>
      <c r="AJ17" s="76">
        <f>'表52 (2)'!AJ38</f>
        <v>4074794</v>
      </c>
      <c r="AK17" s="77">
        <f>'表52 (2)'!AK38</f>
        <v>4074794</v>
      </c>
      <c r="AL17" s="82">
        <f t="shared" si="0"/>
        <v>5.9993111706446271E-2</v>
      </c>
    </row>
    <row r="18" spans="1:38" ht="19.2" x14ac:dyDescent="0.15">
      <c r="A18" s="26">
        <v>8</v>
      </c>
      <c r="B18" s="27" t="s">
        <v>149</v>
      </c>
      <c r="C18" s="69">
        <f>'表52 (2)'!AM38</f>
        <v>108135917</v>
      </c>
      <c r="D18" s="70">
        <f>'表52 (2)'!AN38</f>
        <v>0</v>
      </c>
      <c r="E18" s="70">
        <f>'表52 (2)'!AO38</f>
        <v>0</v>
      </c>
      <c r="F18" s="71">
        <f>'表52 (2)'!AP38</f>
        <v>108135917</v>
      </c>
      <c r="G18" s="69">
        <f>'表52 (2)'!AQ38</f>
        <v>2197</v>
      </c>
      <c r="H18" s="70">
        <f>'表52 (2)'!AR38</f>
        <v>1031512</v>
      </c>
      <c r="I18" s="70">
        <f>'表52 (2)'!AS38</f>
        <v>434</v>
      </c>
      <c r="J18" s="70">
        <f>'表52 (2)'!AT38</f>
        <v>8859028</v>
      </c>
      <c r="K18" s="70">
        <f>'表52 (2)'!AU38</f>
        <v>2868659</v>
      </c>
      <c r="L18" s="70">
        <f>'表52 (2)'!AV38</f>
        <v>442376</v>
      </c>
      <c r="M18" s="72">
        <f>'表52 (2)'!AW38</f>
        <v>45065</v>
      </c>
      <c r="N18" s="73">
        <f>'表52 (2)'!AX38</f>
        <v>42120</v>
      </c>
      <c r="O18" s="70">
        <f>'表52 (2)'!AY38</f>
        <v>44400</v>
      </c>
      <c r="P18" s="71">
        <f>'表52 (2)'!AZ38</f>
        <v>86520</v>
      </c>
      <c r="Q18" s="69">
        <f>'表52 (2)'!BA38</f>
        <v>0</v>
      </c>
      <c r="R18" s="70">
        <f>'表52 (2)'!BB38</f>
        <v>0</v>
      </c>
      <c r="S18" s="70">
        <f>'表52 (2)'!BC38</f>
        <v>0</v>
      </c>
      <c r="T18" s="70">
        <f>'表52 (2)'!BD38</f>
        <v>108900</v>
      </c>
      <c r="U18" s="70">
        <f>'表52 (2)'!BE38</f>
        <v>9110</v>
      </c>
      <c r="V18" s="74">
        <f>'表52 (2)'!BF38</f>
        <v>118010</v>
      </c>
      <c r="W18" s="72">
        <f>'表52 (2)'!BG38</f>
        <v>26940</v>
      </c>
      <c r="X18" s="73">
        <f>'表52 (2)'!BH38</f>
        <v>380820</v>
      </c>
      <c r="Y18" s="70">
        <f>'表52 (2)'!BI38</f>
        <v>303750</v>
      </c>
      <c r="Z18" s="70">
        <f>'表52 (2)'!BJ38</f>
        <v>169480</v>
      </c>
      <c r="AA18" s="70">
        <f>'表52 (2)'!BK38</f>
        <v>94050</v>
      </c>
      <c r="AB18" s="74">
        <f>'表52 (2)'!BL38</f>
        <v>948100</v>
      </c>
      <c r="AC18" s="70">
        <f>'表52 (2)'!BM38</f>
        <v>13570</v>
      </c>
      <c r="AD18" s="70">
        <f>'表52 (2)'!BN38</f>
        <v>4604010</v>
      </c>
      <c r="AE18" s="71">
        <f>'表52 (2)'!BO38</f>
        <v>19045987</v>
      </c>
      <c r="AF18" s="73">
        <f>'表52 (2)'!BP38</f>
        <v>89089930</v>
      </c>
      <c r="AG18" s="70">
        <f>'表52 (2)'!BQ38</f>
        <v>0</v>
      </c>
      <c r="AH18" s="70">
        <f>'表52 (2)'!BR38</f>
        <v>0</v>
      </c>
      <c r="AI18" s="71">
        <f>'表52 (2)'!BS38</f>
        <v>89089930</v>
      </c>
      <c r="AJ18" s="69">
        <f>'表52 (2)'!BT38</f>
        <v>5344934</v>
      </c>
      <c r="AK18" s="70">
        <f>'表52 (2)'!BU38</f>
        <v>5344934</v>
      </c>
      <c r="AL18" s="83">
        <f t="shared" si="0"/>
        <v>5.9994816473646351E-2</v>
      </c>
    </row>
    <row r="19" spans="1:38" ht="19.2" x14ac:dyDescent="0.15">
      <c r="A19" s="28">
        <v>9</v>
      </c>
      <c r="B19" s="29" t="s">
        <v>150</v>
      </c>
      <c r="C19" s="76">
        <f>'表52 (2)'!BW38</f>
        <v>485936252</v>
      </c>
      <c r="D19" s="77">
        <f>'表52 (2)'!BX38</f>
        <v>0</v>
      </c>
      <c r="E19" s="77">
        <f>'表52 (2)'!BY38</f>
        <v>0</v>
      </c>
      <c r="F19" s="78">
        <f>'表52 (2)'!BZ38</f>
        <v>485936252</v>
      </c>
      <c r="G19" s="76">
        <f>'表52 (2)'!CA38</f>
        <v>2742</v>
      </c>
      <c r="H19" s="77">
        <f>'表52 (2)'!CB38</f>
        <v>2727159</v>
      </c>
      <c r="I19" s="77">
        <f>'表52 (2)'!CC38</f>
        <v>524</v>
      </c>
      <c r="J19" s="77">
        <f>'表52 (2)'!CD38</f>
        <v>17605445</v>
      </c>
      <c r="K19" s="77">
        <f>'表52 (2)'!CE38</f>
        <v>6885782</v>
      </c>
      <c r="L19" s="77">
        <f>'表52 (2)'!CF38</f>
        <v>778843</v>
      </c>
      <c r="M19" s="79">
        <f>'表52 (2)'!CG38</f>
        <v>103193</v>
      </c>
      <c r="N19" s="80">
        <f>'表52 (2)'!CH38</f>
        <v>76180</v>
      </c>
      <c r="O19" s="77">
        <f>'表52 (2)'!CI38</f>
        <v>79500</v>
      </c>
      <c r="P19" s="78">
        <f>'表52 (2)'!CJ38</f>
        <v>155680</v>
      </c>
      <c r="Q19" s="76">
        <f>'表52 (2)'!CK38</f>
        <v>0</v>
      </c>
      <c r="R19" s="77">
        <f>'表52 (2)'!CL38</f>
        <v>0</v>
      </c>
      <c r="S19" s="77">
        <f>'表52 (2)'!CM38</f>
        <v>0</v>
      </c>
      <c r="T19" s="77">
        <f>'表52 (2)'!CN38</f>
        <v>0</v>
      </c>
      <c r="U19" s="77">
        <f>'表52 (2)'!CO38</f>
        <v>0</v>
      </c>
      <c r="V19" s="81">
        <f>'表52 (2)'!CP38</f>
        <v>0</v>
      </c>
      <c r="W19" s="79">
        <f>'表52 (2)'!CQ38</f>
        <v>0</v>
      </c>
      <c r="X19" s="80">
        <f>'表52 (2)'!CR38</f>
        <v>949740</v>
      </c>
      <c r="Y19" s="77">
        <f>'表52 (2)'!CS38</f>
        <v>785250</v>
      </c>
      <c r="Z19" s="77">
        <f>'表52 (2)'!CT38</f>
        <v>343520</v>
      </c>
      <c r="AA19" s="77">
        <f>'表52 (2)'!CU38</f>
        <v>160200</v>
      </c>
      <c r="AB19" s="81">
        <f>'表52 (2)'!CV38</f>
        <v>2238710</v>
      </c>
      <c r="AC19" s="77">
        <f>'表52 (2)'!CW38</f>
        <v>26220</v>
      </c>
      <c r="AD19" s="77">
        <f>'表52 (2)'!CX38</f>
        <v>5137020</v>
      </c>
      <c r="AE19" s="78">
        <f>'表52 (2)'!CY38</f>
        <v>35660794</v>
      </c>
      <c r="AF19" s="80">
        <f>'表52 (2)'!CZ38</f>
        <v>450275458</v>
      </c>
      <c r="AG19" s="77">
        <f>'表52 (2)'!DA38</f>
        <v>0</v>
      </c>
      <c r="AH19" s="77">
        <f>'表52 (2)'!DB38</f>
        <v>0</v>
      </c>
      <c r="AI19" s="78">
        <f>'表52 (2)'!DC38</f>
        <v>450275458</v>
      </c>
      <c r="AJ19" s="76">
        <f>'表52 (2)'!DD38</f>
        <v>27015738</v>
      </c>
      <c r="AK19" s="77">
        <f>'表52 (2)'!DE38</f>
        <v>27015738</v>
      </c>
      <c r="AL19" s="82">
        <f t="shared" si="0"/>
        <v>5.9998246673261951E-2</v>
      </c>
    </row>
    <row r="20" spans="1:38" ht="19.2" x14ac:dyDescent="0.15">
      <c r="A20" s="26">
        <v>10</v>
      </c>
      <c r="B20" s="27" t="s">
        <v>151</v>
      </c>
      <c r="C20" s="69">
        <f>'表52 (2)'!DG38</f>
        <v>1451917700</v>
      </c>
      <c r="D20" s="70">
        <f>'表52 (2)'!DH38</f>
        <v>1630</v>
      </c>
      <c r="E20" s="70">
        <f>'表52 (2)'!DI38</f>
        <v>0</v>
      </c>
      <c r="F20" s="71">
        <f>'表52 (2)'!DJ38</f>
        <v>1451919330</v>
      </c>
      <c r="G20" s="69">
        <f>'表52 (2)'!DK38</f>
        <v>55513</v>
      </c>
      <c r="H20" s="70">
        <f>'表52 (2)'!DL38</f>
        <v>15103911</v>
      </c>
      <c r="I20" s="70">
        <f>'表52 (2)'!DM38</f>
        <v>9156</v>
      </c>
      <c r="J20" s="70">
        <f>'表52 (2)'!DN38</f>
        <v>146020325</v>
      </c>
      <c r="K20" s="70">
        <f>'表52 (2)'!DO38</f>
        <v>32185312</v>
      </c>
      <c r="L20" s="70">
        <f>'表52 (2)'!DP38</f>
        <v>10764572</v>
      </c>
      <c r="M20" s="72">
        <f>'表52 (2)'!DQ38</f>
        <v>736008</v>
      </c>
      <c r="N20" s="73">
        <f>'表52 (2)'!DR38</f>
        <v>1326520</v>
      </c>
      <c r="O20" s="70">
        <f>'表52 (2)'!DS38</f>
        <v>1152000</v>
      </c>
      <c r="P20" s="71">
        <f>'表52 (2)'!DT38</f>
        <v>2478520</v>
      </c>
      <c r="Q20" s="69">
        <f>'表52 (2)'!DU38</f>
        <v>515580</v>
      </c>
      <c r="R20" s="70">
        <f>'表52 (2)'!DV38</f>
        <v>826500</v>
      </c>
      <c r="S20" s="70">
        <f>'表52 (2)'!DW38</f>
        <v>3120</v>
      </c>
      <c r="T20" s="70">
        <f>'表52 (2)'!DX38</f>
        <v>9425790</v>
      </c>
      <c r="U20" s="70">
        <f>'表52 (2)'!DY38</f>
        <v>2170650</v>
      </c>
      <c r="V20" s="74">
        <f>'表52 (2)'!DZ38</f>
        <v>11596440</v>
      </c>
      <c r="W20" s="72">
        <f>'表52 (2)'!EA38</f>
        <v>3024280</v>
      </c>
      <c r="X20" s="73">
        <f>'表52 (2)'!EB38</f>
        <v>8506080</v>
      </c>
      <c r="Y20" s="70">
        <f>'表52 (2)'!EC38</f>
        <v>5975100</v>
      </c>
      <c r="Z20" s="70">
        <f>'表52 (2)'!ED38</f>
        <v>2867480</v>
      </c>
      <c r="AA20" s="70">
        <f>'表52 (2)'!EE38</f>
        <v>3703500</v>
      </c>
      <c r="AB20" s="74">
        <f>'表52 (2)'!EF38</f>
        <v>21052160</v>
      </c>
      <c r="AC20" s="70">
        <f>'表52 (2)'!EG38</f>
        <v>451720</v>
      </c>
      <c r="AD20" s="70">
        <f>'表52 (2)'!EH38</f>
        <v>133771400</v>
      </c>
      <c r="AE20" s="71">
        <f>'表52 (2)'!EI38</f>
        <v>378585361</v>
      </c>
      <c r="AF20" s="73">
        <f>'表52 (2)'!EJ38</f>
        <v>1073332340</v>
      </c>
      <c r="AG20" s="70">
        <f>'表52 (2)'!EK38</f>
        <v>1629</v>
      </c>
      <c r="AH20" s="70">
        <f>'表52 (2)'!EL38</f>
        <v>0</v>
      </c>
      <c r="AI20" s="71">
        <f>'表52 (2)'!EM38</f>
        <v>1073333969</v>
      </c>
      <c r="AJ20" s="69">
        <f>'表52 (2)'!EN38</f>
        <v>64386994</v>
      </c>
      <c r="AK20" s="70">
        <f>'表52 (2)'!EO38</f>
        <v>64386994</v>
      </c>
      <c r="AL20" s="83">
        <f t="shared" si="0"/>
        <v>5.9987847081731556E-2</v>
      </c>
    </row>
    <row r="21" spans="1:38" ht="19.2" x14ac:dyDescent="0.15">
      <c r="A21" s="28">
        <v>11</v>
      </c>
      <c r="B21" s="29" t="s">
        <v>152</v>
      </c>
      <c r="C21" s="76">
        <f>'表52 (2)'!EQ38</f>
        <v>339566210</v>
      </c>
      <c r="D21" s="77">
        <f>'表52 (2)'!ER38</f>
        <v>1630</v>
      </c>
      <c r="E21" s="77">
        <f>'表52 (2)'!ES38</f>
        <v>0</v>
      </c>
      <c r="F21" s="78">
        <f>'表52 (2)'!ET38</f>
        <v>339567840</v>
      </c>
      <c r="G21" s="76">
        <f>'表52 (2)'!EU38</f>
        <v>35038</v>
      </c>
      <c r="H21" s="77">
        <f>'表52 (2)'!EV38</f>
        <v>6071823</v>
      </c>
      <c r="I21" s="77">
        <f>'表52 (2)'!EW38</f>
        <v>4168</v>
      </c>
      <c r="J21" s="77">
        <f>'表52 (2)'!EX38</f>
        <v>58712390</v>
      </c>
      <c r="K21" s="77">
        <f>'表52 (2)'!EY38</f>
        <v>9571165</v>
      </c>
      <c r="L21" s="77">
        <f>'表52 (2)'!EZ38</f>
        <v>5677569</v>
      </c>
      <c r="M21" s="79">
        <f>'表52 (2)'!FA38</f>
        <v>305464</v>
      </c>
      <c r="N21" s="80">
        <f>'表52 (2)'!FB38</f>
        <v>787020</v>
      </c>
      <c r="O21" s="77">
        <f>'表52 (2)'!FC38</f>
        <v>683400</v>
      </c>
      <c r="P21" s="78">
        <f>'表52 (2)'!FD38</f>
        <v>1470420</v>
      </c>
      <c r="Q21" s="76">
        <f>'表52 (2)'!FE38</f>
        <v>434980</v>
      </c>
      <c r="R21" s="77">
        <f>'表52 (2)'!FF38</f>
        <v>687600</v>
      </c>
      <c r="S21" s="77">
        <f>'表52 (2)'!FG38</f>
        <v>3120</v>
      </c>
      <c r="T21" s="77">
        <f>'表52 (2)'!FH38</f>
        <v>5195190</v>
      </c>
      <c r="U21" s="77">
        <f>'表52 (2)'!FI38</f>
        <v>1656420</v>
      </c>
      <c r="V21" s="81">
        <f>'表52 (2)'!FJ38</f>
        <v>6851610</v>
      </c>
      <c r="W21" s="79">
        <f>'表52 (2)'!FK38</f>
        <v>1763600</v>
      </c>
      <c r="X21" s="80">
        <f>'表52 (2)'!FL38</f>
        <v>3987390</v>
      </c>
      <c r="Y21" s="77">
        <f>'表52 (2)'!FM38</f>
        <v>2730150</v>
      </c>
      <c r="Z21" s="77">
        <f>'表52 (2)'!FN38</f>
        <v>1209160</v>
      </c>
      <c r="AA21" s="77">
        <f>'表52 (2)'!FO38</f>
        <v>2253600</v>
      </c>
      <c r="AB21" s="81">
        <f>'表52 (2)'!FP38</f>
        <v>10180300</v>
      </c>
      <c r="AC21" s="77">
        <f>'表52 (2)'!FQ38</f>
        <v>280140</v>
      </c>
      <c r="AD21" s="77">
        <f>'表52 (2)'!FR38</f>
        <v>78696610</v>
      </c>
      <c r="AE21" s="78">
        <f>'表52 (2)'!FS38</f>
        <v>180741829</v>
      </c>
      <c r="AF21" s="80">
        <f>'表52 (2)'!FT38</f>
        <v>158824382</v>
      </c>
      <c r="AG21" s="77">
        <f>'表52 (2)'!FU38</f>
        <v>1629</v>
      </c>
      <c r="AH21" s="77">
        <f>'表52 (2)'!FV38</f>
        <v>0</v>
      </c>
      <c r="AI21" s="78">
        <f>'表52 (2)'!FW38</f>
        <v>158826011</v>
      </c>
      <c r="AJ21" s="76">
        <f>'表52 (2)'!FX38</f>
        <v>9522160</v>
      </c>
      <c r="AK21" s="77">
        <f>'表52 (2)'!FY38</f>
        <v>9522160</v>
      </c>
      <c r="AL21" s="82">
        <f t="shared" si="0"/>
        <v>5.9953403979906034E-2</v>
      </c>
    </row>
    <row r="22" spans="1:38" ht="19.2" x14ac:dyDescent="0.15">
      <c r="A22" s="26">
        <v>12</v>
      </c>
      <c r="B22" s="27" t="s">
        <v>153</v>
      </c>
      <c r="C22" s="69">
        <f>'表52 (2)'!GA38</f>
        <v>518279321</v>
      </c>
      <c r="D22" s="70">
        <f>'表52 (2)'!GB38</f>
        <v>0</v>
      </c>
      <c r="E22" s="70">
        <f>'表52 (2)'!GC38</f>
        <v>0</v>
      </c>
      <c r="F22" s="71">
        <f>'表52 (2)'!GD38</f>
        <v>518279321</v>
      </c>
      <c r="G22" s="69">
        <f>'表52 (2)'!GE38</f>
        <v>15536</v>
      </c>
      <c r="H22" s="70">
        <f>'表52 (2)'!GF38</f>
        <v>5273417</v>
      </c>
      <c r="I22" s="70">
        <f>'表52 (2)'!GG38</f>
        <v>4030</v>
      </c>
      <c r="J22" s="70">
        <f>'表52 (2)'!GH38</f>
        <v>60843462</v>
      </c>
      <c r="K22" s="70">
        <f>'表52 (2)'!GI38</f>
        <v>12859706</v>
      </c>
      <c r="L22" s="70">
        <f>'表52 (2)'!GJ38</f>
        <v>3865784</v>
      </c>
      <c r="M22" s="72">
        <f>'表52 (2)'!GK38</f>
        <v>282286</v>
      </c>
      <c r="N22" s="73">
        <f>'表52 (2)'!GL38</f>
        <v>421200</v>
      </c>
      <c r="O22" s="70">
        <f>'表52 (2)'!GM38</f>
        <v>344700</v>
      </c>
      <c r="P22" s="71">
        <f>'表52 (2)'!GN38</f>
        <v>765900</v>
      </c>
      <c r="Q22" s="69">
        <f>'表52 (2)'!GO38</f>
        <v>80600</v>
      </c>
      <c r="R22" s="70">
        <f>'表52 (2)'!GP38</f>
        <v>138900</v>
      </c>
      <c r="S22" s="70">
        <f>'表52 (2)'!GQ38</f>
        <v>0</v>
      </c>
      <c r="T22" s="70">
        <f>'表52 (2)'!GR38</f>
        <v>4121700</v>
      </c>
      <c r="U22" s="70">
        <f>'表52 (2)'!GS38</f>
        <v>505120</v>
      </c>
      <c r="V22" s="74">
        <f>'表52 (2)'!GT38</f>
        <v>4626820</v>
      </c>
      <c r="W22" s="72">
        <f>'表52 (2)'!GU38</f>
        <v>1233740</v>
      </c>
      <c r="X22" s="73">
        <f>'表52 (2)'!GV38</f>
        <v>3188130</v>
      </c>
      <c r="Y22" s="70">
        <f>'表52 (2)'!GW38</f>
        <v>2155950</v>
      </c>
      <c r="Z22" s="70">
        <f>'表52 (2)'!GX38</f>
        <v>1145320</v>
      </c>
      <c r="AA22" s="70">
        <f>'表52 (2)'!GY38</f>
        <v>1195650</v>
      </c>
      <c r="AB22" s="74">
        <f>'表52 (2)'!GZ38</f>
        <v>7685050</v>
      </c>
      <c r="AC22" s="70">
        <f>'表52 (2)'!HA38</f>
        <v>131790</v>
      </c>
      <c r="AD22" s="70">
        <f>'表52 (2)'!HB38</f>
        <v>45333760</v>
      </c>
      <c r="AE22" s="71">
        <f>'表52 (2)'!HC38</f>
        <v>143136751</v>
      </c>
      <c r="AF22" s="73">
        <f>'表52 (2)'!HD38</f>
        <v>375142570</v>
      </c>
      <c r="AG22" s="70">
        <f>'表52 (2)'!HE38</f>
        <v>0</v>
      </c>
      <c r="AH22" s="70">
        <f>'表52 (2)'!HF38</f>
        <v>0</v>
      </c>
      <c r="AI22" s="71">
        <f>'表52 (2)'!HG38</f>
        <v>375142570</v>
      </c>
      <c r="AJ22" s="69">
        <f>'表52 (2)'!HH38</f>
        <v>22504162</v>
      </c>
      <c r="AK22" s="70">
        <f>'表52 (2)'!HI38</f>
        <v>22504162</v>
      </c>
      <c r="AL22" s="83">
        <f t="shared" si="0"/>
        <v>5.9988291917923361E-2</v>
      </c>
    </row>
    <row r="23" spans="1:38" ht="19.2" x14ac:dyDescent="0.15">
      <c r="A23" s="28">
        <v>13</v>
      </c>
      <c r="B23" s="29" t="s">
        <v>149</v>
      </c>
      <c r="C23" s="76">
        <f>'表52 (3)'!C38</f>
        <v>108135917</v>
      </c>
      <c r="D23" s="77">
        <f>'表52 (3)'!D38</f>
        <v>0</v>
      </c>
      <c r="E23" s="77">
        <f>'表52 (3)'!E38</f>
        <v>0</v>
      </c>
      <c r="F23" s="78">
        <f>'表52 (3)'!F38</f>
        <v>108135917</v>
      </c>
      <c r="G23" s="76">
        <f>'表52 (3)'!G38</f>
        <v>2197</v>
      </c>
      <c r="H23" s="77">
        <f>'表52 (3)'!H38</f>
        <v>1031512</v>
      </c>
      <c r="I23" s="77">
        <f>'表52 (3)'!I38</f>
        <v>434</v>
      </c>
      <c r="J23" s="77">
        <f>'表52 (3)'!J38</f>
        <v>8859028</v>
      </c>
      <c r="K23" s="77">
        <f>'表52 (3)'!K38</f>
        <v>2868659</v>
      </c>
      <c r="L23" s="77">
        <f>'表52 (3)'!L38</f>
        <v>442376</v>
      </c>
      <c r="M23" s="79">
        <f>'表52 (3)'!M38</f>
        <v>45065</v>
      </c>
      <c r="N23" s="80">
        <f>'表52 (3)'!N38</f>
        <v>42120</v>
      </c>
      <c r="O23" s="77">
        <f>'表52 (3)'!O38</f>
        <v>44400</v>
      </c>
      <c r="P23" s="78">
        <f>'表52 (3)'!P38</f>
        <v>86520</v>
      </c>
      <c r="Q23" s="76">
        <f>'表52 (3)'!Q38</f>
        <v>0</v>
      </c>
      <c r="R23" s="77">
        <f>'表52 (3)'!R38</f>
        <v>0</v>
      </c>
      <c r="S23" s="77">
        <f>'表52 (3)'!S38</f>
        <v>0</v>
      </c>
      <c r="T23" s="77">
        <f>'表52 (3)'!T38</f>
        <v>108900</v>
      </c>
      <c r="U23" s="77">
        <f>'表52 (3)'!U38</f>
        <v>9110</v>
      </c>
      <c r="V23" s="81">
        <f>'表52 (3)'!V38</f>
        <v>118010</v>
      </c>
      <c r="W23" s="79">
        <f>'表52 (3)'!W38</f>
        <v>26940</v>
      </c>
      <c r="X23" s="80">
        <f>'表52 (3)'!X38</f>
        <v>380820</v>
      </c>
      <c r="Y23" s="77">
        <f>'表52 (3)'!Y38</f>
        <v>303750</v>
      </c>
      <c r="Z23" s="77">
        <f>'表52 (3)'!Z38</f>
        <v>169480</v>
      </c>
      <c r="AA23" s="77">
        <f>'表52 (3)'!AA38</f>
        <v>94050</v>
      </c>
      <c r="AB23" s="81">
        <f>'表52 (3)'!AB38</f>
        <v>948100</v>
      </c>
      <c r="AC23" s="77">
        <f>'表52 (3)'!AC38</f>
        <v>13570</v>
      </c>
      <c r="AD23" s="77">
        <f>'表52 (3)'!AD38</f>
        <v>4604010</v>
      </c>
      <c r="AE23" s="78">
        <f>'表52 (3)'!AE38</f>
        <v>19045987</v>
      </c>
      <c r="AF23" s="80">
        <f>'表52 (3)'!AF38</f>
        <v>89089930</v>
      </c>
      <c r="AG23" s="77">
        <f>'表52 (3)'!AG38</f>
        <v>0</v>
      </c>
      <c r="AH23" s="77">
        <f>'表52 (3)'!AH38</f>
        <v>0</v>
      </c>
      <c r="AI23" s="78">
        <f>'表52 (3)'!AI38</f>
        <v>89089930</v>
      </c>
      <c r="AJ23" s="76">
        <f>'表52 (3)'!AJ38</f>
        <v>5344934</v>
      </c>
      <c r="AK23" s="77">
        <f>'表52 (3)'!AK38</f>
        <v>5344934</v>
      </c>
      <c r="AL23" s="82">
        <f t="shared" si="0"/>
        <v>5.9994816473646351E-2</v>
      </c>
    </row>
    <row r="24" spans="1:38" ht="19.2" x14ac:dyDescent="0.15">
      <c r="A24" s="26">
        <v>14</v>
      </c>
      <c r="B24" s="27" t="s">
        <v>150</v>
      </c>
      <c r="C24" s="69">
        <f>'表52 (3)'!AM38</f>
        <v>485936252</v>
      </c>
      <c r="D24" s="70">
        <f>'表52 (3)'!AN38</f>
        <v>0</v>
      </c>
      <c r="E24" s="70">
        <f>'表52 (3)'!AO38</f>
        <v>0</v>
      </c>
      <c r="F24" s="71">
        <f>'表52 (3)'!AP38</f>
        <v>485936252</v>
      </c>
      <c r="G24" s="69">
        <f>'表52 (3)'!AQ38</f>
        <v>2742</v>
      </c>
      <c r="H24" s="70">
        <f>'表52 (3)'!AR38</f>
        <v>2727159</v>
      </c>
      <c r="I24" s="70">
        <f>'表52 (3)'!AS38</f>
        <v>524</v>
      </c>
      <c r="J24" s="70">
        <f>'表52 (3)'!AT38</f>
        <v>17605445</v>
      </c>
      <c r="K24" s="70">
        <f>'表52 (3)'!AU38</f>
        <v>6885782</v>
      </c>
      <c r="L24" s="70">
        <f>'表52 (3)'!AV38</f>
        <v>778843</v>
      </c>
      <c r="M24" s="72">
        <f>'表52 (3)'!AW38</f>
        <v>103193</v>
      </c>
      <c r="N24" s="73">
        <f>'表52 (3)'!AX38</f>
        <v>76180</v>
      </c>
      <c r="O24" s="70">
        <f>'表52 (3)'!AY38</f>
        <v>79500</v>
      </c>
      <c r="P24" s="71">
        <f>'表52 (3)'!AZ38</f>
        <v>155680</v>
      </c>
      <c r="Q24" s="69">
        <f>'表52 (3)'!BA38</f>
        <v>0</v>
      </c>
      <c r="R24" s="70">
        <f>'表52 (3)'!BB38</f>
        <v>0</v>
      </c>
      <c r="S24" s="70">
        <f>'表52 (3)'!BC38</f>
        <v>0</v>
      </c>
      <c r="T24" s="70">
        <f>'表52 (3)'!BD38</f>
        <v>0</v>
      </c>
      <c r="U24" s="70">
        <f>'表52 (3)'!BE38</f>
        <v>0</v>
      </c>
      <c r="V24" s="74">
        <f>'表52 (3)'!BF38</f>
        <v>0</v>
      </c>
      <c r="W24" s="72">
        <f>'表52 (3)'!BG38</f>
        <v>0</v>
      </c>
      <c r="X24" s="73">
        <f>'表52 (3)'!BH38</f>
        <v>949740</v>
      </c>
      <c r="Y24" s="70">
        <f>'表52 (3)'!BI38</f>
        <v>785250</v>
      </c>
      <c r="Z24" s="70">
        <f>'表52 (3)'!BJ38</f>
        <v>343520</v>
      </c>
      <c r="AA24" s="70">
        <f>'表52 (3)'!BK38</f>
        <v>160200</v>
      </c>
      <c r="AB24" s="74">
        <f>'表52 (3)'!BL38</f>
        <v>2238710</v>
      </c>
      <c r="AC24" s="70">
        <f>'表52 (3)'!BM38</f>
        <v>26220</v>
      </c>
      <c r="AD24" s="70">
        <f>'表52 (3)'!BN38</f>
        <v>5137020</v>
      </c>
      <c r="AE24" s="71">
        <f>'表52 (3)'!BO38</f>
        <v>35660794</v>
      </c>
      <c r="AF24" s="73">
        <f>'表52 (3)'!BP38</f>
        <v>450275458</v>
      </c>
      <c r="AG24" s="70">
        <f>'表52 (3)'!BQ38</f>
        <v>0</v>
      </c>
      <c r="AH24" s="70">
        <f>'表52 (3)'!BR38</f>
        <v>0</v>
      </c>
      <c r="AI24" s="71">
        <f>'表52 (3)'!BS38</f>
        <v>450275458</v>
      </c>
      <c r="AJ24" s="69">
        <f>'表52 (3)'!BT38</f>
        <v>27015738</v>
      </c>
      <c r="AK24" s="70">
        <f>'表52 (3)'!BU38</f>
        <v>27015738</v>
      </c>
      <c r="AL24" s="83">
        <f t="shared" si="0"/>
        <v>5.9998246673261951E-2</v>
      </c>
    </row>
    <row r="25" spans="1:38" ht="19.2" x14ac:dyDescent="0.15">
      <c r="A25" s="28">
        <v>15</v>
      </c>
      <c r="B25" s="29" t="s">
        <v>154</v>
      </c>
      <c r="C25" s="76">
        <f>'表52 (3)'!BW38</f>
        <v>857680986</v>
      </c>
      <c r="D25" s="77">
        <f>'表52 (3)'!BX38</f>
        <v>1630</v>
      </c>
      <c r="E25" s="77">
        <f>'表52 (3)'!BY38</f>
        <v>0</v>
      </c>
      <c r="F25" s="78">
        <f>'表52 (3)'!BZ38</f>
        <v>857682616</v>
      </c>
      <c r="G25" s="76">
        <f>'表52 (3)'!CA38</f>
        <v>50576</v>
      </c>
      <c r="H25" s="77">
        <f>'表52 (3)'!CB38</f>
        <v>11337355</v>
      </c>
      <c r="I25" s="77">
        <f>'表52 (3)'!CC38</f>
        <v>8208</v>
      </c>
      <c r="J25" s="77">
        <f>'表52 (3)'!CD38</f>
        <v>119509450</v>
      </c>
      <c r="K25" s="77">
        <f>'表52 (3)'!CE38</f>
        <v>22414827</v>
      </c>
      <c r="L25" s="77">
        <f>'表52 (3)'!CF38</f>
        <v>9538738</v>
      </c>
      <c r="M25" s="79">
        <f>'表52 (3)'!CG38</f>
        <v>587614</v>
      </c>
      <c r="N25" s="80">
        <f>'表52 (3)'!CH38</f>
        <v>1207440</v>
      </c>
      <c r="O25" s="77">
        <f>'表52 (3)'!CI38</f>
        <v>1026900</v>
      </c>
      <c r="P25" s="78">
        <f>'表52 (3)'!CJ38</f>
        <v>2234340</v>
      </c>
      <c r="Q25" s="76">
        <f>'表52 (3)'!CK38</f>
        <v>515580</v>
      </c>
      <c r="R25" s="77">
        <f>'表52 (3)'!CL38</f>
        <v>825600</v>
      </c>
      <c r="S25" s="77">
        <f>'表52 (3)'!CM38</f>
        <v>3120</v>
      </c>
      <c r="T25" s="77">
        <f>'表52 (3)'!CN38</f>
        <v>9314580</v>
      </c>
      <c r="U25" s="77">
        <f>'表52 (3)'!CO38</f>
        <v>2160780</v>
      </c>
      <c r="V25" s="81">
        <f>'表52 (3)'!CP38</f>
        <v>11475360</v>
      </c>
      <c r="W25" s="79">
        <f>'表52 (3)'!CQ38</f>
        <v>2997010</v>
      </c>
      <c r="X25" s="80">
        <f>'表52 (3)'!CR38</f>
        <v>7172220</v>
      </c>
      <c r="Y25" s="77">
        <f>'表52 (3)'!CS38</f>
        <v>4882950</v>
      </c>
      <c r="Z25" s="77">
        <f>'表52 (3)'!CT38</f>
        <v>2353340</v>
      </c>
      <c r="AA25" s="77">
        <f>'表52 (3)'!CU38</f>
        <v>3447450</v>
      </c>
      <c r="AB25" s="81">
        <f>'表52 (3)'!CV38</f>
        <v>17855960</v>
      </c>
      <c r="AC25" s="77">
        <f>'表52 (3)'!CW38</f>
        <v>411470</v>
      </c>
      <c r="AD25" s="77">
        <f>'表52 (3)'!CX38</f>
        <v>123964150</v>
      </c>
      <c r="AE25" s="78">
        <f>'表52 (3)'!CY38</f>
        <v>323721150</v>
      </c>
      <c r="AF25" s="80">
        <f>'表52 (3)'!CZ38</f>
        <v>533959837</v>
      </c>
      <c r="AG25" s="77">
        <f>'表52 (3)'!DA38</f>
        <v>1629</v>
      </c>
      <c r="AH25" s="77">
        <f>'表52 (3)'!DB38</f>
        <v>0</v>
      </c>
      <c r="AI25" s="78">
        <f>'表52 (3)'!DC38</f>
        <v>533961466</v>
      </c>
      <c r="AJ25" s="76">
        <f>'表52 (3)'!DD38</f>
        <v>21347496</v>
      </c>
      <c r="AK25" s="77">
        <f>'表52 (3)'!DE38</f>
        <v>21347496</v>
      </c>
      <c r="AL25" s="82">
        <f t="shared" si="0"/>
        <v>3.9979469230088598E-2</v>
      </c>
    </row>
    <row r="26" spans="1:38" ht="19.2" x14ac:dyDescent="0.15">
      <c r="A26" s="26">
        <v>16</v>
      </c>
      <c r="B26" s="27" t="s">
        <v>155</v>
      </c>
      <c r="C26" s="69">
        <f>'表52 (3)'!DG38</f>
        <v>108135917</v>
      </c>
      <c r="D26" s="70">
        <f>'表52 (3)'!DH38</f>
        <v>0</v>
      </c>
      <c r="E26" s="70">
        <f>'表52 (3)'!DI38</f>
        <v>0</v>
      </c>
      <c r="F26" s="71">
        <f>'表52 (3)'!DJ38</f>
        <v>108135917</v>
      </c>
      <c r="G26" s="69">
        <f>'表52 (3)'!DK38</f>
        <v>2197</v>
      </c>
      <c r="H26" s="70">
        <f>'表52 (3)'!DL38</f>
        <v>1031512</v>
      </c>
      <c r="I26" s="70">
        <f>'表52 (3)'!DM38</f>
        <v>434</v>
      </c>
      <c r="J26" s="70">
        <f>'表52 (3)'!DN38</f>
        <v>8859028</v>
      </c>
      <c r="K26" s="70">
        <f>'表52 (3)'!DO38</f>
        <v>2868659</v>
      </c>
      <c r="L26" s="70">
        <f>'表52 (3)'!DP38</f>
        <v>442376</v>
      </c>
      <c r="M26" s="72">
        <f>'表52 (3)'!DQ38</f>
        <v>45065</v>
      </c>
      <c r="N26" s="73">
        <f>'表52 (3)'!DR38</f>
        <v>42120</v>
      </c>
      <c r="O26" s="70">
        <f>'表52 (3)'!DS38</f>
        <v>44400</v>
      </c>
      <c r="P26" s="71">
        <f>'表52 (3)'!DT38</f>
        <v>86520</v>
      </c>
      <c r="Q26" s="69">
        <f>'表52 (3)'!DU38</f>
        <v>0</v>
      </c>
      <c r="R26" s="70">
        <f>'表52 (3)'!DV38</f>
        <v>0</v>
      </c>
      <c r="S26" s="70">
        <f>'表52 (3)'!DW38</f>
        <v>0</v>
      </c>
      <c r="T26" s="70">
        <f>'表52 (3)'!DX38</f>
        <v>108900</v>
      </c>
      <c r="U26" s="70">
        <f>'表52 (3)'!DY38</f>
        <v>9110</v>
      </c>
      <c r="V26" s="74">
        <f>'表52 (3)'!DZ38</f>
        <v>118010</v>
      </c>
      <c r="W26" s="72">
        <f>'表52 (3)'!EA38</f>
        <v>26940</v>
      </c>
      <c r="X26" s="73">
        <f>'表52 (3)'!EB38</f>
        <v>380820</v>
      </c>
      <c r="Y26" s="70">
        <f>'表52 (3)'!EC38</f>
        <v>303750</v>
      </c>
      <c r="Z26" s="70">
        <f>'表52 (3)'!ED38</f>
        <v>169480</v>
      </c>
      <c r="AA26" s="70">
        <f>'表52 (3)'!EE38</f>
        <v>94050</v>
      </c>
      <c r="AB26" s="74">
        <f>'表52 (3)'!EF38</f>
        <v>948100</v>
      </c>
      <c r="AC26" s="70">
        <f>'表52 (3)'!EG38</f>
        <v>13570</v>
      </c>
      <c r="AD26" s="70">
        <f>'表52 (3)'!EH38</f>
        <v>4604010</v>
      </c>
      <c r="AE26" s="71">
        <f>'表52 (3)'!EI38</f>
        <v>19045987</v>
      </c>
      <c r="AF26" s="73">
        <f>'表52 (3)'!EJ38</f>
        <v>89089930</v>
      </c>
      <c r="AG26" s="70">
        <f>'表52 (3)'!EK38</f>
        <v>0</v>
      </c>
      <c r="AH26" s="70">
        <f>'表52 (3)'!EL38</f>
        <v>0</v>
      </c>
      <c r="AI26" s="71">
        <f>'表52 (3)'!EM38</f>
        <v>89089930</v>
      </c>
      <c r="AJ26" s="69">
        <f>'表52 (3)'!EN38</f>
        <v>3563137</v>
      </c>
      <c r="AK26" s="70">
        <f>'表52 (3)'!EO38</f>
        <v>3563137</v>
      </c>
      <c r="AL26" s="83">
        <f t="shared" si="0"/>
        <v>3.9994834433027392E-2</v>
      </c>
    </row>
    <row r="27" spans="1:38" ht="19.2" x14ac:dyDescent="0.15">
      <c r="A27" s="28">
        <v>17</v>
      </c>
      <c r="B27" s="29" t="s">
        <v>156</v>
      </c>
      <c r="C27" s="76">
        <f>'表52 (3)'!EQ38</f>
        <v>485936252</v>
      </c>
      <c r="D27" s="77">
        <f>'表52 (3)'!ER38</f>
        <v>0</v>
      </c>
      <c r="E27" s="77">
        <f>'表52 (3)'!ES38</f>
        <v>0</v>
      </c>
      <c r="F27" s="78">
        <f>'表52 (3)'!ET38</f>
        <v>485936252</v>
      </c>
      <c r="G27" s="76">
        <f>'表52 (3)'!EU38</f>
        <v>2742</v>
      </c>
      <c r="H27" s="77">
        <f>'表52 (3)'!EV38</f>
        <v>2727159</v>
      </c>
      <c r="I27" s="77">
        <f>'表52 (3)'!EW38</f>
        <v>524</v>
      </c>
      <c r="J27" s="77">
        <f>'表52 (3)'!EX38</f>
        <v>17605445</v>
      </c>
      <c r="K27" s="77">
        <f>'表52 (3)'!EY38</f>
        <v>6885782</v>
      </c>
      <c r="L27" s="77">
        <f>'表52 (3)'!EZ38</f>
        <v>778843</v>
      </c>
      <c r="M27" s="79">
        <f>'表52 (3)'!FA38</f>
        <v>103193</v>
      </c>
      <c r="N27" s="80">
        <f>'表52 (3)'!FB38</f>
        <v>76180</v>
      </c>
      <c r="O27" s="77">
        <f>'表52 (3)'!FC38</f>
        <v>79500</v>
      </c>
      <c r="P27" s="78">
        <f>'表52 (3)'!FD38</f>
        <v>155680</v>
      </c>
      <c r="Q27" s="76">
        <f>'表52 (3)'!FE38</f>
        <v>0</v>
      </c>
      <c r="R27" s="77">
        <f>'表52 (3)'!FF38</f>
        <v>0</v>
      </c>
      <c r="S27" s="77">
        <f>'表52 (3)'!FG38</f>
        <v>0</v>
      </c>
      <c r="T27" s="77">
        <f>'表52 (3)'!FH38</f>
        <v>0</v>
      </c>
      <c r="U27" s="77">
        <f>'表52 (3)'!FI38</f>
        <v>0</v>
      </c>
      <c r="V27" s="81">
        <f>'表52 (3)'!FJ38</f>
        <v>0</v>
      </c>
      <c r="W27" s="79">
        <f>'表52 (3)'!FK38</f>
        <v>0</v>
      </c>
      <c r="X27" s="80">
        <f>'表52 (3)'!FL38</f>
        <v>949740</v>
      </c>
      <c r="Y27" s="77">
        <f>'表52 (3)'!FM38</f>
        <v>785250</v>
      </c>
      <c r="Z27" s="77">
        <f>'表52 (3)'!FN38</f>
        <v>343520</v>
      </c>
      <c r="AA27" s="77">
        <f>'表52 (3)'!FO38</f>
        <v>160200</v>
      </c>
      <c r="AB27" s="81">
        <f>'表52 (3)'!FP38</f>
        <v>2238710</v>
      </c>
      <c r="AC27" s="77">
        <f>'表52 (3)'!FQ38</f>
        <v>26220</v>
      </c>
      <c r="AD27" s="77">
        <f>'表52 (3)'!FR38</f>
        <v>5137020</v>
      </c>
      <c r="AE27" s="78">
        <f>'表52 (3)'!FS38</f>
        <v>35660794</v>
      </c>
      <c r="AF27" s="80">
        <f>'表52 (3)'!FT38</f>
        <v>450275458</v>
      </c>
      <c r="AG27" s="77">
        <f>'表52 (3)'!FU38</f>
        <v>0</v>
      </c>
      <c r="AH27" s="77">
        <f>'表52 (3)'!FV38</f>
        <v>0</v>
      </c>
      <c r="AI27" s="78">
        <f>'表52 (3)'!FW38</f>
        <v>450275458</v>
      </c>
      <c r="AJ27" s="76">
        <f>'表52 (3)'!FX38</f>
        <v>18011250</v>
      </c>
      <c r="AK27" s="77">
        <f>'表52 (3)'!FY38</f>
        <v>18011250</v>
      </c>
      <c r="AL27" s="82">
        <f t="shared" si="0"/>
        <v>4.0000514529486081E-2</v>
      </c>
    </row>
    <row r="28" spans="1:38" ht="21" customHeight="1" x14ac:dyDescent="0.15">
      <c r="A28" s="30">
        <v>18</v>
      </c>
      <c r="B28" s="31" t="s">
        <v>127</v>
      </c>
      <c r="C28" s="84">
        <f>'表52 (3)'!GA38</f>
        <v>1451753155</v>
      </c>
      <c r="D28" s="85">
        <f>'表52 (3)'!GB38</f>
        <v>1630</v>
      </c>
      <c r="E28" s="85">
        <f>'表52 (3)'!GC38</f>
        <v>0</v>
      </c>
      <c r="F28" s="86">
        <f>'表52 (3)'!GD38</f>
        <v>1451754785</v>
      </c>
      <c r="G28" s="84">
        <f>'表52 (3)'!GE38</f>
        <v>55515</v>
      </c>
      <c r="H28" s="85">
        <f>'表52 (3)'!GF38</f>
        <v>15096026</v>
      </c>
      <c r="I28" s="85">
        <f>'表52 (3)'!GG38</f>
        <v>9166</v>
      </c>
      <c r="J28" s="85">
        <f>'表52 (3)'!GH38</f>
        <v>145973923</v>
      </c>
      <c r="K28" s="85">
        <f>'表52 (3)'!GI38</f>
        <v>32169268</v>
      </c>
      <c r="L28" s="85">
        <f>'表52 (3)'!GJ38</f>
        <v>10759957</v>
      </c>
      <c r="M28" s="87">
        <f>'表52 (3)'!GK38</f>
        <v>735872</v>
      </c>
      <c r="N28" s="88">
        <f>'表52 (3)'!GL38</f>
        <v>1325740</v>
      </c>
      <c r="O28" s="85">
        <f>'表52 (3)'!GM38</f>
        <v>1150800</v>
      </c>
      <c r="P28" s="86">
        <f>'表52 (3)'!GN38</f>
        <v>2476540</v>
      </c>
      <c r="Q28" s="84">
        <f>'表52 (3)'!GO38</f>
        <v>515580</v>
      </c>
      <c r="R28" s="85">
        <f>'表52 (3)'!GP38</f>
        <v>825600</v>
      </c>
      <c r="S28" s="85">
        <f>'表52 (3)'!GQ38</f>
        <v>3120</v>
      </c>
      <c r="T28" s="85">
        <f>'表52 (3)'!GR38</f>
        <v>9423480</v>
      </c>
      <c r="U28" s="85">
        <f>'表52 (3)'!GS38</f>
        <v>2169890</v>
      </c>
      <c r="V28" s="89">
        <f>'表52 (3)'!GT38</f>
        <v>11593370</v>
      </c>
      <c r="W28" s="87">
        <f>'表52 (3)'!GU38</f>
        <v>3023950</v>
      </c>
      <c r="X28" s="88">
        <f>'表52 (3)'!GV38</f>
        <v>8502780</v>
      </c>
      <c r="Y28" s="85">
        <f>'表52 (3)'!GW38</f>
        <v>5971950</v>
      </c>
      <c r="Z28" s="85">
        <f>'表52 (3)'!GX38</f>
        <v>2866340</v>
      </c>
      <c r="AA28" s="85">
        <f>'表52 (3)'!GY38</f>
        <v>3701700</v>
      </c>
      <c r="AB28" s="89">
        <f>'表52 (3)'!GZ38</f>
        <v>21042770</v>
      </c>
      <c r="AC28" s="85">
        <f>'表52 (3)'!HA38</f>
        <v>451260</v>
      </c>
      <c r="AD28" s="85">
        <f>'表52 (3)'!HB38</f>
        <v>133705180</v>
      </c>
      <c r="AE28" s="86">
        <f>'表52 (3)'!HC38</f>
        <v>378427931</v>
      </c>
      <c r="AF28" s="88">
        <f>'表52 (3)'!HD38</f>
        <v>1073325225</v>
      </c>
      <c r="AG28" s="85">
        <f>'表52 (3)'!HE38</f>
        <v>1629</v>
      </c>
      <c r="AH28" s="85">
        <f>'表52 (3)'!HF38</f>
        <v>0</v>
      </c>
      <c r="AI28" s="86">
        <f>'表52 (3)'!HG38</f>
        <v>1073326854</v>
      </c>
      <c r="AJ28" s="84">
        <f>'表52 (3)'!HH38</f>
        <v>42921883</v>
      </c>
      <c r="AK28" s="85">
        <f>'表52 (3)'!HI38</f>
        <v>42921883</v>
      </c>
      <c r="AL28" s="90">
        <f t="shared" si="0"/>
        <v>3.9989573390474396E-2</v>
      </c>
    </row>
  </sheetData>
  <mergeCells count="51">
    <mergeCell ref="AG5:AG9"/>
    <mergeCell ref="AH5:AH9"/>
    <mergeCell ref="AI5:AI9"/>
    <mergeCell ref="AL5:AL9"/>
    <mergeCell ref="N6:P6"/>
    <mergeCell ref="T6:T9"/>
    <mergeCell ref="S5:S9"/>
    <mergeCell ref="AB6:AB9"/>
    <mergeCell ref="N7:N9"/>
    <mergeCell ref="Z6:Z9"/>
    <mergeCell ref="N5:P5"/>
    <mergeCell ref="AK7:AK9"/>
    <mergeCell ref="AJ5:AJ9"/>
    <mergeCell ref="AK5:AK6"/>
    <mergeCell ref="T5:V5"/>
    <mergeCell ref="W5:W9"/>
    <mergeCell ref="A4:B4"/>
    <mergeCell ref="C4:F4"/>
    <mergeCell ref="G4:M4"/>
    <mergeCell ref="A5:B10"/>
    <mergeCell ref="C5:C9"/>
    <mergeCell ref="J5:J9"/>
    <mergeCell ref="K5:K9"/>
    <mergeCell ref="L5:L9"/>
    <mergeCell ref="M5:M9"/>
    <mergeCell ref="AF5:AF9"/>
    <mergeCell ref="P7:P9"/>
    <mergeCell ref="AA6:AA9"/>
    <mergeCell ref="U6:U9"/>
    <mergeCell ref="V6:V9"/>
    <mergeCell ref="R5:R9"/>
    <mergeCell ref="Y6:Y9"/>
    <mergeCell ref="X5:AB5"/>
    <mergeCell ref="AC5:AC9"/>
    <mergeCell ref="X6:X9"/>
    <mergeCell ref="AD5:AD9"/>
    <mergeCell ref="AE5:AE9"/>
    <mergeCell ref="G5:G9"/>
    <mergeCell ref="D5:D9"/>
    <mergeCell ref="E5:E9"/>
    <mergeCell ref="H5:I6"/>
    <mergeCell ref="I7:I9"/>
    <mergeCell ref="F5:F9"/>
    <mergeCell ref="Q5:Q9"/>
    <mergeCell ref="O7:O9"/>
    <mergeCell ref="X4:AE4"/>
    <mergeCell ref="AF4:AI4"/>
    <mergeCell ref="AJ4:AK4"/>
    <mergeCell ref="C2:M2"/>
    <mergeCell ref="N4:P4"/>
    <mergeCell ref="Q4:W4"/>
  </mergeCells>
  <phoneticPr fontId="3"/>
  <dataValidations count="7"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AC11 N11:O11 K11 Q11:R11 X11:AA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AD11 G11 T11:U11 W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課税標準額段階別令和３年度分所得割額等に関する調
【営業等所得者】
（課税標準額の段階別総括　都計）</oddHeader>
  </headerFooter>
  <colBreaks count="3" manualBreakCount="3">
    <brk id="13" max="1048575" man="1"/>
    <brk id="23" max="1048575" man="1"/>
    <brk id="31" max="1048575" man="1"/>
  </colBreaks>
  <ignoredErrors>
    <ignoredError sqref="AL3 C3:H3 I3:Q3 R3:AK3" numberStoredAsText="1"/>
    <ignoredError sqref="J11:R28 C11:H28 I11:I28 S11:AL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表52</vt:lpstr>
      <vt:lpstr>表52 (2)</vt:lpstr>
      <vt:lpstr>表52 (3)</vt:lpstr>
      <vt:lpstr>表52総括(区)</vt:lpstr>
      <vt:lpstr>表52総括(都)</vt:lpstr>
      <vt:lpstr>表52!Print_Area</vt:lpstr>
      <vt:lpstr>'表52 (2)'!Print_Area</vt:lpstr>
      <vt:lpstr>'表52 (3)'!Print_Area</vt:lpstr>
      <vt:lpstr>表52!Print_Titles</vt:lpstr>
      <vt:lpstr>'表52 (2)'!Print_Titles</vt:lpstr>
      <vt:lpstr>'表52 (3)'!Print_Titles</vt:lpstr>
      <vt:lpstr>'表52総括(区)'!Print_Titles</vt:lpstr>
      <vt:lpstr>'表52総括(都)'!Print_Titles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2019-01-18T05:06:53Z</cp:lastPrinted>
  <dcterms:created xsi:type="dcterms:W3CDTF">2012-09-13T11:10:41Z</dcterms:created>
  <dcterms:modified xsi:type="dcterms:W3CDTF">2022-06-16T02:22:06Z</dcterms:modified>
</cp:coreProperties>
</file>