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96" windowWidth="18180" windowHeight="11640"/>
  </bookViews>
  <sheets>
    <sheet name="表51" sheetId="4" r:id="rId1"/>
    <sheet name="表51 (2)" sheetId="7" r:id="rId2"/>
    <sheet name="表51 (3)" sheetId="8" r:id="rId3"/>
    <sheet name="表51総括(区)" sheetId="5" r:id="rId4"/>
    <sheet name="表51総括(都)" sheetId="6" r:id="rId5"/>
  </sheets>
  <definedNames>
    <definedName name="_xlnm.Print_Area" localSheetId="0">表51!$A$1:$HJ$38</definedName>
    <definedName name="_xlnm.Print_Area" localSheetId="1">'表51 (2)'!$A$1:$HJ$38</definedName>
    <definedName name="_xlnm.Print_Area" localSheetId="2">'表51 (3)'!$A$1:$HJ$38</definedName>
    <definedName name="_xlnm.Print_Area" localSheetId="3">'表51総括(区)'!$A$1:$AL$28</definedName>
    <definedName name="_xlnm.Print_Area" localSheetId="4">'表51総括(都)'!$A$1:$AL$28</definedName>
    <definedName name="_xlnm.Print_Titles" localSheetId="0">表51!$A:$B,表51!$1:$12</definedName>
    <definedName name="_xlnm.Print_Titles" localSheetId="1">'表51 (2)'!$A:$B,'表51 (2)'!$1:$12</definedName>
    <definedName name="_xlnm.Print_Titles" localSheetId="2">'表51 (3)'!$A:$B,'表51 (3)'!$1:$12</definedName>
    <definedName name="_xlnm.Print_Titles" localSheetId="3">'表51総括(区)'!$A:$B,'表51総括(区)'!$1:$10</definedName>
    <definedName name="_xlnm.Print_Titles" localSheetId="4">'表51総括(都)'!$A:$B,'表51総括(都)'!$1:$10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R12" i="5" l="1"/>
  <c r="AL16" i="4"/>
  <c r="AL14" i="4"/>
  <c r="R36" i="8"/>
  <c r="R38" i="8" s="1"/>
  <c r="BA36" i="4"/>
  <c r="BB36" i="4"/>
  <c r="BB38" i="4"/>
  <c r="R12" i="6" s="1"/>
  <c r="R36" i="4"/>
  <c r="R38" i="4"/>
  <c r="R11" i="6" s="1"/>
  <c r="Q36" i="4"/>
  <c r="Q38" i="4" s="1"/>
  <c r="GG36" i="8"/>
  <c r="I28" i="5" s="1"/>
  <c r="EW36" i="8"/>
  <c r="DM36" i="8"/>
  <c r="I26" i="5"/>
  <c r="CC36" i="8"/>
  <c r="DF13" i="8"/>
  <c r="DF14" i="8"/>
  <c r="DF15" i="8"/>
  <c r="DF16" i="8"/>
  <c r="DF17" i="8"/>
  <c r="DF18" i="8"/>
  <c r="DF19" i="8"/>
  <c r="DF20" i="8"/>
  <c r="DF21" i="8"/>
  <c r="DF22" i="8"/>
  <c r="DF23" i="8"/>
  <c r="DF24" i="8"/>
  <c r="DF25" i="8"/>
  <c r="DF26" i="8"/>
  <c r="DF27" i="8"/>
  <c r="DF28" i="8"/>
  <c r="DF29" i="8"/>
  <c r="DF30" i="8"/>
  <c r="DF31" i="8"/>
  <c r="DF32" i="8"/>
  <c r="DF33" i="8"/>
  <c r="DF34" i="8"/>
  <c r="DF35" i="8"/>
  <c r="AS36" i="8"/>
  <c r="I24" i="5"/>
  <c r="I36" i="8"/>
  <c r="CD36" i="8"/>
  <c r="CD38" i="8" s="1"/>
  <c r="J25" i="6"/>
  <c r="GG36" i="7"/>
  <c r="GG38" i="7"/>
  <c r="I22" i="6" s="1"/>
  <c r="EW36" i="7"/>
  <c r="I21" i="5" s="1"/>
  <c r="DM36" i="7"/>
  <c r="I20" i="5" s="1"/>
  <c r="CC36" i="7"/>
  <c r="I19" i="5" s="1"/>
  <c r="AS36" i="7"/>
  <c r="I18" i="5" s="1"/>
  <c r="I36" i="7"/>
  <c r="I17" i="5" s="1"/>
  <c r="GG36" i="4"/>
  <c r="I16" i="5" s="1"/>
  <c r="EW36" i="4"/>
  <c r="EW38" i="4" s="1"/>
  <c r="I15" i="6"/>
  <c r="DM36" i="4"/>
  <c r="CC36" i="4"/>
  <c r="AS36" i="4"/>
  <c r="I12" i="5"/>
  <c r="AL13" i="4"/>
  <c r="I36" i="4"/>
  <c r="AL15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DG36" i="7"/>
  <c r="C20" i="5"/>
  <c r="DH36" i="7"/>
  <c r="D20" i="5"/>
  <c r="DI36" i="7"/>
  <c r="DI38" i="7"/>
  <c r="E20" i="6" s="1"/>
  <c r="DJ36" i="7"/>
  <c r="F20" i="5" s="1"/>
  <c r="DK36" i="7"/>
  <c r="DL36" i="7"/>
  <c r="DN36" i="7"/>
  <c r="J20" i="5" s="1"/>
  <c r="DO36" i="7"/>
  <c r="DO38" i="7" s="1"/>
  <c r="K20" i="6"/>
  <c r="DP36" i="7"/>
  <c r="DP38" i="7"/>
  <c r="L20" i="6" s="1"/>
  <c r="DQ36" i="7"/>
  <c r="DR36" i="7"/>
  <c r="N20" i="5"/>
  <c r="DS36" i="7"/>
  <c r="DS38" i="7"/>
  <c r="O20" i="6" s="1"/>
  <c r="DT36" i="7"/>
  <c r="DT38" i="7" s="1"/>
  <c r="P20" i="6" s="1"/>
  <c r="DU36" i="7"/>
  <c r="DV36" i="7"/>
  <c r="R20" i="5" s="1"/>
  <c r="DW36" i="7"/>
  <c r="DX36" i="7"/>
  <c r="DX38" i="7"/>
  <c r="T20" i="6" s="1"/>
  <c r="DY36" i="7"/>
  <c r="DZ36" i="7"/>
  <c r="EA36" i="7"/>
  <c r="EA38" i="7" s="1"/>
  <c r="W20" i="6"/>
  <c r="EB36" i="7"/>
  <c r="EB38" i="7"/>
  <c r="X20" i="6" s="1"/>
  <c r="EC36" i="7"/>
  <c r="EC38" i="7" s="1"/>
  <c r="Y20" i="6"/>
  <c r="ED36" i="7"/>
  <c r="EE36" i="7"/>
  <c r="AA20" i="5" s="1"/>
  <c r="EF36" i="7"/>
  <c r="EG36" i="7"/>
  <c r="EG38" i="7"/>
  <c r="AC20" i="6" s="1"/>
  <c r="EH36" i="7"/>
  <c r="EH38" i="7" s="1"/>
  <c r="AD20" i="6" s="1"/>
  <c r="EI36" i="7"/>
  <c r="EJ36" i="7"/>
  <c r="AF20" i="5"/>
  <c r="EK36" i="7"/>
  <c r="EL36" i="7"/>
  <c r="AH20" i="5" s="1"/>
  <c r="EM36" i="7"/>
  <c r="EM38" i="7" s="1"/>
  <c r="AI20" i="6" s="1"/>
  <c r="EN36" i="7"/>
  <c r="AJ20" i="5"/>
  <c r="EO36" i="7"/>
  <c r="AK20" i="5"/>
  <c r="HJ13" i="4"/>
  <c r="HJ13" i="7"/>
  <c r="HJ37" i="4"/>
  <c r="HJ35" i="4"/>
  <c r="HJ34" i="4"/>
  <c r="HJ33" i="4"/>
  <c r="HJ32" i="4"/>
  <c r="HJ31" i="4"/>
  <c r="HJ30" i="4"/>
  <c r="HJ29" i="4"/>
  <c r="HJ28" i="4"/>
  <c r="HJ27" i="4"/>
  <c r="HJ26" i="4"/>
  <c r="HJ25" i="4"/>
  <c r="HJ24" i="4"/>
  <c r="HJ23" i="4"/>
  <c r="HJ22" i="4"/>
  <c r="HJ21" i="4"/>
  <c r="HJ20" i="4"/>
  <c r="HJ19" i="4"/>
  <c r="HJ18" i="4"/>
  <c r="HJ17" i="4"/>
  <c r="HJ16" i="4"/>
  <c r="HJ15" i="4"/>
  <c r="HJ14" i="4"/>
  <c r="FZ13" i="4"/>
  <c r="N4" i="6"/>
  <c r="N4" i="5"/>
  <c r="HJ37" i="8"/>
  <c r="FZ37" i="8"/>
  <c r="EP37" i="8"/>
  <c r="DF37" i="8"/>
  <c r="BV37" i="8"/>
  <c r="AL37" i="8"/>
  <c r="HI36" i="8"/>
  <c r="HI38" i="8" s="1"/>
  <c r="AK28" i="6" s="1"/>
  <c r="HH36" i="8"/>
  <c r="AJ28" i="5"/>
  <c r="HG36" i="8"/>
  <c r="HG38" i="8"/>
  <c r="HF36" i="8"/>
  <c r="HE36" i="8"/>
  <c r="HE38" i="8" s="1"/>
  <c r="AG28" i="6"/>
  <c r="HD36" i="8"/>
  <c r="HC36" i="8"/>
  <c r="AE28" i="5" s="1"/>
  <c r="HB36" i="8"/>
  <c r="HB38" i="8" s="1"/>
  <c r="AD28" i="6"/>
  <c r="HA36" i="8"/>
  <c r="GZ36" i="8"/>
  <c r="GY36" i="8"/>
  <c r="GX36" i="8"/>
  <c r="GX38" i="8" s="1"/>
  <c r="Z28" i="6" s="1"/>
  <c r="GW36" i="8"/>
  <c r="GW38" i="8"/>
  <c r="Y28" i="6" s="1"/>
  <c r="GV36" i="8"/>
  <c r="X28" i="5" s="1"/>
  <c r="GU36" i="8"/>
  <c r="GU38" i="8" s="1"/>
  <c r="W28" i="6"/>
  <c r="GT36" i="8"/>
  <c r="GS36" i="8"/>
  <c r="GS38" i="8" s="1"/>
  <c r="U28" i="6" s="1"/>
  <c r="GR36" i="8"/>
  <c r="GQ36" i="8"/>
  <c r="GP36" i="8"/>
  <c r="GO36" i="8"/>
  <c r="GN36" i="8"/>
  <c r="P28" i="5"/>
  <c r="GM36" i="8"/>
  <c r="GL36" i="8"/>
  <c r="GK36" i="8"/>
  <c r="M28" i="5"/>
  <c r="GJ36" i="8"/>
  <c r="GI36" i="8"/>
  <c r="GH36" i="8"/>
  <c r="GH38" i="8"/>
  <c r="J28" i="6" s="1"/>
  <c r="J28" i="5"/>
  <c r="GF36" i="8"/>
  <c r="H28" i="5"/>
  <c r="GF38" i="8"/>
  <c r="H28" i="6"/>
  <c r="GE36" i="8"/>
  <c r="G28" i="5"/>
  <c r="GD36" i="8"/>
  <c r="GD38" i="8"/>
  <c r="F28" i="6" s="1"/>
  <c r="GC36" i="8"/>
  <c r="GB36" i="8"/>
  <c r="GB38" i="8"/>
  <c r="D28" i="6" s="1"/>
  <c r="GA36" i="8"/>
  <c r="FY36" i="8"/>
  <c r="FX36" i="8"/>
  <c r="FW36" i="8"/>
  <c r="AI27" i="5"/>
  <c r="FV36" i="8"/>
  <c r="FV38" i="8"/>
  <c r="AH27" i="6" s="1"/>
  <c r="FU36" i="8"/>
  <c r="FU38" i="8" s="1"/>
  <c r="AG27" i="6"/>
  <c r="FT36" i="8"/>
  <c r="AF27" i="5"/>
  <c r="FS36" i="8"/>
  <c r="AE27" i="5"/>
  <c r="FR36" i="8"/>
  <c r="AD27" i="5"/>
  <c r="FQ36" i="8"/>
  <c r="AC27" i="5"/>
  <c r="FP36" i="8"/>
  <c r="FP38" i="8"/>
  <c r="AB27" i="6" s="1"/>
  <c r="FO36" i="8"/>
  <c r="AA27" i="5" s="1"/>
  <c r="FN36" i="8"/>
  <c r="FM36" i="8"/>
  <c r="Y27" i="5"/>
  <c r="FL36" i="8"/>
  <c r="FK36" i="8"/>
  <c r="W27" i="5" s="1"/>
  <c r="FJ36" i="8"/>
  <c r="FI36" i="8"/>
  <c r="U27" i="5"/>
  <c r="FH36" i="8"/>
  <c r="FG36" i="8"/>
  <c r="S27" i="5" s="1"/>
  <c r="FF36" i="8"/>
  <c r="FE36" i="8"/>
  <c r="FD36" i="8"/>
  <c r="P27" i="5" s="1"/>
  <c r="FC36" i="8"/>
  <c r="O27" i="5" s="1"/>
  <c r="FB36" i="8"/>
  <c r="FA36" i="8"/>
  <c r="M27" i="5"/>
  <c r="EZ36" i="8"/>
  <c r="EZ38" i="8"/>
  <c r="L27" i="6" s="1"/>
  <c r="EY36" i="8"/>
  <c r="EY38" i="8" s="1"/>
  <c r="K27" i="6"/>
  <c r="EX36" i="8"/>
  <c r="EV36" i="8"/>
  <c r="H27" i="5" s="1"/>
  <c r="EU36" i="8"/>
  <c r="ET36" i="8"/>
  <c r="ES36" i="8"/>
  <c r="ER36" i="8"/>
  <c r="EQ36" i="8"/>
  <c r="EQ38" i="8" s="1"/>
  <c r="C27" i="6"/>
  <c r="EO36" i="8"/>
  <c r="EN36" i="8"/>
  <c r="AJ26" i="5" s="1"/>
  <c r="EM36" i="8"/>
  <c r="EM38" i="8" s="1"/>
  <c r="AI26" i="6"/>
  <c r="EL36" i="8"/>
  <c r="EK36" i="8"/>
  <c r="AG26" i="5" s="1"/>
  <c r="EJ36" i="8"/>
  <c r="AF26" i="5" s="1"/>
  <c r="EI36" i="8"/>
  <c r="EH36" i="8"/>
  <c r="EH38" i="8"/>
  <c r="AD26" i="6" s="1"/>
  <c r="EG36" i="8"/>
  <c r="EF36" i="8"/>
  <c r="EE36" i="8"/>
  <c r="AA26" i="5" s="1"/>
  <c r="ED36" i="8"/>
  <c r="Z26" i="5" s="1"/>
  <c r="EC36" i="8"/>
  <c r="EC38" i="8" s="1"/>
  <c r="Y26" i="6"/>
  <c r="EB36" i="8"/>
  <c r="X26" i="5"/>
  <c r="EA36" i="8"/>
  <c r="EA38" i="8"/>
  <c r="W26" i="6" s="1"/>
  <c r="W26" i="5"/>
  <c r="DZ36" i="8"/>
  <c r="DZ38" i="8"/>
  <c r="V26" i="6" s="1"/>
  <c r="DY36" i="8"/>
  <c r="DX36" i="8"/>
  <c r="T26" i="5"/>
  <c r="DW36" i="8"/>
  <c r="DW38" i="8"/>
  <c r="S26" i="6" s="1"/>
  <c r="DV36" i="8"/>
  <c r="DU36" i="8"/>
  <c r="Q26" i="5"/>
  <c r="DT36" i="8"/>
  <c r="DT38" i="8"/>
  <c r="P26" i="6" s="1"/>
  <c r="DS36" i="8"/>
  <c r="O26" i="5" s="1"/>
  <c r="DR36" i="8"/>
  <c r="N26" i="5" s="1"/>
  <c r="DQ36" i="8"/>
  <c r="DQ38" i="8" s="1"/>
  <c r="M26" i="6" s="1"/>
  <c r="DP36" i="8"/>
  <c r="DP38" i="8"/>
  <c r="L26" i="6" s="1"/>
  <c r="DO36" i="8"/>
  <c r="DN36" i="8"/>
  <c r="DL36" i="8"/>
  <c r="DK36" i="8"/>
  <c r="DJ36" i="8"/>
  <c r="DI36" i="8"/>
  <c r="DH36" i="8"/>
  <c r="DG36" i="8"/>
  <c r="C26" i="5"/>
  <c r="DE36" i="8"/>
  <c r="DE38" i="8"/>
  <c r="AK25" i="6" s="1"/>
  <c r="DD36" i="8"/>
  <c r="DC36" i="8"/>
  <c r="DB36" i="8"/>
  <c r="DB38" i="8" s="1"/>
  <c r="AH25" i="6"/>
  <c r="DA36" i="8"/>
  <c r="CZ36" i="8"/>
  <c r="CY36" i="8"/>
  <c r="AE25" i="5"/>
  <c r="CX36" i="8"/>
  <c r="CW36" i="8"/>
  <c r="AC25" i="5" s="1"/>
  <c r="CV36" i="8"/>
  <c r="AB25" i="5" s="1"/>
  <c r="CU36" i="8"/>
  <c r="CT36" i="8"/>
  <c r="Z25" i="5"/>
  <c r="CS36" i="8"/>
  <c r="CR36" i="8"/>
  <c r="CQ36" i="8"/>
  <c r="W25" i="5"/>
  <c r="CP36" i="8"/>
  <c r="CP38" i="8"/>
  <c r="V25" i="6" s="1"/>
  <c r="CO36" i="8"/>
  <c r="CN36" i="8"/>
  <c r="T25" i="5"/>
  <c r="CM36" i="8"/>
  <c r="CL36" i="8"/>
  <c r="CK36" i="8"/>
  <c r="CJ36" i="8"/>
  <c r="P25" i="5" s="1"/>
  <c r="CI36" i="8"/>
  <c r="CI38" i="8" s="1"/>
  <c r="O25" i="6" s="1"/>
  <c r="CH36" i="8"/>
  <c r="CH38" i="8"/>
  <c r="N25" i="6" s="1"/>
  <c r="CG36" i="8"/>
  <c r="CG38" i="8" s="1"/>
  <c r="M25" i="6" s="1"/>
  <c r="CF36" i="8"/>
  <c r="L25" i="5"/>
  <c r="CE36" i="8"/>
  <c r="K25" i="5"/>
  <c r="CB36" i="8"/>
  <c r="H25" i="5"/>
  <c r="CA36" i="8"/>
  <c r="CA38" i="8"/>
  <c r="G25" i="6" s="1"/>
  <c r="BZ36" i="8"/>
  <c r="F25" i="5" s="1"/>
  <c r="BY36" i="8"/>
  <c r="BX36" i="8"/>
  <c r="BX38" i="8" s="1"/>
  <c r="D25" i="6" s="1"/>
  <c r="BW36" i="8"/>
  <c r="C25" i="5"/>
  <c r="BU36" i="8"/>
  <c r="AK24" i="5"/>
  <c r="BT36" i="8"/>
  <c r="BS36" i="8"/>
  <c r="BR36" i="8"/>
  <c r="AH24" i="5"/>
  <c r="BQ36" i="8"/>
  <c r="BQ38" i="8"/>
  <c r="AG24" i="6" s="1"/>
  <c r="BP36" i="8"/>
  <c r="AF24" i="5" s="1"/>
  <c r="BO36" i="8"/>
  <c r="BN36" i="8"/>
  <c r="AD24" i="5"/>
  <c r="BM36" i="8"/>
  <c r="AC24" i="5"/>
  <c r="BL36" i="8"/>
  <c r="AB24" i="5"/>
  <c r="BK36" i="8"/>
  <c r="BJ36" i="8"/>
  <c r="BI36" i="8"/>
  <c r="Y24" i="5"/>
  <c r="BH36" i="8"/>
  <c r="BG36" i="8"/>
  <c r="W24" i="5" s="1"/>
  <c r="BF36" i="8"/>
  <c r="V24" i="5" s="1"/>
  <c r="BE36" i="8"/>
  <c r="BD36" i="8"/>
  <c r="T24" i="5"/>
  <c r="BC36" i="8"/>
  <c r="BB36" i="8"/>
  <c r="R24" i="5" s="1"/>
  <c r="BA36" i="8"/>
  <c r="Q24" i="5" s="1"/>
  <c r="AZ36" i="8"/>
  <c r="P24" i="5" s="1"/>
  <c r="AY36" i="8"/>
  <c r="AX36" i="8"/>
  <c r="AW36" i="8"/>
  <c r="AW38" i="8" s="1"/>
  <c r="M24" i="6"/>
  <c r="AV36" i="8"/>
  <c r="L24" i="5"/>
  <c r="AU36" i="8"/>
  <c r="K24" i="5"/>
  <c r="AT36" i="8"/>
  <c r="J24" i="5"/>
  <c r="AR36" i="8"/>
  <c r="H24" i="5"/>
  <c r="AQ36" i="8"/>
  <c r="AQ38" i="8"/>
  <c r="G24" i="6" s="1"/>
  <c r="AP36" i="8"/>
  <c r="AP38" i="8" s="1"/>
  <c r="F24" i="6"/>
  <c r="AO36" i="8"/>
  <c r="AO38" i="8"/>
  <c r="E24" i="6" s="1"/>
  <c r="AN36" i="8"/>
  <c r="D24" i="5" s="1"/>
  <c r="AM36" i="8"/>
  <c r="AM38" i="8" s="1"/>
  <c r="C24" i="6" s="1"/>
  <c r="AK36" i="8"/>
  <c r="AK23" i="5"/>
  <c r="AJ36" i="8"/>
  <c r="AI36" i="8"/>
  <c r="AH36" i="8"/>
  <c r="AH23" i="5"/>
  <c r="AG36" i="8"/>
  <c r="AG23" i="5"/>
  <c r="AF36" i="8"/>
  <c r="AF23" i="5"/>
  <c r="AE36" i="8"/>
  <c r="AD36" i="8"/>
  <c r="AC36" i="8"/>
  <c r="AC38" i="8"/>
  <c r="AC23" i="6" s="1"/>
  <c r="AB36" i="8"/>
  <c r="AB23" i="5" s="1"/>
  <c r="AA36" i="8"/>
  <c r="AA38" i="8" s="1"/>
  <c r="AA23" i="6" s="1"/>
  <c r="Z36" i="8"/>
  <c r="Y36" i="8"/>
  <c r="X36" i="8"/>
  <c r="X23" i="5"/>
  <c r="W36" i="8"/>
  <c r="V36" i="8"/>
  <c r="V38" i="8" s="1"/>
  <c r="V23" i="6"/>
  <c r="U36" i="8"/>
  <c r="U23" i="5"/>
  <c r="T36" i="8"/>
  <c r="T38" i="8"/>
  <c r="T23" i="6" s="1"/>
  <c r="S36" i="8"/>
  <c r="Q36" i="8"/>
  <c r="P36" i="8"/>
  <c r="P38" i="8"/>
  <c r="P23" i="6" s="1"/>
  <c r="O36" i="8"/>
  <c r="O23" i="5" s="1"/>
  <c r="N36" i="8"/>
  <c r="M36" i="8"/>
  <c r="M38" i="8"/>
  <c r="M23" i="6" s="1"/>
  <c r="L36" i="8"/>
  <c r="K36" i="8"/>
  <c r="J36" i="8"/>
  <c r="H36" i="8"/>
  <c r="H23" i="5"/>
  <c r="G36" i="8"/>
  <c r="F36" i="8"/>
  <c r="E36" i="8"/>
  <c r="D36" i="8"/>
  <c r="D23" i="5" s="1"/>
  <c r="C36" i="8"/>
  <c r="HJ35" i="8"/>
  <c r="FZ35" i="8"/>
  <c r="EP35" i="8"/>
  <c r="BV35" i="8"/>
  <c r="AL35" i="8"/>
  <c r="HJ34" i="8"/>
  <c r="FZ34" i="8"/>
  <c r="EP34" i="8"/>
  <c r="BV34" i="8"/>
  <c r="AL34" i="8"/>
  <c r="HJ33" i="8"/>
  <c r="FZ33" i="8"/>
  <c r="EP33" i="8"/>
  <c r="BV33" i="8"/>
  <c r="AL33" i="8"/>
  <c r="HJ32" i="8"/>
  <c r="FZ32" i="8"/>
  <c r="EP32" i="8"/>
  <c r="BV32" i="8"/>
  <c r="AL32" i="8"/>
  <c r="HJ31" i="8"/>
  <c r="FZ31" i="8"/>
  <c r="EP31" i="8"/>
  <c r="BV31" i="8"/>
  <c r="AL31" i="8"/>
  <c r="HJ30" i="8"/>
  <c r="FZ30" i="8"/>
  <c r="EP30" i="8"/>
  <c r="BV30" i="8"/>
  <c r="AL30" i="8"/>
  <c r="HJ29" i="8"/>
  <c r="FZ29" i="8"/>
  <c r="EP29" i="8"/>
  <c r="BV29" i="8"/>
  <c r="AL29" i="8"/>
  <c r="HJ28" i="8"/>
  <c r="FZ28" i="8"/>
  <c r="EP28" i="8"/>
  <c r="BV28" i="8"/>
  <c r="AL28" i="8"/>
  <c r="HJ27" i="8"/>
  <c r="FZ27" i="8"/>
  <c r="EP27" i="8"/>
  <c r="BV27" i="8"/>
  <c r="AL27" i="8"/>
  <c r="HJ26" i="8"/>
  <c r="FZ26" i="8"/>
  <c r="EP26" i="8"/>
  <c r="BV26" i="8"/>
  <c r="AL26" i="8"/>
  <c r="HJ25" i="8"/>
  <c r="FZ25" i="8"/>
  <c r="EP25" i="8"/>
  <c r="BV25" i="8"/>
  <c r="AL25" i="8"/>
  <c r="HJ24" i="8"/>
  <c r="FZ24" i="8"/>
  <c r="EP24" i="8"/>
  <c r="BV24" i="8"/>
  <c r="AL24" i="8"/>
  <c r="HJ23" i="8"/>
  <c r="FZ23" i="8"/>
  <c r="EP23" i="8"/>
  <c r="BV23" i="8"/>
  <c r="AL23" i="8"/>
  <c r="HJ22" i="8"/>
  <c r="FZ22" i="8"/>
  <c r="EP22" i="8"/>
  <c r="BV22" i="8"/>
  <c r="AL22" i="8"/>
  <c r="HJ21" i="8"/>
  <c r="FZ21" i="8"/>
  <c r="EP21" i="8"/>
  <c r="BV21" i="8"/>
  <c r="AL21" i="8"/>
  <c r="HJ20" i="8"/>
  <c r="FZ20" i="8"/>
  <c r="EP20" i="8"/>
  <c r="BV20" i="8"/>
  <c r="AL20" i="8"/>
  <c r="HJ19" i="8"/>
  <c r="FZ19" i="8"/>
  <c r="EP19" i="8"/>
  <c r="BV19" i="8"/>
  <c r="AL19" i="8"/>
  <c r="HJ18" i="8"/>
  <c r="FZ18" i="8"/>
  <c r="EP18" i="8"/>
  <c r="BV18" i="8"/>
  <c r="AL18" i="8"/>
  <c r="HJ17" i="8"/>
  <c r="FZ17" i="8"/>
  <c r="EP17" i="8"/>
  <c r="BV17" i="8"/>
  <c r="AL17" i="8"/>
  <c r="HJ16" i="8"/>
  <c r="FZ16" i="8"/>
  <c r="EP16" i="8"/>
  <c r="BV16" i="8"/>
  <c r="AL16" i="8"/>
  <c r="HJ15" i="8"/>
  <c r="FZ15" i="8"/>
  <c r="EP15" i="8"/>
  <c r="BV15" i="8"/>
  <c r="AL15" i="8"/>
  <c r="HJ14" i="8"/>
  <c r="FZ14" i="8"/>
  <c r="EP14" i="8"/>
  <c r="BV14" i="8"/>
  <c r="AL14" i="8"/>
  <c r="HJ13" i="8"/>
  <c r="FZ13" i="8"/>
  <c r="EP13" i="8"/>
  <c r="BV13" i="8"/>
  <c r="AL13" i="8"/>
  <c r="HJ35" i="7"/>
  <c r="HJ34" i="7"/>
  <c r="HJ33" i="7"/>
  <c r="HJ32" i="7"/>
  <c r="HJ31" i="7"/>
  <c r="HJ30" i="7"/>
  <c r="HJ29" i="7"/>
  <c r="HJ28" i="7"/>
  <c r="HJ27" i="7"/>
  <c r="HJ26" i="7"/>
  <c r="HJ25" i="7"/>
  <c r="HJ24" i="7"/>
  <c r="HJ23" i="7"/>
  <c r="HJ22" i="7"/>
  <c r="HJ21" i="7"/>
  <c r="HJ20" i="7"/>
  <c r="HJ19" i="7"/>
  <c r="HJ18" i="7"/>
  <c r="HJ17" i="7"/>
  <c r="HJ16" i="7"/>
  <c r="HJ15" i="7"/>
  <c r="HJ14" i="7"/>
  <c r="FZ35" i="7"/>
  <c r="FZ34" i="7"/>
  <c r="FZ33" i="7"/>
  <c r="FZ32" i="7"/>
  <c r="FZ31" i="7"/>
  <c r="FZ30" i="7"/>
  <c r="FZ29" i="7"/>
  <c r="FZ28" i="7"/>
  <c r="FZ27" i="7"/>
  <c r="FZ26" i="7"/>
  <c r="FZ25" i="7"/>
  <c r="FZ24" i="7"/>
  <c r="FZ23" i="7"/>
  <c r="FZ22" i="7"/>
  <c r="FZ21" i="7"/>
  <c r="FZ20" i="7"/>
  <c r="FZ19" i="7"/>
  <c r="FZ18" i="7"/>
  <c r="FZ17" i="7"/>
  <c r="FZ16" i="7"/>
  <c r="FZ15" i="7"/>
  <c r="FZ14" i="7"/>
  <c r="FZ13" i="7"/>
  <c r="EP35" i="7"/>
  <c r="EP34" i="7"/>
  <c r="EP33" i="7"/>
  <c r="EP32" i="7"/>
  <c r="EP31" i="7"/>
  <c r="EP30" i="7"/>
  <c r="EP29" i="7"/>
  <c r="EP28" i="7"/>
  <c r="EP27" i="7"/>
  <c r="EP26" i="7"/>
  <c r="EP25" i="7"/>
  <c r="EP24" i="7"/>
  <c r="EP23" i="7"/>
  <c r="EP22" i="7"/>
  <c r="EP21" i="7"/>
  <c r="EP20" i="7"/>
  <c r="EP19" i="7"/>
  <c r="EP18" i="7"/>
  <c r="EP17" i="7"/>
  <c r="EP16" i="7"/>
  <c r="EP15" i="7"/>
  <c r="EP14" i="7"/>
  <c r="EP13" i="7"/>
  <c r="DF35" i="7"/>
  <c r="DF34" i="7"/>
  <c r="DF33" i="7"/>
  <c r="DF32" i="7"/>
  <c r="DF31" i="7"/>
  <c r="DF30" i="7"/>
  <c r="DF29" i="7"/>
  <c r="DF28" i="7"/>
  <c r="DF27" i="7"/>
  <c r="DF26" i="7"/>
  <c r="DF25" i="7"/>
  <c r="DF24" i="7"/>
  <c r="DF23" i="7"/>
  <c r="DF22" i="7"/>
  <c r="DF21" i="7"/>
  <c r="DF20" i="7"/>
  <c r="DF19" i="7"/>
  <c r="DF18" i="7"/>
  <c r="DF17" i="7"/>
  <c r="DF16" i="7"/>
  <c r="DF15" i="7"/>
  <c r="DF14" i="7"/>
  <c r="DF13" i="7"/>
  <c r="BV35" i="7"/>
  <c r="BV34" i="7"/>
  <c r="BV33" i="7"/>
  <c r="BV32" i="7"/>
  <c r="BV31" i="7"/>
  <c r="BV30" i="7"/>
  <c r="BV29" i="7"/>
  <c r="BV28" i="7"/>
  <c r="BV27" i="7"/>
  <c r="BV26" i="7"/>
  <c r="BV25" i="7"/>
  <c r="BV24" i="7"/>
  <c r="BV23" i="7"/>
  <c r="BV22" i="7"/>
  <c r="BV21" i="7"/>
  <c r="BV20" i="7"/>
  <c r="BV19" i="7"/>
  <c r="BV18" i="7"/>
  <c r="BV17" i="7"/>
  <c r="BV16" i="7"/>
  <c r="BV15" i="7"/>
  <c r="BV14" i="7"/>
  <c r="BV13" i="7"/>
  <c r="AL35" i="7"/>
  <c r="AL34" i="7"/>
  <c r="AL33" i="7"/>
  <c r="AL32" i="7"/>
  <c r="AL31" i="7"/>
  <c r="AL30" i="7"/>
  <c r="AL29" i="7"/>
  <c r="AL28" i="7"/>
  <c r="AL27" i="7"/>
  <c r="AL26" i="7"/>
  <c r="AL25" i="7"/>
  <c r="AL24" i="7"/>
  <c r="AL23" i="7"/>
  <c r="AL22" i="7"/>
  <c r="AL21" i="7"/>
  <c r="AL20" i="7"/>
  <c r="AL19" i="7"/>
  <c r="AL18" i="7"/>
  <c r="AL17" i="7"/>
  <c r="AL16" i="7"/>
  <c r="AL15" i="7"/>
  <c r="AL14" i="7"/>
  <c r="AL13" i="7"/>
  <c r="HJ37" i="7"/>
  <c r="FZ37" i="7"/>
  <c r="EP37" i="7"/>
  <c r="DF37" i="7"/>
  <c r="BV37" i="7"/>
  <c r="AL37" i="7"/>
  <c r="HI36" i="7"/>
  <c r="HH36" i="7"/>
  <c r="HG36" i="7"/>
  <c r="AI22" i="5"/>
  <c r="HF36" i="7"/>
  <c r="AH22" i="5"/>
  <c r="HE36" i="7"/>
  <c r="HE38" i="7"/>
  <c r="AG22" i="6" s="1"/>
  <c r="HD36" i="7"/>
  <c r="HD38" i="7" s="1"/>
  <c r="AF22" i="6"/>
  <c r="HC36" i="7"/>
  <c r="AE22" i="5"/>
  <c r="HB36" i="7"/>
  <c r="HB38" i="7"/>
  <c r="AD22" i="6" s="1"/>
  <c r="HA36" i="7"/>
  <c r="AC22" i="5" s="1"/>
  <c r="GZ36" i="7"/>
  <c r="AB22" i="5" s="1"/>
  <c r="GY36" i="7"/>
  <c r="GX36" i="7"/>
  <c r="GX38" i="7"/>
  <c r="Z22" i="6" s="1"/>
  <c r="GW36" i="7"/>
  <c r="GW38" i="7" s="1"/>
  <c r="Y22" i="6" s="1"/>
  <c r="GV36" i="7"/>
  <c r="X22" i="5"/>
  <c r="GU36" i="7"/>
  <c r="GT36" i="7"/>
  <c r="GS36" i="7"/>
  <c r="GS38" i="7"/>
  <c r="U22" i="6" s="1"/>
  <c r="GR36" i="7"/>
  <c r="GR38" i="7" s="1"/>
  <c r="T22" i="6" s="1"/>
  <c r="GQ36" i="7"/>
  <c r="S22" i="5"/>
  <c r="GP36" i="7"/>
  <c r="R22" i="5"/>
  <c r="GO36" i="7"/>
  <c r="GO38" i="7"/>
  <c r="Q22" i="6" s="1"/>
  <c r="GN36" i="7"/>
  <c r="GN38" i="7" s="1"/>
  <c r="P22" i="6" s="1"/>
  <c r="GM36" i="7"/>
  <c r="GM38" i="7"/>
  <c r="O22" i="6" s="1"/>
  <c r="GL36" i="7"/>
  <c r="N22" i="5" s="1"/>
  <c r="GK36" i="7"/>
  <c r="GK38" i="7" s="1"/>
  <c r="M22" i="6"/>
  <c r="GJ36" i="7"/>
  <c r="GJ38" i="7"/>
  <c r="L22" i="6" s="1"/>
  <c r="GI36" i="7"/>
  <c r="K22" i="5" s="1"/>
  <c r="GH36" i="7"/>
  <c r="GF36" i="7"/>
  <c r="GF38" i="7"/>
  <c r="H22" i="6" s="1"/>
  <c r="GE36" i="7"/>
  <c r="GE38" i="7" s="1"/>
  <c r="G22" i="6"/>
  <c r="GD36" i="7"/>
  <c r="F22" i="5"/>
  <c r="GC36" i="7"/>
  <c r="GB36" i="7"/>
  <c r="D22" i="5" s="1"/>
  <c r="GA36" i="7"/>
  <c r="FY36" i="7"/>
  <c r="AK21" i="5"/>
  <c r="FY38" i="7"/>
  <c r="AK21" i="6"/>
  <c r="FX36" i="7"/>
  <c r="AJ21" i="5"/>
  <c r="FW36" i="7"/>
  <c r="AI21" i="5"/>
  <c r="FV36" i="7"/>
  <c r="FV38" i="7"/>
  <c r="AH21" i="6" s="1"/>
  <c r="AH21" i="5"/>
  <c r="FU36" i="7"/>
  <c r="AG21" i="5"/>
  <c r="FT36" i="7"/>
  <c r="FT38" i="7"/>
  <c r="AF21" i="6" s="1"/>
  <c r="FS36" i="7"/>
  <c r="FR36" i="7"/>
  <c r="FR38" i="7"/>
  <c r="AD21" i="6" s="1"/>
  <c r="FQ36" i="7"/>
  <c r="FQ38" i="7" s="1"/>
  <c r="AC21" i="6" s="1"/>
  <c r="FP36" i="7"/>
  <c r="AB21" i="5"/>
  <c r="FO36" i="7"/>
  <c r="FO38" i="7"/>
  <c r="AA21" i="6" s="1"/>
  <c r="FN36" i="7"/>
  <c r="Z21" i="5" s="1"/>
  <c r="FM36" i="7"/>
  <c r="FM38" i="7" s="1"/>
  <c r="Y21" i="6"/>
  <c r="FL36" i="7"/>
  <c r="FK36" i="7"/>
  <c r="W21" i="5" s="1"/>
  <c r="FJ36" i="7"/>
  <c r="FJ38" i="7" s="1"/>
  <c r="V21" i="6"/>
  <c r="FI36" i="7"/>
  <c r="FI38" i="7"/>
  <c r="U21" i="6" s="1"/>
  <c r="FH36" i="7"/>
  <c r="T21" i="5" s="1"/>
  <c r="FG36" i="7"/>
  <c r="S21" i="5" s="1"/>
  <c r="FF36" i="7"/>
  <c r="FE36" i="7"/>
  <c r="FE38" i="7"/>
  <c r="Q21" i="6" s="1"/>
  <c r="FD36" i="7"/>
  <c r="P21" i="5" s="1"/>
  <c r="FC36" i="7"/>
  <c r="O21" i="5" s="1"/>
  <c r="FB36" i="7"/>
  <c r="N21" i="5" s="1"/>
  <c r="FA36" i="7"/>
  <c r="M21" i="5" s="1"/>
  <c r="EZ36" i="7"/>
  <c r="L21" i="5" s="1"/>
  <c r="EY36" i="7"/>
  <c r="EX36" i="7"/>
  <c r="EV36" i="7"/>
  <c r="EV38" i="7" s="1"/>
  <c r="H21" i="6"/>
  <c r="EU36" i="7"/>
  <c r="G21" i="5"/>
  <c r="ET36" i="7"/>
  <c r="F21" i="5"/>
  <c r="ES36" i="7"/>
  <c r="ES38" i="7"/>
  <c r="E21" i="6" s="1"/>
  <c r="ER36" i="7"/>
  <c r="D21" i="5" s="1"/>
  <c r="EQ36" i="7"/>
  <c r="C21" i="5" s="1"/>
  <c r="E20" i="5"/>
  <c r="DE36" i="7"/>
  <c r="DD36" i="7"/>
  <c r="AJ19" i="5" s="1"/>
  <c r="DC36" i="7"/>
  <c r="AI19" i="5" s="1"/>
  <c r="DB36" i="7"/>
  <c r="DB38" i="7" s="1"/>
  <c r="AH19" i="6"/>
  <c r="DA36" i="7"/>
  <c r="AG19" i="5"/>
  <c r="CZ36" i="7"/>
  <c r="CY36" i="7"/>
  <c r="AE19" i="5" s="1"/>
  <c r="CX36" i="7"/>
  <c r="AD19" i="5" s="1"/>
  <c r="CW36" i="7"/>
  <c r="AC19" i="5" s="1"/>
  <c r="CV36" i="7"/>
  <c r="AB19" i="5" s="1"/>
  <c r="CU36" i="7"/>
  <c r="CU38" i="7" s="1"/>
  <c r="AA19" i="6" s="1"/>
  <c r="CT36" i="7"/>
  <c r="CS36" i="7"/>
  <c r="CR36" i="7"/>
  <c r="CQ36" i="7"/>
  <c r="CP36" i="7"/>
  <c r="V19" i="5"/>
  <c r="CO36" i="7"/>
  <c r="U19" i="5"/>
  <c r="CN36" i="7"/>
  <c r="CN38" i="7"/>
  <c r="T19" i="6" s="1"/>
  <c r="CM36" i="7"/>
  <c r="S19" i="5" s="1"/>
  <c r="CL36" i="7"/>
  <c r="CK36" i="7"/>
  <c r="Q19" i="5"/>
  <c r="CJ36" i="7"/>
  <c r="CJ38" i="7"/>
  <c r="P19" i="6" s="1"/>
  <c r="P19" i="5"/>
  <c r="CI36" i="7"/>
  <c r="CI38" i="7"/>
  <c r="O19" i="6" s="1"/>
  <c r="CH36" i="7"/>
  <c r="N19" i="5" s="1"/>
  <c r="CG36" i="7"/>
  <c r="CF36" i="7"/>
  <c r="L19" i="5"/>
  <c r="CE36" i="7"/>
  <c r="CE38" i="7"/>
  <c r="K19" i="6" s="1"/>
  <c r="CD36" i="7"/>
  <c r="CB36" i="7"/>
  <c r="CA36" i="7"/>
  <c r="BZ36" i="7"/>
  <c r="F19" i="5"/>
  <c r="BY36" i="7"/>
  <c r="BY38" i="7"/>
  <c r="E19" i="6" s="1"/>
  <c r="BX36" i="7"/>
  <c r="D19" i="5" s="1"/>
  <c r="BW36" i="7"/>
  <c r="C19" i="5" s="1"/>
  <c r="BU36" i="7"/>
  <c r="AK18" i="5" s="1"/>
  <c r="BT36" i="7"/>
  <c r="AJ18" i="5" s="1"/>
  <c r="BS36" i="7"/>
  <c r="AI18" i="5" s="1"/>
  <c r="BR36" i="7"/>
  <c r="BR38" i="7" s="1"/>
  <c r="AH18" i="6"/>
  <c r="BQ36" i="7"/>
  <c r="AG18" i="5"/>
  <c r="BP36" i="7"/>
  <c r="BO36" i="7"/>
  <c r="AE18" i="5" s="1"/>
  <c r="BN36" i="7"/>
  <c r="BN38" i="7" s="1"/>
  <c r="AD18" i="6"/>
  <c r="BM36" i="7"/>
  <c r="BL36" i="7"/>
  <c r="BL38" i="7" s="1"/>
  <c r="AB18" i="6" s="1"/>
  <c r="BK36" i="7"/>
  <c r="AA18" i="5"/>
  <c r="BJ36" i="7"/>
  <c r="Z18" i="5"/>
  <c r="BI36" i="7"/>
  <c r="Y18" i="5"/>
  <c r="BH36" i="7"/>
  <c r="X18" i="5"/>
  <c r="BG36" i="7"/>
  <c r="W18" i="5"/>
  <c r="BF36" i="7"/>
  <c r="BF38" i="7"/>
  <c r="V18" i="6" s="1"/>
  <c r="BE36" i="7"/>
  <c r="BD36" i="7"/>
  <c r="BD38" i="7"/>
  <c r="T18" i="6" s="1"/>
  <c r="BC36" i="7"/>
  <c r="BB36" i="7"/>
  <c r="R18" i="5"/>
  <c r="BA36" i="7"/>
  <c r="Q18" i="5"/>
  <c r="AZ36" i="7"/>
  <c r="P18" i="5"/>
  <c r="AY36" i="7"/>
  <c r="AX36" i="7"/>
  <c r="AX38" i="7" s="1"/>
  <c r="N18" i="6"/>
  <c r="AW36" i="7"/>
  <c r="AW38" i="7"/>
  <c r="M18" i="6" s="1"/>
  <c r="AV36" i="7"/>
  <c r="AV38" i="7" s="1"/>
  <c r="L18" i="6"/>
  <c r="AU36" i="7"/>
  <c r="K18" i="5"/>
  <c r="AT36" i="7"/>
  <c r="AT38" i="7"/>
  <c r="J18" i="6" s="1"/>
  <c r="AR36" i="7"/>
  <c r="H18" i="5" s="1"/>
  <c r="AQ36" i="7"/>
  <c r="G18" i="5" s="1"/>
  <c r="AP36" i="7"/>
  <c r="F18" i="5" s="1"/>
  <c r="AO36" i="7"/>
  <c r="E18" i="5" s="1"/>
  <c r="AN36" i="7"/>
  <c r="D18" i="5" s="1"/>
  <c r="AM36" i="7"/>
  <c r="C18" i="5" s="1"/>
  <c r="AK36" i="7"/>
  <c r="AK17" i="5" s="1"/>
  <c r="AJ36" i="7"/>
  <c r="AJ38" i="7" s="1"/>
  <c r="AJ17" i="6" s="1"/>
  <c r="AL17" i="6" s="1"/>
  <c r="AI36" i="7"/>
  <c r="AH36" i="7"/>
  <c r="AG36" i="7"/>
  <c r="AG38" i="7" s="1"/>
  <c r="AG17" i="6" s="1"/>
  <c r="AF36" i="7"/>
  <c r="AF17" i="5"/>
  <c r="AE36" i="7"/>
  <c r="AD36" i="7"/>
  <c r="AD38" i="7" s="1"/>
  <c r="AD17" i="6"/>
  <c r="AC36" i="7"/>
  <c r="AB36" i="7"/>
  <c r="AB38" i="7" s="1"/>
  <c r="AB17" i="6" s="1"/>
  <c r="AA36" i="7"/>
  <c r="Z36" i="7"/>
  <c r="Z17" i="5" s="1"/>
  <c r="Y36" i="7"/>
  <c r="Y17" i="5" s="1"/>
  <c r="X36" i="7"/>
  <c r="X38" i="7" s="1"/>
  <c r="X17" i="6"/>
  <c r="W36" i="7"/>
  <c r="W38" i="7"/>
  <c r="W17" i="6" s="1"/>
  <c r="V36" i="7"/>
  <c r="V17" i="5" s="1"/>
  <c r="U36" i="7"/>
  <c r="U38" i="7" s="1"/>
  <c r="U17" i="6" s="1"/>
  <c r="T36" i="7"/>
  <c r="T38" i="7"/>
  <c r="T17" i="6" s="1"/>
  <c r="S36" i="7"/>
  <c r="S38" i="7" s="1"/>
  <c r="S17" i="6" s="1"/>
  <c r="R36" i="7"/>
  <c r="Q36" i="7"/>
  <c r="Q17" i="5" s="1"/>
  <c r="P36" i="7"/>
  <c r="P38" i="7" s="1"/>
  <c r="P17" i="6" s="1"/>
  <c r="O36" i="7"/>
  <c r="O17" i="5"/>
  <c r="N36" i="7"/>
  <c r="N17" i="5"/>
  <c r="M36" i="7"/>
  <c r="M38" i="7"/>
  <c r="M17" i="6" s="1"/>
  <c r="L36" i="7"/>
  <c r="L17" i="5" s="1"/>
  <c r="K36" i="7"/>
  <c r="K38" i="7" s="1"/>
  <c r="K17" i="6"/>
  <c r="J36" i="7"/>
  <c r="J17" i="5"/>
  <c r="H36" i="7"/>
  <c r="H17" i="5"/>
  <c r="G36" i="7"/>
  <c r="G38" i="7"/>
  <c r="G17" i="6" s="1"/>
  <c r="F36" i="7"/>
  <c r="F17" i="5" s="1"/>
  <c r="E36" i="7"/>
  <c r="E38" i="7" s="1"/>
  <c r="E17" i="6" s="1"/>
  <c r="D36" i="7"/>
  <c r="D17" i="5"/>
  <c r="C36" i="7"/>
  <c r="FZ35" i="4"/>
  <c r="FZ34" i="4"/>
  <c r="FZ33" i="4"/>
  <c r="FZ32" i="4"/>
  <c r="FZ31" i="4"/>
  <c r="FZ30" i="4"/>
  <c r="FZ29" i="4"/>
  <c r="FZ28" i="4"/>
  <c r="FZ27" i="4"/>
  <c r="FZ26" i="4"/>
  <c r="FZ25" i="4"/>
  <c r="FZ24" i="4"/>
  <c r="FZ23" i="4"/>
  <c r="FZ22" i="4"/>
  <c r="FZ21" i="4"/>
  <c r="FZ20" i="4"/>
  <c r="FZ19" i="4"/>
  <c r="FZ18" i="4"/>
  <c r="FZ17" i="4"/>
  <c r="FZ16" i="4"/>
  <c r="FZ15" i="4"/>
  <c r="FZ14" i="4"/>
  <c r="HI36" i="4"/>
  <c r="AK16" i="5" s="1"/>
  <c r="HH36" i="4"/>
  <c r="HH38" i="4" s="1"/>
  <c r="HG36" i="4"/>
  <c r="HG38" i="4" s="1"/>
  <c r="AI16" i="6"/>
  <c r="HF36" i="4"/>
  <c r="HF38" i="4"/>
  <c r="AH16" i="6" s="1"/>
  <c r="HE36" i="4"/>
  <c r="HE38" i="4" s="1"/>
  <c r="AG16" i="6"/>
  <c r="HD36" i="4"/>
  <c r="AF16" i="5"/>
  <c r="HC36" i="4"/>
  <c r="HC38" i="4"/>
  <c r="AE16" i="6" s="1"/>
  <c r="HB36" i="4"/>
  <c r="AD16" i="5" s="1"/>
  <c r="HA36" i="4"/>
  <c r="GZ36" i="4"/>
  <c r="GZ38" i="4"/>
  <c r="AB16" i="6" s="1"/>
  <c r="GY36" i="4"/>
  <c r="AA16" i="5" s="1"/>
  <c r="GX36" i="4"/>
  <c r="Z16" i="5" s="1"/>
  <c r="GW36" i="4"/>
  <c r="Y16" i="5" s="1"/>
  <c r="GV36" i="4"/>
  <c r="X16" i="5" s="1"/>
  <c r="GU36" i="4"/>
  <c r="W16" i="5" s="1"/>
  <c r="GT36" i="4"/>
  <c r="V16" i="5" s="1"/>
  <c r="GS36" i="4"/>
  <c r="U16" i="5" s="1"/>
  <c r="GR36" i="4"/>
  <c r="T16" i="5" s="1"/>
  <c r="GQ36" i="4"/>
  <c r="S16" i="5" s="1"/>
  <c r="GP36" i="4"/>
  <c r="R16" i="5" s="1"/>
  <c r="GO36" i="4"/>
  <c r="GO38" i="4" s="1"/>
  <c r="Q16" i="6"/>
  <c r="GN36" i="4"/>
  <c r="GN38" i="4"/>
  <c r="P16" i="6" s="1"/>
  <c r="GM36" i="4"/>
  <c r="GM38" i="4" s="1"/>
  <c r="O16" i="6"/>
  <c r="GL36" i="4"/>
  <c r="GL38" i="4"/>
  <c r="N16" i="6" s="1"/>
  <c r="GK36" i="4"/>
  <c r="M16" i="5" s="1"/>
  <c r="GJ36" i="4"/>
  <c r="L16" i="5" s="1"/>
  <c r="GI36" i="4"/>
  <c r="GI38" i="4" s="1"/>
  <c r="K16" i="6"/>
  <c r="GH36" i="4"/>
  <c r="J16" i="5"/>
  <c r="GF36" i="4"/>
  <c r="GF38" i="4"/>
  <c r="H16" i="6" s="1"/>
  <c r="GE36" i="4"/>
  <c r="G16" i="5" s="1"/>
  <c r="GD36" i="4"/>
  <c r="F16" i="5" s="1"/>
  <c r="GC36" i="4"/>
  <c r="GC38" i="4" s="1"/>
  <c r="E16" i="6"/>
  <c r="GB36" i="4"/>
  <c r="D16" i="5"/>
  <c r="GA36" i="4"/>
  <c r="C16" i="5"/>
  <c r="EP35" i="4"/>
  <c r="EP34" i="4"/>
  <c r="EP33" i="4"/>
  <c r="EP32" i="4"/>
  <c r="EP31" i="4"/>
  <c r="EP30" i="4"/>
  <c r="EP29" i="4"/>
  <c r="EP28" i="4"/>
  <c r="EP27" i="4"/>
  <c r="EP26" i="4"/>
  <c r="EP25" i="4"/>
  <c r="EP24" i="4"/>
  <c r="EP23" i="4"/>
  <c r="EP22" i="4"/>
  <c r="EP21" i="4"/>
  <c r="EP20" i="4"/>
  <c r="EP19" i="4"/>
  <c r="EP18" i="4"/>
  <c r="EP17" i="4"/>
  <c r="EP16" i="4"/>
  <c r="EP15" i="4"/>
  <c r="EP14" i="4"/>
  <c r="EP13" i="4"/>
  <c r="FZ37" i="4"/>
  <c r="FY36" i="4"/>
  <c r="AK15" i="5"/>
  <c r="FX36" i="4"/>
  <c r="AJ15" i="5"/>
  <c r="FW36" i="4"/>
  <c r="AI15" i="5"/>
  <c r="FV36" i="4"/>
  <c r="AH15" i="5"/>
  <c r="FU36" i="4"/>
  <c r="AG15" i="5"/>
  <c r="FT36" i="4"/>
  <c r="AF15" i="5"/>
  <c r="FS36" i="4"/>
  <c r="FS38" i="4"/>
  <c r="AE15" i="6" s="1"/>
  <c r="FR36" i="4"/>
  <c r="FQ36" i="4"/>
  <c r="FQ38" i="4"/>
  <c r="AC15" i="6" s="1"/>
  <c r="FP36" i="4"/>
  <c r="FO36" i="4"/>
  <c r="AA15" i="5"/>
  <c r="FN36" i="4"/>
  <c r="FM36" i="4"/>
  <c r="FL36" i="4"/>
  <c r="FK36" i="4"/>
  <c r="W15" i="5" s="1"/>
  <c r="FJ36" i="4"/>
  <c r="V15" i="5" s="1"/>
  <c r="FI36" i="4"/>
  <c r="U15" i="5" s="1"/>
  <c r="FH36" i="4"/>
  <c r="T15" i="5" s="1"/>
  <c r="FG36" i="4"/>
  <c r="S15" i="5" s="1"/>
  <c r="FF36" i="4"/>
  <c r="R15" i="5" s="1"/>
  <c r="FE36" i="4"/>
  <c r="Q15" i="5" s="1"/>
  <c r="FD36" i="4"/>
  <c r="FD38" i="4" s="1"/>
  <c r="P15" i="6"/>
  <c r="FC36" i="4"/>
  <c r="FB36" i="4"/>
  <c r="N15" i="5" s="1"/>
  <c r="FA36" i="4"/>
  <c r="EZ36" i="4"/>
  <c r="L15" i="5"/>
  <c r="EY36" i="4"/>
  <c r="EX36" i="4"/>
  <c r="J15" i="5" s="1"/>
  <c r="EV36" i="4"/>
  <c r="EU36" i="4"/>
  <c r="EU38" i="4"/>
  <c r="G15" i="6" s="1"/>
  <c r="ET36" i="4"/>
  <c r="ES36" i="4"/>
  <c r="ES38" i="4"/>
  <c r="E15" i="6" s="1"/>
  <c r="ER36" i="4"/>
  <c r="D15" i="5" s="1"/>
  <c r="EQ36" i="4"/>
  <c r="C15" i="5" s="1"/>
  <c r="DF35" i="4"/>
  <c r="DF34" i="4"/>
  <c r="DF33" i="4"/>
  <c r="DF32" i="4"/>
  <c r="DF31" i="4"/>
  <c r="DF30" i="4"/>
  <c r="DF29" i="4"/>
  <c r="DF28" i="4"/>
  <c r="DF27" i="4"/>
  <c r="DF26" i="4"/>
  <c r="DF25" i="4"/>
  <c r="DF24" i="4"/>
  <c r="DF23" i="4"/>
  <c r="DF22" i="4"/>
  <c r="DF21" i="4"/>
  <c r="DF20" i="4"/>
  <c r="DF19" i="4"/>
  <c r="DF18" i="4"/>
  <c r="DF17" i="4"/>
  <c r="DF16" i="4"/>
  <c r="DF15" i="4"/>
  <c r="DF14" i="4"/>
  <c r="DF13" i="4"/>
  <c r="EP37" i="4"/>
  <c r="EO36" i="4"/>
  <c r="AK14" i="5" s="1"/>
  <c r="EN36" i="4"/>
  <c r="AJ14" i="5" s="1"/>
  <c r="AL14" i="5" s="1"/>
  <c r="EM36" i="4"/>
  <c r="EL36" i="4"/>
  <c r="EL38" i="4"/>
  <c r="AH14" i="6" s="1"/>
  <c r="EK36" i="4"/>
  <c r="EK38" i="4" s="1"/>
  <c r="AG14" i="6" s="1"/>
  <c r="EJ36" i="4"/>
  <c r="EJ38" i="4"/>
  <c r="AF14" i="6" s="1"/>
  <c r="EI36" i="4"/>
  <c r="AE14" i="5" s="1"/>
  <c r="EH36" i="4"/>
  <c r="EH38" i="4" s="1"/>
  <c r="AD14" i="6" s="1"/>
  <c r="EG36" i="4"/>
  <c r="EG38" i="4"/>
  <c r="AC14" i="6" s="1"/>
  <c r="EF36" i="4"/>
  <c r="EE36" i="4"/>
  <c r="ED36" i="4"/>
  <c r="Z14" i="5" s="1"/>
  <c r="EC36" i="4"/>
  <c r="EB36" i="4"/>
  <c r="X14" i="5"/>
  <c r="EA36" i="4"/>
  <c r="EA38" i="4"/>
  <c r="W14" i="6" s="1"/>
  <c r="DZ36" i="4"/>
  <c r="V14" i="5" s="1"/>
  <c r="DY36" i="4"/>
  <c r="U14" i="5" s="1"/>
  <c r="DX36" i="4"/>
  <c r="DX38" i="4" s="1"/>
  <c r="T14" i="6" s="1"/>
  <c r="DW36" i="4"/>
  <c r="S14" i="5"/>
  <c r="DV36" i="4"/>
  <c r="R14" i="5"/>
  <c r="DU36" i="4"/>
  <c r="DU38" i="4"/>
  <c r="Q14" i="6" s="1"/>
  <c r="DT36" i="4"/>
  <c r="DT38" i="4" s="1"/>
  <c r="P14" i="6" s="1"/>
  <c r="DS36" i="4"/>
  <c r="DR36" i="4"/>
  <c r="N14" i="5" s="1"/>
  <c r="DQ36" i="4"/>
  <c r="DP36" i="4"/>
  <c r="L14" i="5"/>
  <c r="DO36" i="4"/>
  <c r="DO38" i="4"/>
  <c r="K14" i="6" s="1"/>
  <c r="DN36" i="4"/>
  <c r="DN38" i="4" s="1"/>
  <c r="J14" i="6" s="1"/>
  <c r="DL36" i="4"/>
  <c r="H14" i="5"/>
  <c r="DK36" i="4"/>
  <c r="DK38" i="4"/>
  <c r="G14" i="6" s="1"/>
  <c r="DJ36" i="4"/>
  <c r="DJ38" i="4" s="1"/>
  <c r="F14" i="6" s="1"/>
  <c r="DI36" i="4"/>
  <c r="E14" i="5"/>
  <c r="DH36" i="4"/>
  <c r="DH38" i="4"/>
  <c r="D14" i="6" s="1"/>
  <c r="DG36" i="4"/>
  <c r="BV35" i="4"/>
  <c r="BV34" i="4"/>
  <c r="BV33" i="4"/>
  <c r="BV32" i="4"/>
  <c r="BV31" i="4"/>
  <c r="BV30" i="4"/>
  <c r="BV29" i="4"/>
  <c r="BV28" i="4"/>
  <c r="BV27" i="4"/>
  <c r="BV26" i="4"/>
  <c r="BV25" i="4"/>
  <c r="BV24" i="4"/>
  <c r="BV23" i="4"/>
  <c r="BV22" i="4"/>
  <c r="BV21" i="4"/>
  <c r="BV20" i="4"/>
  <c r="BV19" i="4"/>
  <c r="BV18" i="4"/>
  <c r="BV17" i="4"/>
  <c r="BV16" i="4"/>
  <c r="BV15" i="4"/>
  <c r="BV14" i="4"/>
  <c r="BV13" i="4"/>
  <c r="DF37" i="4"/>
  <c r="DE36" i="4"/>
  <c r="AK13" i="5"/>
  <c r="DD36" i="4"/>
  <c r="DC36" i="4"/>
  <c r="DC38" i="4" s="1"/>
  <c r="DB36" i="4"/>
  <c r="DB38" i="4"/>
  <c r="AH13" i="6" s="1"/>
  <c r="DA36" i="4"/>
  <c r="AG13" i="5" s="1"/>
  <c r="CZ36" i="4"/>
  <c r="AF13" i="5" s="1"/>
  <c r="CY36" i="4"/>
  <c r="CY38" i="4" s="1"/>
  <c r="AE13" i="6" s="1"/>
  <c r="CX36" i="4"/>
  <c r="CW36" i="4"/>
  <c r="AC13" i="5" s="1"/>
  <c r="CV36" i="4"/>
  <c r="CU36" i="4"/>
  <c r="AA13" i="5"/>
  <c r="CT36" i="4"/>
  <c r="CS36" i="4"/>
  <c r="Y13" i="5" s="1"/>
  <c r="CR36" i="4"/>
  <c r="CR38" i="4" s="1"/>
  <c r="X13" i="6" s="1"/>
  <c r="CQ36" i="4"/>
  <c r="CQ38" i="4"/>
  <c r="W13" i="6" s="1"/>
  <c r="CP36" i="4"/>
  <c r="V13" i="5" s="1"/>
  <c r="CO36" i="4"/>
  <c r="U13" i="5" s="1"/>
  <c r="CN36" i="4"/>
  <c r="CN38" i="4" s="1"/>
  <c r="T13" i="6" s="1"/>
  <c r="CM36" i="4"/>
  <c r="CL36" i="4"/>
  <c r="CK36" i="4"/>
  <c r="CK38" i="4"/>
  <c r="Q13" i="6" s="1"/>
  <c r="CJ36" i="4"/>
  <c r="P13" i="5" s="1"/>
  <c r="CI36" i="4"/>
  <c r="CH36" i="4"/>
  <c r="N13" i="5"/>
  <c r="CG36" i="4"/>
  <c r="CF36" i="4"/>
  <c r="L13" i="5" s="1"/>
  <c r="CE36" i="4"/>
  <c r="CE38" i="4" s="1"/>
  <c r="K13" i="6" s="1"/>
  <c r="CD36" i="4"/>
  <c r="CD38" i="4"/>
  <c r="J13" i="6" s="1"/>
  <c r="CB36" i="4"/>
  <c r="CB38" i="4" s="1"/>
  <c r="H13" i="6" s="1"/>
  <c r="CA36" i="4"/>
  <c r="BZ36" i="4"/>
  <c r="BZ38" i="4" s="1"/>
  <c r="F13" i="6" s="1"/>
  <c r="BY36" i="4"/>
  <c r="BX36" i="4"/>
  <c r="D13" i="5" s="1"/>
  <c r="BW36" i="4"/>
  <c r="C13" i="5" s="1"/>
  <c r="BV37" i="4"/>
  <c r="BU36" i="4"/>
  <c r="AK12" i="5"/>
  <c r="BT36" i="4"/>
  <c r="BT38" i="4"/>
  <c r="AJ12" i="6" s="1"/>
  <c r="AL12" i="6" s="1"/>
  <c r="BS36" i="4"/>
  <c r="AI12" i="5"/>
  <c r="BR36" i="4"/>
  <c r="AH12" i="5"/>
  <c r="BQ36" i="4"/>
  <c r="BP36" i="4"/>
  <c r="BO36" i="4"/>
  <c r="AE12" i="5"/>
  <c r="BN36" i="4"/>
  <c r="BN38" i="4"/>
  <c r="AD12" i="6" s="1"/>
  <c r="BM36" i="4"/>
  <c r="BL36" i="4"/>
  <c r="BK36" i="4"/>
  <c r="BK38" i="4" s="1"/>
  <c r="AA12" i="6" s="1"/>
  <c r="BJ36" i="4"/>
  <c r="BJ38" i="4"/>
  <c r="Z12" i="6" s="1"/>
  <c r="BI36" i="4"/>
  <c r="BI38" i="4" s="1"/>
  <c r="Y12" i="6" s="1"/>
  <c r="BH36" i="4"/>
  <c r="X12" i="5"/>
  <c r="BG36" i="4"/>
  <c r="W12" i="5"/>
  <c r="BF36" i="4"/>
  <c r="V12" i="5" s="1"/>
  <c r="BE36" i="4"/>
  <c r="U12" i="5" s="1"/>
  <c r="BD36" i="4"/>
  <c r="T12" i="5" s="1"/>
  <c r="BC36" i="4"/>
  <c r="S12" i="5" s="1"/>
  <c r="AZ36" i="4"/>
  <c r="AZ38" i="4" s="1"/>
  <c r="P12" i="6" s="1"/>
  <c r="AY36" i="4"/>
  <c r="AY38" i="4"/>
  <c r="O12" i="6" s="1"/>
  <c r="AX36" i="4"/>
  <c r="AW36" i="4"/>
  <c r="AW38" i="4"/>
  <c r="M12" i="6" s="1"/>
  <c r="AV36" i="4"/>
  <c r="AU36" i="4"/>
  <c r="AU38" i="4"/>
  <c r="K12" i="6" s="1"/>
  <c r="AT36" i="4"/>
  <c r="AR36" i="4"/>
  <c r="H12" i="5"/>
  <c r="AQ36" i="4"/>
  <c r="AP36" i="4"/>
  <c r="F12" i="5" s="1"/>
  <c r="AO36" i="4"/>
  <c r="AN36" i="4"/>
  <c r="AM36" i="4"/>
  <c r="AK36" i="4"/>
  <c r="AJ36" i="4"/>
  <c r="AJ11" i="5" s="1"/>
  <c r="AL11" i="5" s="1"/>
  <c r="AI36" i="4"/>
  <c r="AI38" i="4" s="1"/>
  <c r="AH36" i="4"/>
  <c r="AH38" i="4"/>
  <c r="AH11" i="6" s="1"/>
  <c r="AG36" i="4"/>
  <c r="AG38" i="4" s="1"/>
  <c r="AG11" i="6" s="1"/>
  <c r="AF36" i="4"/>
  <c r="AF11" i="5"/>
  <c r="AE36" i="4"/>
  <c r="AE11" i="5"/>
  <c r="AD36" i="4"/>
  <c r="AD38" i="4"/>
  <c r="AD11" i="6" s="1"/>
  <c r="AC36" i="4"/>
  <c r="AC11" i="5" s="1"/>
  <c r="AB36" i="4"/>
  <c r="AB11" i="5" s="1"/>
  <c r="AA36" i="4"/>
  <c r="AA11" i="5" s="1"/>
  <c r="Z36" i="4"/>
  <c r="Z11" i="5" s="1"/>
  <c r="Y36" i="4"/>
  <c r="Y38" i="4" s="1"/>
  <c r="Y11" i="6" s="1"/>
  <c r="X36" i="4"/>
  <c r="W36" i="4"/>
  <c r="W11" i="5" s="1"/>
  <c r="V36" i="4"/>
  <c r="V38" i="4" s="1"/>
  <c r="V11" i="6" s="1"/>
  <c r="U36" i="4"/>
  <c r="U11" i="5"/>
  <c r="T36" i="4"/>
  <c r="T11" i="5"/>
  <c r="S36" i="4"/>
  <c r="S11" i="5"/>
  <c r="Q11" i="5"/>
  <c r="P36" i="4"/>
  <c r="P11" i="5" s="1"/>
  <c r="O36" i="4"/>
  <c r="O11" i="5" s="1"/>
  <c r="N36" i="4"/>
  <c r="N38" i="4" s="1"/>
  <c r="N11" i="6" s="1"/>
  <c r="M36" i="4"/>
  <c r="L36" i="4"/>
  <c r="K36" i="4"/>
  <c r="K11" i="5"/>
  <c r="J36" i="4"/>
  <c r="J11" i="5"/>
  <c r="H36" i="4"/>
  <c r="H38" i="4"/>
  <c r="H11" i="6" s="1"/>
  <c r="G36" i="4"/>
  <c r="G11" i="5" s="1"/>
  <c r="F36" i="4"/>
  <c r="F38" i="4" s="1"/>
  <c r="F11" i="6" s="1"/>
  <c r="E36" i="4"/>
  <c r="D36" i="4"/>
  <c r="C36" i="4"/>
  <c r="C38" i="4"/>
  <c r="C11" i="6" s="1"/>
  <c r="AL37" i="4"/>
  <c r="AH4" i="5"/>
  <c r="AH4" i="6"/>
  <c r="E19" i="5"/>
  <c r="EZ38" i="4"/>
  <c r="L15" i="6" s="1"/>
  <c r="U21" i="5"/>
  <c r="DI38" i="4"/>
  <c r="E14" i="6"/>
  <c r="AR38" i="8"/>
  <c r="H24" i="6"/>
  <c r="V21" i="5"/>
  <c r="FK38" i="7"/>
  <c r="W21" i="6" s="1"/>
  <c r="T19" i="5"/>
  <c r="AK38" i="7"/>
  <c r="AK17" i="6"/>
  <c r="GK38" i="4"/>
  <c r="M16" i="6"/>
  <c r="AD28" i="5"/>
  <c r="M26" i="5"/>
  <c r="D25" i="5"/>
  <c r="Y26" i="5"/>
  <c r="DR38" i="8"/>
  <c r="N26" i="6"/>
  <c r="AH27" i="5"/>
  <c r="AB27" i="5"/>
  <c r="R23" i="6"/>
  <c r="BG38" i="8"/>
  <c r="W24" i="6" s="1"/>
  <c r="DS38" i="8"/>
  <c r="O26" i="6" s="1"/>
  <c r="DU38" i="8"/>
  <c r="Q26" i="6" s="1"/>
  <c r="FR38" i="8"/>
  <c r="AD27" i="6" s="1"/>
  <c r="M22" i="5"/>
  <c r="FA38" i="7"/>
  <c r="M21" i="6"/>
  <c r="EN38" i="7"/>
  <c r="AJ20" i="6"/>
  <c r="AM38" i="7"/>
  <c r="C18" i="6"/>
  <c r="O38" i="7"/>
  <c r="O17" i="6"/>
  <c r="HB38" i="4"/>
  <c r="AD16" i="6"/>
  <c r="E15" i="5"/>
  <c r="T13" i="5"/>
  <c r="FT38" i="4"/>
  <c r="AF15" i="6"/>
  <c r="AE13" i="5"/>
  <c r="CS38" i="4"/>
  <c r="Y13" i="6" s="1"/>
  <c r="K12" i="5"/>
  <c r="W38" i="4"/>
  <c r="W11" i="6"/>
  <c r="P38" i="4"/>
  <c r="P11" i="6"/>
  <c r="F11" i="5"/>
  <c r="GN38" i="8"/>
  <c r="P28" i="6" s="1"/>
  <c r="Z28" i="5"/>
  <c r="FI38" i="8"/>
  <c r="U27" i="6"/>
  <c r="FG38" i="8"/>
  <c r="S27" i="6"/>
  <c r="FK38" i="8"/>
  <c r="W27" i="6"/>
  <c r="FM38" i="8"/>
  <c r="Y27" i="6"/>
  <c r="FO38" i="8"/>
  <c r="AA27" i="6"/>
  <c r="EK38" i="8"/>
  <c r="AG26" i="6"/>
  <c r="V26" i="5"/>
  <c r="CT38" i="8"/>
  <c r="Z25" i="6" s="1"/>
  <c r="H22" i="5"/>
  <c r="FG38" i="7"/>
  <c r="S21" i="6"/>
  <c r="DJ38" i="7"/>
  <c r="F20" i="6"/>
  <c r="AA19" i="5"/>
  <c r="CC38" i="7"/>
  <c r="I19" i="6" s="1"/>
  <c r="BB38" i="7"/>
  <c r="R18" i="6" s="1"/>
  <c r="GG38" i="4"/>
  <c r="I16" i="6" s="1"/>
  <c r="HH38" i="8"/>
  <c r="AJ28" i="6" s="1"/>
  <c r="AL28" i="6" s="1"/>
  <c r="AI28" i="5"/>
  <c r="FT38" i="8"/>
  <c r="AF27" i="6"/>
  <c r="FS38" i="8"/>
  <c r="AE27" i="6"/>
  <c r="FQ38" i="8"/>
  <c r="AC27" i="6"/>
  <c r="EV38" i="8"/>
  <c r="H27" i="6"/>
  <c r="L26" i="5"/>
  <c r="AG38" i="8"/>
  <c r="AG23" i="6" s="1"/>
  <c r="AG22" i="5"/>
  <c r="O22" i="5"/>
  <c r="EW38" i="7"/>
  <c r="I21" i="6" s="1"/>
  <c r="DC38" i="7"/>
  <c r="AI19" i="6" s="1"/>
  <c r="CM38" i="7"/>
  <c r="S19" i="6" s="1"/>
  <c r="L18" i="5"/>
  <c r="I38" i="7"/>
  <c r="I17" i="6"/>
  <c r="I15" i="5"/>
  <c r="Y11" i="5"/>
  <c r="G38" i="4"/>
  <c r="G11" i="6"/>
  <c r="S38" i="4"/>
  <c r="S11" i="6"/>
  <c r="AA38" i="4"/>
  <c r="AA11" i="6"/>
  <c r="P23" i="5"/>
  <c r="AI16" i="5"/>
  <c r="H21" i="5"/>
  <c r="X20" i="5"/>
  <c r="HJ36" i="8"/>
  <c r="GE38" i="8"/>
  <c r="G28" i="6" s="1"/>
  <c r="FC38" i="8"/>
  <c r="O27" i="6" s="1"/>
  <c r="FA38" i="8"/>
  <c r="M27" i="6" s="1"/>
  <c r="AI26" i="5"/>
  <c r="DG38" i="8"/>
  <c r="C26" i="6"/>
  <c r="CE38" i="8"/>
  <c r="K25" i="6"/>
  <c r="J25" i="5"/>
  <c r="E24" i="5"/>
  <c r="AS38" i="8"/>
  <c r="I24" i="6"/>
  <c r="AA23" i="5"/>
  <c r="GI38" i="7"/>
  <c r="K22" i="6" s="1"/>
  <c r="HC38" i="7"/>
  <c r="AE22" i="6" s="1"/>
  <c r="FH38" i="7"/>
  <c r="T21" i="6" s="1"/>
  <c r="ER38" i="7"/>
  <c r="D21" i="6" s="1"/>
  <c r="EU38" i="7"/>
  <c r="G21" i="6" s="1"/>
  <c r="E21" i="5"/>
  <c r="EQ38" i="7"/>
  <c r="C21" i="6"/>
  <c r="Y21" i="5"/>
  <c r="EL38" i="7"/>
  <c r="AH20" i="6" s="1"/>
  <c r="T20" i="5"/>
  <c r="DF36" i="7"/>
  <c r="CO38" i="7"/>
  <c r="U19" i="6" s="1"/>
  <c r="CF38" i="7"/>
  <c r="L19" i="6" s="1"/>
  <c r="DD38" i="7"/>
  <c r="AJ19" i="6" s="1"/>
  <c r="BO38" i="7"/>
  <c r="AE18" i="6"/>
  <c r="AB17" i="5"/>
  <c r="GT38" i="4"/>
  <c r="V16" i="6" s="1"/>
  <c r="O16" i="5"/>
  <c r="P14" i="5"/>
  <c r="M12" i="5"/>
  <c r="J38" i="4"/>
  <c r="J11" i="6"/>
  <c r="Q11" i="6"/>
  <c r="N11" i="5"/>
  <c r="D28" i="5"/>
  <c r="AD26" i="5"/>
  <c r="CN38" i="8"/>
  <c r="T25" i="6"/>
  <c r="G25" i="5"/>
  <c r="CF38" i="8"/>
  <c r="L25" i="6" s="1"/>
  <c r="CB38" i="8"/>
  <c r="H25" i="6" s="1"/>
  <c r="BW38" i="8"/>
  <c r="C25" i="6" s="1"/>
  <c r="BZ38" i="8"/>
  <c r="F25" i="6" s="1"/>
  <c r="AC23" i="5"/>
  <c r="I22" i="5"/>
  <c r="EJ38" i="7"/>
  <c r="AF20" i="6" s="1"/>
  <c r="O20" i="5"/>
  <c r="DH38" i="7"/>
  <c r="D20" i="6"/>
  <c r="K20" i="5"/>
  <c r="DG38" i="7"/>
  <c r="C20" i="6" s="1"/>
  <c r="AD20" i="5"/>
  <c r="CW38" i="7"/>
  <c r="AC19" i="6"/>
  <c r="DA38" i="7"/>
  <c r="AG19" i="6"/>
  <c r="CP38" i="7"/>
  <c r="V19" i="6"/>
  <c r="CH38" i="7"/>
  <c r="N19" i="6"/>
  <c r="CX38" i="7"/>
  <c r="AD19" i="6"/>
  <c r="CV38" i="7"/>
  <c r="AB19" i="6"/>
  <c r="CK38" i="7"/>
  <c r="Q19" i="6"/>
  <c r="AH19" i="5"/>
  <c r="CY38" i="7"/>
  <c r="AE19" i="6" s="1"/>
  <c r="BW38" i="7"/>
  <c r="C19" i="6" s="1"/>
  <c r="BI38" i="7"/>
  <c r="Y18" i="6" s="1"/>
  <c r="BV36" i="7"/>
  <c r="AG17" i="5"/>
  <c r="GP38" i="4"/>
  <c r="R16" i="6" s="1"/>
  <c r="GV38" i="4"/>
  <c r="X16" i="6" s="1"/>
  <c r="FH38" i="4"/>
  <c r="T15" i="6" s="1"/>
  <c r="FJ38" i="4"/>
  <c r="V15" i="6" s="1"/>
  <c r="EN38" i="4"/>
  <c r="AJ14" i="6" s="1"/>
  <c r="AL14" i="6" s="1"/>
  <c r="G14" i="5"/>
  <c r="AH14" i="5"/>
  <c r="CP38" i="4"/>
  <c r="V13" i="6"/>
  <c r="AH13" i="5"/>
  <c r="CF38" i="4"/>
  <c r="L13" i="6" s="1"/>
  <c r="AR38" i="4"/>
  <c r="H12" i="6" s="1"/>
  <c r="AJ38" i="4"/>
  <c r="AJ11" i="6" s="1"/>
  <c r="C27" i="5"/>
  <c r="FD38" i="8"/>
  <c r="P27" i="6"/>
  <c r="U28" i="5"/>
  <c r="GK38" i="8"/>
  <c r="M28" i="6" s="1"/>
  <c r="AV38" i="8"/>
  <c r="L24" i="6" s="1"/>
  <c r="AH38" i="8"/>
  <c r="AH23" i="6" s="1"/>
  <c r="D38" i="8"/>
  <c r="D23" i="6" s="1"/>
  <c r="F24" i="5"/>
  <c r="CW38" i="8"/>
  <c r="AC25" i="6"/>
  <c r="EN38" i="8"/>
  <c r="AJ26" i="6"/>
  <c r="AL26" i="6" s="1"/>
  <c r="AT38" i="8"/>
  <c r="J24" i="6" s="1"/>
  <c r="AG28" i="5"/>
  <c r="G24" i="5"/>
  <c r="EP36" i="8"/>
  <c r="W28" i="5"/>
  <c r="EB38" i="8"/>
  <c r="X26" i="6" s="1"/>
  <c r="CY38" i="8"/>
  <c r="AE25" i="6" s="1"/>
  <c r="BI38" i="8"/>
  <c r="Y24" i="6" s="1"/>
  <c r="M25" i="5"/>
  <c r="AU38" i="8"/>
  <c r="K24" i="6"/>
  <c r="ED38" i="8"/>
  <c r="Z26" i="6"/>
  <c r="F38" i="8"/>
  <c r="F23" i="6"/>
  <c r="F23" i="5"/>
  <c r="Q38" i="8"/>
  <c r="Q23" i="6" s="1"/>
  <c r="Q23" i="5"/>
  <c r="AI38" i="8"/>
  <c r="AI23" i="6"/>
  <c r="AL36" i="8"/>
  <c r="X24" i="5"/>
  <c r="BH38" i="8"/>
  <c r="X24" i="6"/>
  <c r="CX38" i="8"/>
  <c r="AD25" i="6"/>
  <c r="AD25" i="5"/>
  <c r="AJ25" i="5"/>
  <c r="DD38" i="8"/>
  <c r="DF36" i="8"/>
  <c r="G26" i="5"/>
  <c r="DK38" i="8"/>
  <c r="G26" i="6" s="1"/>
  <c r="EG38" i="8"/>
  <c r="AC26" i="6" s="1"/>
  <c r="AC26" i="5"/>
  <c r="AE26" i="5"/>
  <c r="EI38" i="8"/>
  <c r="AE26" i="6" s="1"/>
  <c r="G27" i="5"/>
  <c r="EU38" i="8"/>
  <c r="G27" i="6"/>
  <c r="J27" i="5"/>
  <c r="EX38" i="8"/>
  <c r="J27" i="6" s="1"/>
  <c r="N27" i="5"/>
  <c r="FB38" i="8"/>
  <c r="N27" i="6"/>
  <c r="O28" i="5"/>
  <c r="GM38" i="8"/>
  <c r="O28" i="6" s="1"/>
  <c r="Q28" i="5"/>
  <c r="GO38" i="8"/>
  <c r="Q28" i="6"/>
  <c r="GQ38" i="8"/>
  <c r="S28" i="6"/>
  <c r="S28" i="5"/>
  <c r="AC28" i="5"/>
  <c r="HA38" i="8"/>
  <c r="AC28" i="6"/>
  <c r="AI28" i="6"/>
  <c r="HJ38" i="8"/>
  <c r="M23" i="5"/>
  <c r="AK38" i="8"/>
  <c r="AK23" i="6"/>
  <c r="O38" i="8"/>
  <c r="O23" i="6"/>
  <c r="S26" i="5"/>
  <c r="BA38" i="8"/>
  <c r="Q24" i="6" s="1"/>
  <c r="U38" i="8"/>
  <c r="U23" i="6" s="1"/>
  <c r="AI23" i="5"/>
  <c r="BF38" i="8"/>
  <c r="V24" i="6"/>
  <c r="AN38" i="8"/>
  <c r="D24" i="6"/>
  <c r="FW38" i="8"/>
  <c r="AI27" i="6"/>
  <c r="AH25" i="5"/>
  <c r="C23" i="5"/>
  <c r="C38" i="8"/>
  <c r="C23" i="6"/>
  <c r="E23" i="5"/>
  <c r="E38" i="8"/>
  <c r="E23" i="6" s="1"/>
  <c r="G38" i="8"/>
  <c r="G23" i="6" s="1"/>
  <c r="G23" i="5"/>
  <c r="J23" i="5"/>
  <c r="J38" i="8"/>
  <c r="J23" i="6" s="1"/>
  <c r="L23" i="5"/>
  <c r="L38" i="8"/>
  <c r="L23" i="6"/>
  <c r="N23" i="5"/>
  <c r="N38" i="8"/>
  <c r="N23" i="6" s="1"/>
  <c r="Z38" i="8"/>
  <c r="Z23" i="6" s="1"/>
  <c r="Z23" i="5"/>
  <c r="BE38" i="8"/>
  <c r="U24" i="6"/>
  <c r="U24" i="5"/>
  <c r="AE24" i="5"/>
  <c r="BO38" i="8"/>
  <c r="AE24" i="6"/>
  <c r="Q25" i="5"/>
  <c r="CK38" i="8"/>
  <c r="Q25" i="6" s="1"/>
  <c r="U25" i="5"/>
  <c r="CO38" i="8"/>
  <c r="U25" i="6"/>
  <c r="AI25" i="5"/>
  <c r="AL25" i="5"/>
  <c r="DC38" i="8"/>
  <c r="AI25" i="6"/>
  <c r="DJ38" i="8"/>
  <c r="F26" i="6"/>
  <c r="F26" i="5"/>
  <c r="H26" i="5"/>
  <c r="DL38" i="8"/>
  <c r="H26" i="6"/>
  <c r="DX38" i="8"/>
  <c r="T26" i="6"/>
  <c r="EJ38" i="8"/>
  <c r="AF26" i="6"/>
  <c r="EO38" i="8"/>
  <c r="AK26" i="6"/>
  <c r="AK26" i="5"/>
  <c r="ET38" i="8"/>
  <c r="F27" i="6" s="1"/>
  <c r="F27" i="5"/>
  <c r="L28" i="5"/>
  <c r="GJ38" i="8"/>
  <c r="L28" i="6" s="1"/>
  <c r="N28" i="5"/>
  <c r="GL38" i="8"/>
  <c r="N28" i="6"/>
  <c r="T28" i="5"/>
  <c r="GR38" i="8"/>
  <c r="T28" i="6" s="1"/>
  <c r="V28" i="5"/>
  <c r="GT38" i="8"/>
  <c r="V28" i="6"/>
  <c r="AX38" i="8"/>
  <c r="N24" i="6"/>
  <c r="N24" i="5"/>
  <c r="X25" i="5"/>
  <c r="CR38" i="8"/>
  <c r="X25" i="6"/>
  <c r="R26" i="5"/>
  <c r="DV38" i="8"/>
  <c r="R26" i="6" s="1"/>
  <c r="I23" i="5"/>
  <c r="I38" i="8"/>
  <c r="I23" i="6"/>
  <c r="BL38" i="8"/>
  <c r="AB24" i="6"/>
  <c r="BR38" i="8"/>
  <c r="AH24" i="6"/>
  <c r="BB38" i="8"/>
  <c r="R24" i="6"/>
  <c r="CJ38" i="8"/>
  <c r="P25" i="6"/>
  <c r="L27" i="5"/>
  <c r="F28" i="5"/>
  <c r="HC38" i="8"/>
  <c r="AE28" i="6"/>
  <c r="X38" i="8"/>
  <c r="X23" i="6"/>
  <c r="H38" i="8"/>
  <c r="H23" i="6"/>
  <c r="N25" i="5"/>
  <c r="DM38" i="8"/>
  <c r="I26" i="6" s="1"/>
  <c r="GG38" i="8"/>
  <c r="I28" i="6" s="1"/>
  <c r="FZ36" i="8"/>
  <c r="Y28" i="5"/>
  <c r="V25" i="5"/>
  <c r="C24" i="5"/>
  <c r="AZ38" i="8"/>
  <c r="P24" i="6" s="1"/>
  <c r="BP38" i="8"/>
  <c r="AF24" i="6" s="1"/>
  <c r="V23" i="5"/>
  <c r="AB38" i="8"/>
  <c r="AB23" i="6"/>
  <c r="S38" i="8"/>
  <c r="S23" i="6"/>
  <c r="S23" i="5"/>
  <c r="W23" i="5"/>
  <c r="W38" i="8"/>
  <c r="W23" i="6"/>
  <c r="BK38" i="8"/>
  <c r="AA24" i="6"/>
  <c r="AA24" i="5"/>
  <c r="BM38" i="8"/>
  <c r="AC24" i="6" s="1"/>
  <c r="BN38" i="8"/>
  <c r="AD24" i="6" s="1"/>
  <c r="BS38" i="8"/>
  <c r="AI24" i="6" s="1"/>
  <c r="AI24" i="5"/>
  <c r="CM38" i="8"/>
  <c r="S25" i="6"/>
  <c r="S25" i="5"/>
  <c r="DO38" i="8"/>
  <c r="K26" i="6" s="1"/>
  <c r="K26" i="5"/>
  <c r="P26" i="5"/>
  <c r="EF38" i="8"/>
  <c r="AB26" i="6" s="1"/>
  <c r="AB26" i="5"/>
  <c r="AJ27" i="5"/>
  <c r="AL27" i="5"/>
  <c r="FX38" i="8"/>
  <c r="AJ27" i="6"/>
  <c r="AL27" i="6" s="1"/>
  <c r="C28" i="5"/>
  <c r="GA38" i="8"/>
  <c r="C28" i="6"/>
  <c r="GC38" i="8"/>
  <c r="E28" i="6"/>
  <c r="E28" i="5"/>
  <c r="AF28" i="5"/>
  <c r="HD38" i="8"/>
  <c r="AF28" i="6"/>
  <c r="I25" i="5"/>
  <c r="CC38" i="8"/>
  <c r="I25" i="6" s="1"/>
  <c r="I27" i="5"/>
  <c r="EW38" i="8"/>
  <c r="I27" i="6"/>
  <c r="K23" i="5"/>
  <c r="K38" i="8"/>
  <c r="K23" i="6" s="1"/>
  <c r="AD38" i="8"/>
  <c r="AD23" i="6" s="1"/>
  <c r="AD23" i="5"/>
  <c r="AJ23" i="5"/>
  <c r="AJ38" i="8"/>
  <c r="AY38" i="8"/>
  <c r="O24" i="6"/>
  <c r="O24" i="5"/>
  <c r="BJ38" i="8"/>
  <c r="Z24" i="6" s="1"/>
  <c r="Z24" i="5"/>
  <c r="AJ24" i="5"/>
  <c r="BV36" i="8"/>
  <c r="BT38" i="8"/>
  <c r="AJ24" i="6"/>
  <c r="AL24" i="6" s="1"/>
  <c r="Y25" i="5"/>
  <c r="CS38" i="8"/>
  <c r="Y25" i="6"/>
  <c r="AA25" i="5"/>
  <c r="CU38" i="8"/>
  <c r="AA25" i="6" s="1"/>
  <c r="AG25" i="5"/>
  <c r="DA38" i="8"/>
  <c r="AG25" i="6"/>
  <c r="D26" i="5"/>
  <c r="DH38" i="8"/>
  <c r="D26" i="6" s="1"/>
  <c r="J26" i="5"/>
  <c r="DN38" i="8"/>
  <c r="J26" i="6"/>
  <c r="DY38" i="8"/>
  <c r="U26" i="6"/>
  <c r="U26" i="5"/>
  <c r="EL38" i="8"/>
  <c r="AH26" i="6" s="1"/>
  <c r="AH26" i="5"/>
  <c r="ER38" i="8"/>
  <c r="D27" i="6"/>
  <c r="D27" i="5"/>
  <c r="FF38" i="8"/>
  <c r="R27" i="6" s="1"/>
  <c r="R27" i="5"/>
  <c r="T27" i="5"/>
  <c r="FH38" i="8"/>
  <c r="T27" i="6" s="1"/>
  <c r="GI38" i="8"/>
  <c r="K28" i="6" s="1"/>
  <c r="K28" i="5"/>
  <c r="R28" i="5"/>
  <c r="GP38" i="8"/>
  <c r="R28" i="6" s="1"/>
  <c r="AA28" i="5"/>
  <c r="GY38" i="8"/>
  <c r="AA28" i="6"/>
  <c r="T23" i="5"/>
  <c r="O25" i="5"/>
  <c r="EE38" i="8"/>
  <c r="AA26" i="6"/>
  <c r="K27" i="5"/>
  <c r="AG27" i="5"/>
  <c r="AK28" i="5"/>
  <c r="BD38" i="8"/>
  <c r="T24" i="6" s="1"/>
  <c r="AF38" i="8"/>
  <c r="AF23" i="6" s="1"/>
  <c r="AK25" i="5"/>
  <c r="GV38" i="8"/>
  <c r="X28" i="6"/>
  <c r="M24" i="5"/>
  <c r="AG24" i="5"/>
  <c r="CQ38" i="8"/>
  <c r="W25" i="6"/>
  <c r="Y38" i="8"/>
  <c r="Y23" i="6"/>
  <c r="Y23" i="5"/>
  <c r="AE23" i="5"/>
  <c r="AE38" i="8"/>
  <c r="AE23" i="6"/>
  <c r="S24" i="5"/>
  <c r="BC38" i="8"/>
  <c r="S24" i="6" s="1"/>
  <c r="BU38" i="8"/>
  <c r="AK24" i="6" s="1"/>
  <c r="BY38" i="8"/>
  <c r="E25" i="6" s="1"/>
  <c r="E25" i="5"/>
  <c r="R25" i="5"/>
  <c r="CL38" i="8"/>
  <c r="R25" i="6" s="1"/>
  <c r="CV38" i="8"/>
  <c r="AB25" i="6" s="1"/>
  <c r="CZ38" i="8"/>
  <c r="AF25" i="6" s="1"/>
  <c r="AF25" i="5"/>
  <c r="E26" i="5"/>
  <c r="DI38" i="8"/>
  <c r="E26" i="6" s="1"/>
  <c r="ES38" i="8"/>
  <c r="E27" i="6" s="1"/>
  <c r="E27" i="5"/>
  <c r="FE38" i="8"/>
  <c r="Q27" i="6"/>
  <c r="Q27" i="5"/>
  <c r="FL38" i="8"/>
  <c r="X27" i="6" s="1"/>
  <c r="X27" i="5"/>
  <c r="FY38" i="8"/>
  <c r="AK27" i="6"/>
  <c r="AK27" i="5"/>
  <c r="AB28" i="5"/>
  <c r="GZ38" i="8"/>
  <c r="AB28" i="6"/>
  <c r="AH28" i="5"/>
  <c r="HF38" i="8"/>
  <c r="AH28" i="6" s="1"/>
  <c r="AL26" i="5"/>
  <c r="FJ38" i="8"/>
  <c r="V27" i="6"/>
  <c r="V27" i="5"/>
  <c r="FN38" i="8"/>
  <c r="Z27" i="6" s="1"/>
  <c r="Z27" i="5"/>
  <c r="AL28" i="5"/>
  <c r="N38" i="7"/>
  <c r="N17" i="6" s="1"/>
  <c r="J18" i="5"/>
  <c r="AJ17" i="5"/>
  <c r="AP38" i="7"/>
  <c r="F18" i="6" s="1"/>
  <c r="AQ38" i="7"/>
  <c r="G18" i="6" s="1"/>
  <c r="BJ38" i="7"/>
  <c r="Z18" i="6" s="1"/>
  <c r="AR38" i="7"/>
  <c r="H18" i="6" s="1"/>
  <c r="DV38" i="7"/>
  <c r="R20" i="6" s="1"/>
  <c r="EE38" i="7"/>
  <c r="AA20" i="6" s="1"/>
  <c r="FD38" i="7"/>
  <c r="P21" i="6" s="1"/>
  <c r="AD22" i="5"/>
  <c r="G17" i="5"/>
  <c r="W20" i="5"/>
  <c r="L38" i="7"/>
  <c r="L17" i="6"/>
  <c r="O19" i="5"/>
  <c r="DR38" i="7"/>
  <c r="N20" i="6" s="1"/>
  <c r="P20" i="5"/>
  <c r="GZ38" i="7"/>
  <c r="AB22" i="6"/>
  <c r="P22" i="5"/>
  <c r="Y20" i="5"/>
  <c r="Z22" i="5"/>
  <c r="M17" i="5"/>
  <c r="BH38" i="7"/>
  <c r="X18" i="6"/>
  <c r="F38" i="7"/>
  <c r="F17" i="6"/>
  <c r="AO38" i="7"/>
  <c r="E18" i="6"/>
  <c r="AN38" i="7"/>
  <c r="D18" i="6"/>
  <c r="V18" i="5"/>
  <c r="N18" i="5"/>
  <c r="K19" i="5"/>
  <c r="FP38" i="7"/>
  <c r="AB21" i="6" s="1"/>
  <c r="U22" i="5"/>
  <c r="AC20" i="5"/>
  <c r="K17" i="5"/>
  <c r="M18" i="5"/>
  <c r="L20" i="5"/>
  <c r="EZ38" i="7"/>
  <c r="L21" i="6"/>
  <c r="HF38" i="7"/>
  <c r="AH22" i="6"/>
  <c r="GP38" i="7"/>
  <c r="R22" i="6"/>
  <c r="H38" i="7"/>
  <c r="H17" i="6"/>
  <c r="W17" i="5"/>
  <c r="AU38" i="7"/>
  <c r="K18" i="6" s="1"/>
  <c r="FW38" i="7"/>
  <c r="AI21" i="6" s="1"/>
  <c r="Y22" i="5"/>
  <c r="AF22" i="5"/>
  <c r="AF21" i="5"/>
  <c r="AZ38" i="7"/>
  <c r="P18" i="6"/>
  <c r="AL36" i="7"/>
  <c r="AD18" i="5"/>
  <c r="AL18" i="5"/>
  <c r="HA38" i="7"/>
  <c r="AC22" i="6" s="1"/>
  <c r="V38" i="7"/>
  <c r="V17" i="6" s="1"/>
  <c r="BU38" i="7"/>
  <c r="AK18" i="6" s="1"/>
  <c r="BK38" i="7"/>
  <c r="AA18" i="6" s="1"/>
  <c r="BG38" i="7"/>
  <c r="W18" i="6" s="1"/>
  <c r="BT38" i="7"/>
  <c r="AJ18" i="6" s="1"/>
  <c r="AL18" i="6" s="1"/>
  <c r="FX38" i="7"/>
  <c r="FN38" i="7"/>
  <c r="Z21" i="6" s="1"/>
  <c r="AD21" i="5"/>
  <c r="L22" i="5"/>
  <c r="EO38" i="7"/>
  <c r="AK20" i="6" s="1"/>
  <c r="DN38" i="7"/>
  <c r="J20" i="6" s="1"/>
  <c r="GV38" i="7"/>
  <c r="X22" i="6" s="1"/>
  <c r="BQ38" i="7"/>
  <c r="AG18" i="6" s="1"/>
  <c r="GB38" i="7"/>
  <c r="D22" i="6" s="1"/>
  <c r="GD38" i="7"/>
  <c r="F22" i="6" s="1"/>
  <c r="T17" i="5"/>
  <c r="FZ36" i="7"/>
  <c r="Q22" i="5"/>
  <c r="GQ38" i="7"/>
  <c r="S22" i="6"/>
  <c r="BS38" i="7"/>
  <c r="AI18" i="6"/>
  <c r="HG38" i="7"/>
  <c r="AI22" i="6"/>
  <c r="Z38" i="7"/>
  <c r="Z17" i="6"/>
  <c r="BX38" i="7"/>
  <c r="D19" i="6"/>
  <c r="G22" i="5"/>
  <c r="AH18" i="5"/>
  <c r="D38" i="7"/>
  <c r="D17" i="6"/>
  <c r="X17" i="5"/>
  <c r="AB18" i="5"/>
  <c r="BZ38" i="7"/>
  <c r="F19" i="6"/>
  <c r="GL38" i="7"/>
  <c r="N22" i="6"/>
  <c r="AH38" i="7"/>
  <c r="AH17" i="6"/>
  <c r="AH17" i="5"/>
  <c r="AC18" i="5"/>
  <c r="BM38" i="7"/>
  <c r="AC18" i="6"/>
  <c r="X19" i="5"/>
  <c r="CR38" i="7"/>
  <c r="X19" i="6" s="1"/>
  <c r="EY38" i="7"/>
  <c r="K21" i="6" s="1"/>
  <c r="K21" i="5"/>
  <c r="AE21" i="5"/>
  <c r="FS38" i="7"/>
  <c r="AE21" i="6" s="1"/>
  <c r="GA38" i="7"/>
  <c r="C22" i="6" s="1"/>
  <c r="C22" i="5"/>
  <c r="GU38" i="7"/>
  <c r="W22" i="6"/>
  <c r="W22" i="5"/>
  <c r="U20" i="5"/>
  <c r="DY38" i="7"/>
  <c r="U20" i="6"/>
  <c r="AF38" i="7"/>
  <c r="AF17" i="6"/>
  <c r="J38" i="7"/>
  <c r="J17" i="6"/>
  <c r="AL20" i="6"/>
  <c r="AC21" i="5"/>
  <c r="Q21" i="5"/>
  <c r="DM38" i="7"/>
  <c r="I20" i="6" s="1"/>
  <c r="Y38" i="7"/>
  <c r="Y17" i="6" s="1"/>
  <c r="AD17" i="5"/>
  <c r="T18" i="5"/>
  <c r="FU38" i="7"/>
  <c r="AG21" i="6" s="1"/>
  <c r="C38" i="7"/>
  <c r="C17" i="6" s="1"/>
  <c r="C17" i="5"/>
  <c r="P17" i="5"/>
  <c r="Q38" i="7"/>
  <c r="Q17" i="6" s="1"/>
  <c r="AI38" i="7"/>
  <c r="AI17" i="5"/>
  <c r="S18" i="5"/>
  <c r="BC38" i="7"/>
  <c r="S18" i="6"/>
  <c r="CS38" i="7"/>
  <c r="Y19" i="6"/>
  <c r="Y19" i="5"/>
  <c r="FB38" i="7"/>
  <c r="N21" i="6" s="1"/>
  <c r="FC38" i="7"/>
  <c r="O21" i="6" s="1"/>
  <c r="R21" i="5"/>
  <c r="FF38" i="7"/>
  <c r="R21" i="6"/>
  <c r="GT38" i="7"/>
  <c r="V22" i="6"/>
  <c r="V22" i="5"/>
  <c r="GY38" i="7"/>
  <c r="AA22" i="6" s="1"/>
  <c r="AA22" i="5"/>
  <c r="ED38" i="7"/>
  <c r="Z20" i="6"/>
  <c r="Z20" i="5"/>
  <c r="DZ38" i="7"/>
  <c r="V20" i="6" s="1"/>
  <c r="V20" i="5"/>
  <c r="AA38" i="7"/>
  <c r="AA17" i="6"/>
  <c r="AA17" i="5"/>
  <c r="AC38" i="7"/>
  <c r="AC17" i="6" s="1"/>
  <c r="AC17" i="5"/>
  <c r="AE38" i="7"/>
  <c r="AE17" i="6"/>
  <c r="AE17" i="5"/>
  <c r="BE38" i="7"/>
  <c r="U18" i="6" s="1"/>
  <c r="U18" i="5"/>
  <c r="BP38" i="7"/>
  <c r="AF18" i="6"/>
  <c r="AF18" i="5"/>
  <c r="G19" i="5"/>
  <c r="CA38" i="7"/>
  <c r="G19" i="6"/>
  <c r="CB38" i="7"/>
  <c r="H19" i="6"/>
  <c r="H19" i="5"/>
  <c r="CD38" i="7"/>
  <c r="J19" i="6" s="1"/>
  <c r="J19" i="5"/>
  <c r="CG38" i="7"/>
  <c r="M19" i="6"/>
  <c r="M19" i="5"/>
  <c r="CL38" i="7"/>
  <c r="R19" i="6" s="1"/>
  <c r="R19" i="5"/>
  <c r="DE38" i="7"/>
  <c r="AK19" i="6"/>
  <c r="AK19" i="5"/>
  <c r="AJ22" i="5"/>
  <c r="AL22" i="5" s="1"/>
  <c r="HH38" i="7"/>
  <c r="AJ22" i="6" s="1"/>
  <c r="AL22" i="6" s="1"/>
  <c r="M20" i="5"/>
  <c r="DQ38" i="7"/>
  <c r="M20" i="6" s="1"/>
  <c r="G20" i="5"/>
  <c r="DK38" i="7"/>
  <c r="G20" i="6"/>
  <c r="EP38" i="7"/>
  <c r="E17" i="5"/>
  <c r="AA21" i="5"/>
  <c r="S17" i="5"/>
  <c r="AS38" i="7"/>
  <c r="I18" i="6"/>
  <c r="T22" i="5"/>
  <c r="U17" i="5"/>
  <c r="ET38" i="7"/>
  <c r="F21" i="6"/>
  <c r="R38" i="7"/>
  <c r="R17" i="6"/>
  <c r="R17" i="5"/>
  <c r="AY38" i="7"/>
  <c r="O18" i="6" s="1"/>
  <c r="O18" i="5"/>
  <c r="BA38" i="7"/>
  <c r="Q18" i="6"/>
  <c r="CQ38" i="7"/>
  <c r="W19" i="6"/>
  <c r="W19" i="5"/>
  <c r="CT38" i="7"/>
  <c r="Z19" i="6" s="1"/>
  <c r="Z19" i="5"/>
  <c r="CZ38" i="7"/>
  <c r="AF19" i="6"/>
  <c r="AF19" i="5"/>
  <c r="AL19" i="5"/>
  <c r="EX38" i="7"/>
  <c r="J21" i="6"/>
  <c r="J21" i="5"/>
  <c r="X21" i="5"/>
  <c r="FL38" i="7"/>
  <c r="X21" i="6"/>
  <c r="E22" i="5"/>
  <c r="GC38" i="7"/>
  <c r="E22" i="6" s="1"/>
  <c r="J22" i="5"/>
  <c r="GH38" i="7"/>
  <c r="J22" i="6"/>
  <c r="HJ36" i="7"/>
  <c r="HI38" i="7"/>
  <c r="AK22" i="6" s="1"/>
  <c r="AK22" i="5"/>
  <c r="AI20" i="5"/>
  <c r="AL20" i="5"/>
  <c r="EP36" i="7"/>
  <c r="AG20" i="5"/>
  <c r="EK38" i="7"/>
  <c r="AG20" i="6"/>
  <c r="AE20" i="5"/>
  <c r="EI38" i="7"/>
  <c r="AE20" i="6" s="1"/>
  <c r="AB20" i="5"/>
  <c r="EF38" i="7"/>
  <c r="AB20" i="6"/>
  <c r="S20" i="5"/>
  <c r="DW38" i="7"/>
  <c r="S20" i="6" s="1"/>
  <c r="Q20" i="5"/>
  <c r="DU38" i="7"/>
  <c r="Q20" i="6"/>
  <c r="H20" i="5"/>
  <c r="DL38" i="7"/>
  <c r="H20" i="6" s="1"/>
  <c r="AL21" i="5"/>
  <c r="BF38" i="4"/>
  <c r="V12" i="6"/>
  <c r="AD12" i="5"/>
  <c r="F13" i="5"/>
  <c r="BR38" i="4"/>
  <c r="AH12" i="6"/>
  <c r="DA38" i="4"/>
  <c r="AG13" i="6"/>
  <c r="FI38" i="4"/>
  <c r="U15" i="6"/>
  <c r="FY38" i="4"/>
  <c r="AK15" i="6"/>
  <c r="FK38" i="4"/>
  <c r="W15" i="6"/>
  <c r="FG38" i="4"/>
  <c r="S15" i="6"/>
  <c r="BH38" i="4"/>
  <c r="X12" i="6"/>
  <c r="AJ12" i="5"/>
  <c r="AL12" i="5"/>
  <c r="CW38" i="4"/>
  <c r="AC13" i="6"/>
  <c r="FO38" i="4"/>
  <c r="AA15" i="6"/>
  <c r="FF38" i="4"/>
  <c r="R15" i="6"/>
  <c r="BV36" i="4"/>
  <c r="D14" i="5"/>
  <c r="H11" i="5"/>
  <c r="CU38" i="4"/>
  <c r="AA13" i="6" s="1"/>
  <c r="EO38" i="4"/>
  <c r="AK14" i="6" s="1"/>
  <c r="AC15" i="5"/>
  <c r="HJ36" i="4"/>
  <c r="Z12" i="5"/>
  <c r="BX38" i="4"/>
  <c r="D13" i="6"/>
  <c r="CO38" i="4"/>
  <c r="U13" i="6"/>
  <c r="K14" i="5"/>
  <c r="W13" i="5"/>
  <c r="P15" i="5"/>
  <c r="FE38" i="4"/>
  <c r="Q15" i="6" s="1"/>
  <c r="GE38" i="4"/>
  <c r="G16" i="6" s="1"/>
  <c r="E16" i="5"/>
  <c r="K16" i="5"/>
  <c r="BE38" i="4"/>
  <c r="U12" i="6" s="1"/>
  <c r="J13" i="5"/>
  <c r="AD14" i="5"/>
  <c r="ED38" i="4"/>
  <c r="Z14" i="6" s="1"/>
  <c r="DV38" i="4"/>
  <c r="R14" i="6" s="1"/>
  <c r="FX38" i="4"/>
  <c r="AJ15" i="6" s="1"/>
  <c r="GU38" i="4"/>
  <c r="W16" i="6" s="1"/>
  <c r="GA38" i="4"/>
  <c r="C16" i="6" s="1"/>
  <c r="AE16" i="5"/>
  <c r="O12" i="5"/>
  <c r="AF14" i="5"/>
  <c r="CH38" i="4"/>
  <c r="N13" i="6"/>
  <c r="GD38" i="4"/>
  <c r="F16" i="6"/>
  <c r="N16" i="5"/>
  <c r="Z38" i="4"/>
  <c r="Z11" i="6" s="1"/>
  <c r="BO38" i="4"/>
  <c r="AE12" i="6" s="1"/>
  <c r="DZ38" i="4"/>
  <c r="V14" i="6" s="1"/>
  <c r="EB38" i="4"/>
  <c r="X14" i="6" s="1"/>
  <c r="DR38" i="4"/>
  <c r="N14" i="6" s="1"/>
  <c r="T14" i="5"/>
  <c r="FV38" i="4"/>
  <c r="AH15" i="6"/>
  <c r="DP38" i="4"/>
  <c r="L14" i="6"/>
  <c r="GJ38" i="4"/>
  <c r="L16" i="6"/>
  <c r="CJ38" i="4"/>
  <c r="P13" i="6"/>
  <c r="HI38" i="4"/>
  <c r="AK16" i="6"/>
  <c r="EQ38" i="4"/>
  <c r="C15" i="6"/>
  <c r="H16" i="5"/>
  <c r="P16" i="5"/>
  <c r="Q16" i="5"/>
  <c r="GQ38" i="4"/>
  <c r="S16" i="6" s="1"/>
  <c r="AB38" i="4"/>
  <c r="AB11" i="6" s="1"/>
  <c r="Y12" i="5"/>
  <c r="BS38" i="4"/>
  <c r="AI12" i="6"/>
  <c r="BC38" i="4"/>
  <c r="S12" i="6"/>
  <c r="AP38" i="4"/>
  <c r="F12" i="6"/>
  <c r="BW38" i="4"/>
  <c r="C13" i="6"/>
  <c r="GY38" i="4"/>
  <c r="AA16" i="6"/>
  <c r="GW38" i="4"/>
  <c r="Y16" i="6"/>
  <c r="AG16" i="5"/>
  <c r="AH16" i="5"/>
  <c r="G15" i="5"/>
  <c r="CZ38" i="4"/>
  <c r="AF13" i="6" s="1"/>
  <c r="F14" i="5"/>
  <c r="AC14" i="5"/>
  <c r="FW38" i="4"/>
  <c r="AI15" i="6" s="1"/>
  <c r="GS38" i="4"/>
  <c r="U16" i="6" s="1"/>
  <c r="GR38" i="4"/>
  <c r="T16" i="6" s="1"/>
  <c r="GX38" i="4"/>
  <c r="Z16" i="6" s="1"/>
  <c r="AS38" i="4"/>
  <c r="I12" i="6" s="1"/>
  <c r="DE38" i="4"/>
  <c r="AK13" i="6" s="1"/>
  <c r="H13" i="5"/>
  <c r="FZ36" i="4"/>
  <c r="AJ16" i="5"/>
  <c r="AL16" i="5" s="1"/>
  <c r="AI11" i="5"/>
  <c r="BG38" i="4"/>
  <c r="W12" i="6"/>
  <c r="AA12" i="5"/>
  <c r="BD38" i="4"/>
  <c r="T12" i="6"/>
  <c r="AB16" i="5"/>
  <c r="HD38" i="4"/>
  <c r="AF16" i="6" s="1"/>
  <c r="AC38" i="4"/>
  <c r="AC11" i="6" s="1"/>
  <c r="M13" i="5"/>
  <c r="CG38" i="4"/>
  <c r="M13" i="6"/>
  <c r="Z13" i="5"/>
  <c r="CT38" i="4"/>
  <c r="Z13" i="6" s="1"/>
  <c r="Y14" i="5"/>
  <c r="EC38" i="4"/>
  <c r="Y14" i="6"/>
  <c r="EE38" i="4"/>
  <c r="AA14" i="6"/>
  <c r="AA14" i="5"/>
  <c r="EI38" i="4"/>
  <c r="AE14" i="6" s="1"/>
  <c r="DL38" i="4"/>
  <c r="H14" i="6" s="1"/>
  <c r="W14" i="5"/>
  <c r="V11" i="5"/>
  <c r="AG14" i="5"/>
  <c r="DW38" i="4"/>
  <c r="S14" i="6"/>
  <c r="FU38" i="4"/>
  <c r="AG15" i="6"/>
  <c r="AE15" i="5"/>
  <c r="EX38" i="4"/>
  <c r="J15" i="6" s="1"/>
  <c r="AG11" i="5"/>
  <c r="Q13" i="5"/>
  <c r="K13" i="5"/>
  <c r="AI13" i="5"/>
  <c r="X13" i="5"/>
  <c r="AL36" i="4"/>
  <c r="FB38" i="4"/>
  <c r="N15" i="6" s="1"/>
  <c r="GB38" i="4"/>
  <c r="D16" i="6" s="1"/>
  <c r="GH38" i="4"/>
  <c r="J16" i="6" s="1"/>
  <c r="CL38" i="4"/>
  <c r="R13" i="6" s="1"/>
  <c r="R13" i="5"/>
  <c r="EF38" i="4"/>
  <c r="AB14" i="6"/>
  <c r="AB14" i="5"/>
  <c r="ET38" i="4"/>
  <c r="F15" i="6" s="1"/>
  <c r="F15" i="5"/>
  <c r="H15" i="5"/>
  <c r="EV38" i="4"/>
  <c r="H15" i="6" s="1"/>
  <c r="K15" i="5"/>
  <c r="EY38" i="4"/>
  <c r="K15" i="6"/>
  <c r="FM38" i="4"/>
  <c r="Y15" i="6"/>
  <c r="Y15" i="5"/>
  <c r="AH11" i="5"/>
  <c r="AE38" i="4"/>
  <c r="AE11" i="6"/>
  <c r="O38" i="4"/>
  <c r="O11" i="6"/>
  <c r="E11" i="5"/>
  <c r="E38" i="4"/>
  <c r="E11" i="6"/>
  <c r="M11" i="5"/>
  <c r="M38" i="4"/>
  <c r="M11" i="6" s="1"/>
  <c r="X38" i="4"/>
  <c r="X11" i="6" s="1"/>
  <c r="X11" i="5"/>
  <c r="C12" i="5"/>
  <c r="AM38" i="4"/>
  <c r="C12" i="6" s="1"/>
  <c r="E12" i="5"/>
  <c r="AO38" i="4"/>
  <c r="E12" i="6"/>
  <c r="G12" i="5"/>
  <c r="AQ38" i="4"/>
  <c r="G12" i="6" s="1"/>
  <c r="J12" i="5"/>
  <c r="AT38" i="4"/>
  <c r="J12" i="6"/>
  <c r="AV38" i="4"/>
  <c r="L12" i="6"/>
  <c r="L12" i="5"/>
  <c r="AX38" i="4"/>
  <c r="N12" i="6" s="1"/>
  <c r="N12" i="5"/>
  <c r="AB12" i="5"/>
  <c r="BL38" i="4"/>
  <c r="AB12" i="6" s="1"/>
  <c r="AG12" i="5"/>
  <c r="BQ38" i="4"/>
  <c r="AG12" i="6"/>
  <c r="O13" i="5"/>
  <c r="CI38" i="4"/>
  <c r="O13" i="6" s="1"/>
  <c r="S13" i="5"/>
  <c r="CM38" i="4"/>
  <c r="S13" i="6"/>
  <c r="CV38" i="4"/>
  <c r="AB13" i="6"/>
  <c r="AB13" i="5"/>
  <c r="AD13" i="5"/>
  <c r="CX38" i="4"/>
  <c r="AD13" i="6"/>
  <c r="DD38" i="4"/>
  <c r="AJ13" i="5"/>
  <c r="AL13" i="5" s="1"/>
  <c r="DF36" i="4"/>
  <c r="C14" i="5"/>
  <c r="DG38" i="4"/>
  <c r="C14" i="6"/>
  <c r="AI14" i="5"/>
  <c r="EM38" i="4"/>
  <c r="FA38" i="4"/>
  <c r="M15" i="6" s="1"/>
  <c r="M15" i="5"/>
  <c r="O15" i="5"/>
  <c r="FC38" i="4"/>
  <c r="O15" i="6" s="1"/>
  <c r="FN38" i="4"/>
  <c r="Z15" i="6" s="1"/>
  <c r="Z15" i="5"/>
  <c r="AB15" i="5"/>
  <c r="FP38" i="4"/>
  <c r="AB15" i="6" s="1"/>
  <c r="I38" i="4"/>
  <c r="I11" i="6" s="1"/>
  <c r="I11" i="5"/>
  <c r="I14" i="5"/>
  <c r="DM38" i="4"/>
  <c r="I14" i="6" s="1"/>
  <c r="BV38" i="4"/>
  <c r="R11" i="5"/>
  <c r="T38" i="4"/>
  <c r="T11" i="6" s="1"/>
  <c r="BU38" i="4"/>
  <c r="AK12" i="6" s="1"/>
  <c r="Q14" i="5"/>
  <c r="J14" i="5"/>
  <c r="AD11" i="5"/>
  <c r="AF38" i="4"/>
  <c r="AF11" i="6"/>
  <c r="K38" i="4"/>
  <c r="K11" i="6"/>
  <c r="EP36" i="4"/>
  <c r="ER38" i="4"/>
  <c r="D15" i="6" s="1"/>
  <c r="C11" i="5"/>
  <c r="DY38" i="4"/>
  <c r="U14" i="6"/>
  <c r="P12" i="5"/>
  <c r="D11" i="5"/>
  <c r="D38" i="4"/>
  <c r="D11" i="6"/>
  <c r="L11" i="5"/>
  <c r="L38" i="4"/>
  <c r="L11" i="6" s="1"/>
  <c r="U38" i="4"/>
  <c r="U11" i="6" s="1"/>
  <c r="AK38" i="4"/>
  <c r="AK11" i="6" s="1"/>
  <c r="AK11" i="5"/>
  <c r="D12" i="5"/>
  <c r="AN38" i="4"/>
  <c r="D12" i="6" s="1"/>
  <c r="AC12" i="5"/>
  <c r="BM38" i="4"/>
  <c r="AC12" i="6"/>
  <c r="BP38" i="4"/>
  <c r="AF12" i="6"/>
  <c r="AF12" i="5"/>
  <c r="BY38" i="4"/>
  <c r="E13" i="6" s="1"/>
  <c r="E13" i="5"/>
  <c r="CA38" i="4"/>
  <c r="G13" i="6"/>
  <c r="G13" i="5"/>
  <c r="DQ38" i="4"/>
  <c r="M14" i="6" s="1"/>
  <c r="M14" i="5"/>
  <c r="O14" i="5"/>
  <c r="DS38" i="4"/>
  <c r="O14" i="6" s="1"/>
  <c r="FL38" i="4"/>
  <c r="X15" i="6" s="1"/>
  <c r="X15" i="5"/>
  <c r="FR38" i="4"/>
  <c r="AD15" i="6"/>
  <c r="AD15" i="5"/>
  <c r="AC16" i="5"/>
  <c r="HA38" i="4"/>
  <c r="AC16" i="6"/>
  <c r="AJ16" i="6"/>
  <c r="AL16" i="6"/>
  <c r="HJ38" i="4"/>
  <c r="AL15" i="5"/>
  <c r="I13" i="5"/>
  <c r="CC38" i="4"/>
  <c r="I13" i="6"/>
  <c r="AL17" i="5"/>
  <c r="FZ38" i="8"/>
  <c r="AJ25" i="6"/>
  <c r="AL25" i="6"/>
  <c r="DF38" i="8"/>
  <c r="AL24" i="5"/>
  <c r="AL23" i="5"/>
  <c r="AJ23" i="6"/>
  <c r="AL23" i="6" s="1"/>
  <c r="AL38" i="8"/>
  <c r="BV38" i="8"/>
  <c r="AJ21" i="6"/>
  <c r="AL21" i="6" s="1"/>
  <c r="FZ38" i="7"/>
  <c r="BV38" i="7"/>
  <c r="AI17" i="6"/>
  <c r="AL38" i="7"/>
  <c r="FZ38" i="4"/>
  <c r="AI14" i="6"/>
  <c r="EP38" i="4"/>
  <c r="AJ13" i="6"/>
  <c r="EP38" i="8"/>
  <c r="HJ38" i="7"/>
  <c r="DF38" i="7"/>
  <c r="AL19" i="6" l="1"/>
  <c r="AI11" i="6"/>
  <c r="AL11" i="6" s="1"/>
  <c r="AL38" i="4"/>
  <c r="AI13" i="6"/>
  <c r="AL13" i="6" s="1"/>
  <c r="DF38" i="4"/>
  <c r="AL15" i="6"/>
  <c r="R23" i="5"/>
  <c r="Q12" i="5"/>
  <c r="BA38" i="4"/>
  <c r="Q12" i="6" s="1"/>
</calcChain>
</file>

<file path=xl/sharedStrings.xml><?xml version="1.0" encoding="utf-8"?>
<sst xmlns="http://schemas.openxmlformats.org/spreadsheetml/2006/main" count="2652" uniqueCount="202">
  <si>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</si>
  <si>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</si>
  <si>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</si>
  <si>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</si>
  <si>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</si>
  <si>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</si>
  <si>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(12)</t>
  </si>
  <si>
    <t>(13)</t>
  </si>
  <si>
    <t>(15)</t>
  </si>
  <si>
    <t>(16)</t>
  </si>
  <si>
    <t>(17)</t>
  </si>
  <si>
    <t>(19)</t>
  </si>
  <si>
    <t>(20)</t>
  </si>
  <si>
    <t>(21)</t>
  </si>
  <si>
    <t>(22)</t>
  </si>
  <si>
    <t>(24)</t>
  </si>
  <si>
    <t>(25)</t>
  </si>
  <si>
    <t>(26)</t>
  </si>
  <si>
    <t>(27)</t>
  </si>
  <si>
    <t>(28)</t>
  </si>
  <si>
    <t>(32)</t>
  </si>
  <si>
    <t>(33)</t>
  </si>
  <si>
    <t>(34)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</si>
  <si>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</si>
  <si>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</si>
  <si>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</si>
  <si>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</si>
  <si>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</si>
  <si>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</si>
  <si>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(2)</t>
    <phoneticPr fontId="4"/>
  </si>
  <si>
    <t>(4)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</si>
  <si>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</si>
  <si>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</si>
  <si>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</si>
  <si>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</si>
  <si>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</si>
  <si>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</si>
  <si>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</si>
  <si>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</si>
  <si>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</si>
  <si>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</si>
  <si>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</si>
  <si>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</si>
  <si>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</si>
  <si>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</si>
  <si>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</si>
  <si>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</si>
  <si>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</si>
  <si>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</si>
  <si>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</si>
  <si>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</si>
  <si>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</si>
  <si>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</si>
  <si>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3">
      <t>ザッソン</t>
    </rPh>
    <rPh sb="3" eb="5">
      <t>コウジョ</t>
    </rPh>
    <phoneticPr fontId="4"/>
  </si>
  <si>
    <t xml:space="preserve">
社会保険料
控除</t>
    <rPh sb="1" eb="3">
      <t>シャカイ</t>
    </rPh>
    <rPh sb="3" eb="6">
      <t>ホケンリョウ</t>
    </rPh>
    <rPh sb="7" eb="9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</si>
  <si>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10">
      <t>キョウサイナド</t>
    </rPh>
    <rPh sb="10" eb="12">
      <t>カケガネ</t>
    </rPh>
    <rPh sb="12" eb="14">
      <t>コウジョ</t>
    </rPh>
    <phoneticPr fontId="4"/>
  </si>
  <si>
    <t xml:space="preserve">
生命保険料
控除</t>
    <rPh sb="7" eb="9">
      <t>コウジョ</t>
    </rPh>
    <phoneticPr fontId="4"/>
  </si>
  <si>
    <t xml:space="preserve">
地震保険料
控除</t>
    <rPh sb="1" eb="3">
      <t>ジシン</t>
    </rPh>
    <rPh sb="3" eb="6">
      <t>ホケンリョウ</t>
    </rPh>
    <rPh sb="7" eb="9">
      <t>コウジョ</t>
    </rPh>
    <phoneticPr fontId="4"/>
  </si>
  <si>
    <t>障害者控除</t>
    <rPh sb="0" eb="3">
      <t>ショウガイシャ</t>
    </rPh>
    <rPh sb="3" eb="5">
      <t>コウジョ</t>
    </rPh>
    <phoneticPr fontId="4"/>
  </si>
  <si>
    <t xml:space="preserve">
勤労学生控除</t>
    <rPh sb="1" eb="3">
      <t>キンロウ</t>
    </rPh>
    <rPh sb="3" eb="5">
      <t>ガクセイ</t>
    </rPh>
    <rPh sb="5" eb="7">
      <t>コウジョ</t>
    </rPh>
    <phoneticPr fontId="4"/>
  </si>
  <si>
    <t>配　偶　者　控　除</t>
    <phoneticPr fontId="4"/>
  </si>
  <si>
    <t xml:space="preserve">
配偶者特別控除</t>
    <rPh sb="1" eb="4">
      <t>ハイグウシャ</t>
    </rPh>
    <rPh sb="4" eb="6">
      <t>トクベツ</t>
    </rPh>
    <rPh sb="6" eb="8">
      <t>コウジョ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</si>
  <si>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</si>
  <si>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</t>
    <rPh sb="0" eb="2">
      <t>トクベツ</t>
    </rPh>
    <rPh sb="2" eb="5">
      <t>ショウガイシャ</t>
    </rPh>
    <rPh sb="9" eb="11">
      <t>ドウキョ</t>
    </rPh>
    <rPh sb="12" eb="13">
      <t>トク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</si>
  <si>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 xml:space="preserve">
基礎控除</t>
    <rPh sb="1" eb="3">
      <t>キソ</t>
    </rPh>
    <rPh sb="3" eb="5">
      <t>コウジョ</t>
    </rPh>
    <phoneticPr fontId="4"/>
  </si>
  <si>
    <t xml:space="preserve">
総所得金額
に係るもの</t>
    <rPh sb="1" eb="4">
      <t>ソウショトク</t>
    </rPh>
    <rPh sb="4" eb="6">
      <t>キンガク</t>
    </rPh>
    <rPh sb="8" eb="9">
      <t>カカ</t>
    </rPh>
    <phoneticPr fontId="4"/>
  </si>
  <si>
    <t xml:space="preserve">
山林所得金額
に係るもの</t>
    <rPh sb="1" eb="3">
      <t>サンリン</t>
    </rPh>
    <rPh sb="3" eb="5">
      <t>ショトク</t>
    </rPh>
    <rPh sb="5" eb="7">
      <t>キンガク</t>
    </rPh>
    <rPh sb="9" eb="10">
      <t>カカワ</t>
    </rPh>
    <phoneticPr fontId="4"/>
  </si>
  <si>
    <t xml:space="preserve">
退職所得金額
に係るもの</t>
    <rPh sb="1" eb="3">
      <t>タイショク</t>
    </rPh>
    <rPh sb="3" eb="5">
      <t>ショトク</t>
    </rPh>
    <rPh sb="5" eb="7">
      <t>キンガク</t>
    </rPh>
    <rPh sb="9" eb="10">
      <t>カカワ</t>
    </rPh>
    <phoneticPr fontId="4"/>
  </si>
  <si>
    <t xml:space="preserve">
総所得金額等に係る分
（超過税率課税分を含む）</t>
    <rPh sb="1" eb="4">
      <t>ソウショトク</t>
    </rPh>
    <rPh sb="4" eb="6">
      <t>キンガク</t>
    </rPh>
    <rPh sb="6" eb="7">
      <t>ナド</t>
    </rPh>
    <rPh sb="8" eb="9">
      <t>カカ</t>
    </rPh>
    <rPh sb="10" eb="11">
      <t>フン</t>
    </rPh>
    <phoneticPr fontId="4"/>
  </si>
  <si>
    <t>（同居特障加算分含まず）</t>
    <rPh sb="1" eb="3">
      <t>ドウキョ</t>
    </rPh>
    <rPh sb="3" eb="4">
      <t>トク</t>
    </rPh>
    <rPh sb="4" eb="5">
      <t>サワ</t>
    </rPh>
    <rPh sb="5" eb="7">
      <t>カサン</t>
    </rPh>
    <rPh sb="7" eb="8">
      <t>ブン</t>
    </rPh>
    <rPh sb="8" eb="9">
      <t>フク</t>
    </rPh>
    <phoneticPr fontId="4"/>
  </si>
  <si>
    <t>計</t>
    <rPh sb="0" eb="1">
      <t>ケイ</t>
    </rPh>
    <phoneticPr fontId="4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</si>
  <si>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</si>
  <si>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</si>
  <si>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老人扶養親族
(70歳以上)</t>
    <rPh sb="0" eb="2">
      <t>ロウジン</t>
    </rPh>
    <rPh sb="2" eb="4">
      <t>フヨウ</t>
    </rPh>
    <rPh sb="4" eb="6">
      <t>シンゾク</t>
    </rPh>
    <rPh sb="10" eb="13">
      <t>サイイジョウ</t>
    </rPh>
    <phoneticPr fontId="4"/>
  </si>
  <si>
    <t>同居老親等
(70歳以上)</t>
    <rPh sb="0" eb="2">
      <t>ドウキョ</t>
    </rPh>
    <rPh sb="2" eb="5">
      <t>ロウシンナド</t>
    </rPh>
    <rPh sb="9" eb="12">
      <t>サイイジョウ</t>
    </rPh>
    <phoneticPr fontId="4"/>
  </si>
  <si>
    <t>普通</t>
    <rPh sb="0" eb="2">
      <t>フツウ</t>
    </rPh>
    <phoneticPr fontId="4"/>
  </si>
  <si>
    <t>特別</t>
    <rPh sb="0" eb="1">
      <t>トク</t>
    </rPh>
    <rPh sb="1" eb="2">
      <t>ベツ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</si>
  <si>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</si>
  <si>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</si>
  <si>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>　 　　（千円）   (B)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</si>
  <si>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</si>
  <si>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</si>
  <si>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</si>
  <si>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</si>
  <si>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</si>
  <si>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</si>
  <si>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</si>
  <si>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</si>
  <si>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</si>
  <si>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</si>
  <si>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</si>
  <si>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</si>
  <si>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</si>
  <si>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</si>
  <si>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</si>
  <si>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</si>
  <si>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</si>
  <si>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</si>
  <si>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</si>
  <si>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</si>
  <si>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</si>
  <si>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</si>
  <si>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</si>
  <si>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</si>
  <si>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</si>
  <si>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</si>
  <si>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</si>
  <si>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</si>
  <si>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</si>
  <si>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</si>
  <si>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</si>
  <si>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</si>
  <si>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市区町村民税_x000D_
10万円以下の金額</t>
    <phoneticPr fontId="1"/>
  </si>
  <si>
    <t>市区町村民税_x000D_
200万円〃300万円〃</t>
    <phoneticPr fontId="1"/>
  </si>
  <si>
    <t>市区町村民税_x000D_
550万円〃700万円〃</t>
    <phoneticPr fontId="1"/>
  </si>
  <si>
    <t>市区町村民税_x000D_
合計</t>
    <phoneticPr fontId="1"/>
  </si>
  <si>
    <t>合計</t>
    <rPh sb="0" eb="2">
      <t>ゴウケイ</t>
    </rPh>
    <phoneticPr fontId="1"/>
  </si>
  <si>
    <t>【区　計】</t>
  </si>
  <si>
    <t>【都　計】</t>
  </si>
  <si>
    <t>　　　　　項　目
　団体名</t>
    <rPh sb="5" eb="6">
      <t>コウ</t>
    </rPh>
    <rPh sb="7" eb="8">
      <t>メ</t>
    </rPh>
    <rPh sb="15" eb="18">
      <t>ダンタイメイ</t>
    </rPh>
    <phoneticPr fontId="4"/>
  </si>
  <si>
    <t>市町村民税</t>
  </si>
  <si>
    <t>道府県民税</t>
  </si>
  <si>
    <t>配　偶　者　控　除</t>
    <phoneticPr fontId="4"/>
  </si>
  <si>
    <t>平均税率
（B）／（A）</t>
    <rPh sb="0" eb="2">
      <t>ヘイキン</t>
    </rPh>
    <rPh sb="2" eb="4">
      <t>ゼイリツ</t>
    </rPh>
    <phoneticPr fontId="4"/>
  </si>
  <si>
    <r>
      <t xml:space="preserve">一般
</t>
    </r>
    <r>
      <rPr>
        <sz val="7"/>
        <rFont val="ＭＳ Ｐゴシック"/>
        <family val="3"/>
        <charset val="128"/>
      </rPr>
      <t>(70歳未満)</t>
    </r>
    <rPh sb="0" eb="2">
      <t>イッパン</t>
    </rPh>
    <rPh sb="6" eb="7">
      <t>サイ</t>
    </rPh>
    <rPh sb="7" eb="9">
      <t>ミマン</t>
    </rPh>
    <phoneticPr fontId="4"/>
  </si>
  <si>
    <r>
      <t>老人配偶者</t>
    </r>
    <r>
      <rPr>
        <sz val="9"/>
        <rFont val="ＭＳ Ｐゴシック"/>
        <family val="3"/>
        <charset val="128"/>
      </rPr>
      <t xml:space="preserve">
</t>
    </r>
    <r>
      <rPr>
        <sz val="7"/>
        <rFont val="ＭＳ Ｐゴシック"/>
        <family val="3"/>
        <charset val="128"/>
      </rPr>
      <t>(70歳以上)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</si>
  <si>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</si>
  <si>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</si>
  <si>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</si>
  <si>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</si>
  <si>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</si>
  <si>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</si>
  <si>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</si>
  <si>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</si>
  <si>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</si>
  <si>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</si>
  <si>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</si>
  <si>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</si>
  <si>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（千円）</t>
    <phoneticPr fontId="4"/>
  </si>
  <si>
    <t>（千円）</t>
    <phoneticPr fontId="4"/>
  </si>
  <si>
    <t xml:space="preserve">        （千円）   (A)</t>
    <phoneticPr fontId="4"/>
  </si>
  <si>
    <t>　 　　（千円）   (B)’</t>
    <phoneticPr fontId="4"/>
  </si>
  <si>
    <t>（％）</t>
    <phoneticPr fontId="4"/>
  </si>
  <si>
    <t>市区町村民税_x000D_
10万円を超え100万円以下</t>
    <phoneticPr fontId="1"/>
  </si>
  <si>
    <t>市区町村民税_x000D_
100万円〃200万円〃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</si>
  <si>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</si>
  <si>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</si>
  <si>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</si>
  <si>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</si>
  <si>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200万円以下の金額</t>
    <phoneticPr fontId="1"/>
  </si>
  <si>
    <t>市区町村民税_x000D_
200万円を超え700万円以下</t>
    <phoneticPr fontId="1"/>
  </si>
  <si>
    <t>市区町村民税_x000D_
700万円〃1,000万円〃</t>
    <phoneticPr fontId="1"/>
  </si>
  <si>
    <t>市区町村民税_x000D_
1,000万円を超える金額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</si>
  <si>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</si>
  <si>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</si>
  <si>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</si>
  <si>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</si>
  <si>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</si>
  <si>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</si>
  <si>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</si>
  <si>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</si>
  <si>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</si>
  <si>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配　偶　者　控　除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</si>
  <si>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</si>
  <si>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</si>
  <si>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</si>
  <si>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</si>
  <si>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</si>
  <si>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</si>
  <si>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</si>
  <si>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</si>
  <si>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</si>
  <si>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</si>
  <si>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</si>
  <si>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</si>
  <si>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</si>
  <si>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</si>
  <si>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</si>
  <si>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　　　　　　　項　目
　xx 課税標準額の段階</t>
    <rPh sb="7" eb="8">
      <t>コウ</t>
    </rPh>
    <rPh sb="9" eb="10">
      <t>メ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</si>
  <si>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医療費控除</t>
    <rPh sb="0" eb="3">
      <t>イリョウヒ</t>
    </rPh>
    <rPh sb="3" eb="5">
      <t>コウジョ</t>
    </rPh>
    <phoneticPr fontId="4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</si>
  <si>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</si>
  <si>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(7)</t>
  </si>
  <si>
    <t>(8)</t>
  </si>
  <si>
    <t>(9)</t>
  </si>
  <si>
    <t>(10)</t>
  </si>
  <si>
    <t>(11)</t>
  </si>
  <si>
    <t>(14)</t>
  </si>
  <si>
    <t>(18)</t>
  </si>
  <si>
    <t>(23)</t>
  </si>
  <si>
    <t>(29)</t>
  </si>
  <si>
    <t>(30)</t>
  </si>
  <si>
    <t>(31)</t>
  </si>
  <si>
    <t>(35)</t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</si>
  <si>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</si>
  <si>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</si>
  <si>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</si>
  <si>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</si>
  <si>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</si>
  <si>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 xml:space="preserve">
ひとり親
控除</t>
    <rPh sb="4" eb="5">
      <t>オヤ</t>
    </rPh>
    <rPh sb="6" eb="8">
      <t>コウジョ</t>
    </rPh>
    <phoneticPr fontId="4"/>
  </si>
  <si>
    <t xml:space="preserve">
ひとり親
控除</t>
    <rPh sb="4" eb="5">
      <t>オヤ</t>
    </rPh>
    <rPh sb="6" eb="8">
      <t>コウジョ</t>
    </rPh>
    <phoneticPr fontId="3"/>
  </si>
  <si>
    <t xml:space="preserve">
寡婦控除</t>
    <rPh sb="1" eb="3">
      <t>カフ</t>
    </rPh>
    <rPh sb="3" eb="5">
      <t>コウジョ</t>
    </rPh>
    <phoneticPr fontId="4"/>
  </si>
  <si>
    <t>市町村民税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</si>
</sst>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.0%"/>
    <numFmt numFmtId="179" formatCode="00;;;@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/>
    </fill>
    <fill>
      <patternFill patternType="solid">
        <fgColor indexed="9"/>
        <bgColor indexed="64"/>
      </patternFill>
    </fill>
  </fills>
  <borders count="60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89">
    <xf numFmtId="0" fontId="0" fillId="0" borderId="0" xfId="0">
      <alignment vertical="center"/>
    </xf>
    <xf numFmtId="177" fontId="5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3" xfId="2" applyNumberFormat="1" applyFont="1" applyFill="1" applyBorder="1" applyAlignment="1" applyProtection="1">
      <alignment horizontal="right" vertical="center" shrinkToFit="1"/>
    </xf>
    <xf numFmtId="177" fontId="5" fillId="0" borderId="3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4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Fill="1" applyBorder="1" applyAlignment="1" applyProtection="1">
      <alignment horizontal="right" vertical="center" shrinkToFit="1"/>
    </xf>
    <xf numFmtId="178" fontId="5" fillId="0" borderId="3" xfId="2" applyNumberFormat="1" applyFont="1" applyFill="1" applyBorder="1" applyAlignment="1" applyProtection="1">
      <alignment horizontal="right" vertical="center"/>
    </xf>
    <xf numFmtId="177" fontId="5" fillId="1" borderId="5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7" xfId="2" applyNumberFormat="1" applyFont="1" applyFill="1" applyBorder="1" applyAlignment="1" applyProtection="1">
      <alignment horizontal="right" vertical="center" shrinkToFit="1"/>
    </xf>
    <xf numFmtId="177" fontId="5" fillId="1" borderId="7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8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 applyProtection="1">
      <alignment horizontal="right" vertical="center" shrinkToFit="1"/>
    </xf>
    <xf numFmtId="178" fontId="5" fillId="1" borderId="7" xfId="2" applyNumberFormat="1" applyFont="1" applyFill="1" applyBorder="1" applyAlignment="1" applyProtection="1">
      <alignment horizontal="right" vertical="center"/>
    </xf>
    <xf numFmtId="177" fontId="5" fillId="0" borderId="5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7" xfId="2" applyNumberFormat="1" applyFont="1" applyFill="1" applyBorder="1" applyAlignment="1" applyProtection="1">
      <alignment horizontal="right" vertical="center" shrinkToFit="1"/>
    </xf>
    <xf numFmtId="177" fontId="5" fillId="0" borderId="7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8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Fill="1" applyBorder="1" applyAlignment="1" applyProtection="1">
      <alignment horizontal="right" vertical="center" shrinkToFit="1"/>
    </xf>
    <xf numFmtId="178" fontId="5" fillId="0" borderId="7" xfId="2" applyNumberFormat="1" applyFont="1" applyFill="1" applyBorder="1" applyAlignment="1" applyProtection="1">
      <alignment horizontal="right" vertical="center"/>
    </xf>
    <xf numFmtId="178" fontId="5" fillId="2" borderId="7" xfId="2" applyNumberFormat="1" applyFont="1" applyFill="1" applyBorder="1" applyAlignment="1" applyProtection="1">
      <alignment horizontal="right" vertical="center"/>
    </xf>
    <xf numFmtId="177" fontId="5" fillId="1" borderId="9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1" xfId="2" applyNumberFormat="1" applyFont="1" applyFill="1" applyBorder="1" applyAlignment="1" applyProtection="1">
      <alignment horizontal="right" vertical="center" shrinkToFit="1"/>
    </xf>
    <xf numFmtId="177" fontId="5" fillId="1" borderId="11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2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 applyProtection="1">
      <alignment horizontal="right" vertical="center" shrinkToFit="1"/>
    </xf>
    <xf numFmtId="178" fontId="5" fillId="1" borderId="11" xfId="2" applyNumberFormat="1" applyFont="1" applyFill="1" applyBorder="1" applyAlignment="1" applyProtection="1">
      <alignment horizontal="right" vertical="center"/>
    </xf>
    <xf numFmtId="177" fontId="6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3" xfId="2" applyNumberFormat="1" applyFont="1" applyFill="1" applyBorder="1" applyAlignment="1" applyProtection="1">
      <alignment horizontal="right" vertical="center" shrinkToFit="1"/>
    </xf>
    <xf numFmtId="177" fontId="6" fillId="0" borderId="3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4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2" xfId="2" applyNumberFormat="1" applyFont="1" applyFill="1" applyBorder="1" applyAlignment="1" applyProtection="1">
      <alignment horizontal="right" vertical="center" shrinkToFit="1"/>
    </xf>
    <xf numFmtId="178" fontId="6" fillId="0" borderId="13" xfId="2" applyNumberFormat="1" applyFont="1" applyFill="1" applyBorder="1" applyAlignment="1" applyProtection="1">
      <alignment horizontal="right" vertical="center"/>
    </xf>
    <xf numFmtId="177" fontId="6" fillId="3" borderId="5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6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7" xfId="2" applyNumberFormat="1" applyFont="1" applyFill="1" applyBorder="1" applyAlignment="1" applyProtection="1">
      <alignment horizontal="right" vertical="center" shrinkToFit="1"/>
    </xf>
    <xf numFmtId="177" fontId="6" fillId="3" borderId="7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8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6" xfId="2" applyNumberFormat="1" applyFont="1" applyFill="1" applyBorder="1" applyAlignment="1" applyProtection="1">
      <alignment horizontal="right" vertical="center" shrinkToFit="1"/>
    </xf>
    <xf numFmtId="178" fontId="6" fillId="3" borderId="14" xfId="2" applyNumberFormat="1" applyFont="1" applyFill="1" applyBorder="1" applyAlignment="1" applyProtection="1">
      <alignment horizontal="right" vertical="center"/>
    </xf>
    <xf numFmtId="177" fontId="6" fillId="0" borderId="5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6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7" xfId="2" applyNumberFormat="1" applyFont="1" applyFill="1" applyBorder="1" applyAlignment="1" applyProtection="1">
      <alignment horizontal="right" vertical="center" shrinkToFit="1"/>
    </xf>
    <xf numFmtId="177" fontId="6" fillId="0" borderId="7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8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6" xfId="2" applyNumberFormat="1" applyFont="1" applyFill="1" applyBorder="1" applyAlignment="1" applyProtection="1">
      <alignment horizontal="right" vertical="center" shrinkToFit="1"/>
    </xf>
    <xf numFmtId="178" fontId="6" fillId="0" borderId="7" xfId="2" applyNumberFormat="1" applyFont="1" applyFill="1" applyBorder="1" applyAlignment="1" applyProtection="1">
      <alignment horizontal="right" vertical="center"/>
    </xf>
    <xf numFmtId="178" fontId="6" fillId="3" borderId="7" xfId="2" applyNumberFormat="1" applyFont="1" applyFill="1" applyBorder="1" applyAlignment="1" applyProtection="1">
      <alignment horizontal="right" vertical="center"/>
    </xf>
    <xf numFmtId="177" fontId="6" fillId="3" borderId="9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0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1" xfId="2" applyNumberFormat="1" applyFont="1" applyFill="1" applyBorder="1" applyAlignment="1" applyProtection="1">
      <alignment horizontal="right" vertical="center" shrinkToFit="1"/>
    </xf>
    <xf numFmtId="177" fontId="6" fillId="3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2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0" xfId="2" applyNumberFormat="1" applyFont="1" applyFill="1" applyBorder="1" applyAlignment="1" applyProtection="1">
      <alignment horizontal="right" vertical="center" shrinkToFit="1"/>
    </xf>
    <xf numFmtId="178" fontId="6" fillId="3" borderId="11" xfId="2" applyNumberFormat="1" applyFont="1" applyFill="1" applyBorder="1" applyAlignment="1" applyProtection="1">
      <alignment horizontal="right" vertical="center"/>
    </xf>
    <xf numFmtId="49" fontId="7" fillId="0" borderId="0" xfId="2" applyNumberFormat="1" applyFont="1" applyBorder="1" applyAlignment="1" applyProtection="1">
      <alignment vertical="center"/>
    </xf>
    <xf numFmtId="49" fontId="7" fillId="0" borderId="0" xfId="2" applyNumberFormat="1" applyFont="1" applyFill="1" applyBorder="1" applyAlignment="1" applyProtection="1">
      <alignment vertical="center"/>
    </xf>
    <xf numFmtId="49" fontId="9" fillId="0" borderId="0" xfId="2" applyNumberFormat="1" applyFont="1" applyBorder="1" applyAlignment="1" applyProtection="1">
      <alignment horizontal="distributed" vertical="center" justifyLastLine="1"/>
    </xf>
    <xf numFmtId="49" fontId="9" fillId="0" borderId="0" xfId="2" applyNumberFormat="1" applyFont="1" applyBorder="1" applyAlignment="1" applyProtection="1">
      <alignment horizontal="distributed" vertical="center" wrapText="1" justifyLastLine="1"/>
    </xf>
    <xf numFmtId="0" fontId="7" fillId="0" borderId="0" xfId="2" applyNumberFormat="1" applyFont="1" applyBorder="1" applyAlignment="1" applyProtection="1">
      <alignment vertical="center"/>
    </xf>
    <xf numFmtId="49" fontId="9" fillId="0" borderId="15" xfId="2" applyNumberFormat="1" applyFont="1" applyBorder="1" applyAlignment="1" applyProtection="1">
      <alignment horizontal="center" vertical="center" wrapText="1" justifyLastLine="1"/>
    </xf>
    <xf numFmtId="49" fontId="9" fillId="0" borderId="16" xfId="2" applyNumberFormat="1" applyFont="1" applyBorder="1" applyAlignment="1" applyProtection="1">
      <alignment horizontal="center" vertical="center" wrapText="1" justifyLastLine="1"/>
    </xf>
    <xf numFmtId="49" fontId="9" fillId="0" borderId="17" xfId="2" applyNumberFormat="1" applyFont="1" applyBorder="1" applyAlignment="1" applyProtection="1">
      <alignment horizontal="center" vertical="center" wrapText="1" justifyLastLine="1"/>
    </xf>
    <xf numFmtId="0" fontId="9" fillId="0" borderId="15" xfId="2" applyFont="1" applyBorder="1" applyAlignment="1" applyProtection="1">
      <alignment horizontal="center" vertical="center" wrapText="1" justifyLastLine="1"/>
    </xf>
    <xf numFmtId="0" fontId="9" fillId="0" borderId="17" xfId="2" applyFont="1" applyBorder="1" applyAlignment="1" applyProtection="1">
      <alignment horizontal="center" vertical="center" wrapText="1" justifyLastLine="1"/>
    </xf>
    <xf numFmtId="0" fontId="9" fillId="0" borderId="17" xfId="2" applyFont="1" applyBorder="1" applyAlignment="1" applyProtection="1">
      <alignment vertical="center" wrapText="1" justifyLastLine="1"/>
    </xf>
    <xf numFmtId="49" fontId="9" fillId="0" borderId="15" xfId="2" applyNumberFormat="1" applyFont="1" applyBorder="1" applyAlignment="1" applyProtection="1">
      <alignment vertical="top" wrapText="1" justifyLastLine="1"/>
    </xf>
    <xf numFmtId="49" fontId="9" fillId="0" borderId="16" xfId="2" applyNumberFormat="1" applyFont="1" applyBorder="1" applyAlignment="1" applyProtection="1">
      <alignment vertical="top" wrapText="1" justifyLastLine="1"/>
    </xf>
    <xf numFmtId="49" fontId="9" fillId="0" borderId="17" xfId="2" applyNumberFormat="1" applyFont="1" applyFill="1" applyBorder="1" applyAlignment="1" applyProtection="1">
      <alignment horizontal="center" vertical="center" wrapText="1" justifyLastLine="1"/>
    </xf>
    <xf numFmtId="49" fontId="9" fillId="0" borderId="18" xfId="2" applyNumberFormat="1" applyFont="1" applyBorder="1" applyAlignment="1" applyProtection="1">
      <alignment horizontal="center" vertical="center" wrapText="1" justifyLastLine="1"/>
    </xf>
    <xf numFmtId="49" fontId="7" fillId="0" borderId="19" xfId="2" applyNumberFormat="1" applyFont="1" applyFill="1" applyBorder="1" applyAlignment="1" applyProtection="1">
      <alignment horizontal="center" vertical="center" wrapText="1"/>
    </xf>
    <xf numFmtId="49" fontId="7" fillId="0" borderId="20" xfId="2" applyNumberFormat="1" applyFont="1" applyFill="1" applyBorder="1" applyAlignment="1" applyProtection="1">
      <alignment horizontal="distributed" vertical="center" wrapText="1" justifyLastLine="1"/>
    </xf>
    <xf numFmtId="49" fontId="7" fillId="1" borderId="21" xfId="2" applyNumberFormat="1" applyFont="1" applyFill="1" applyBorder="1" applyAlignment="1" applyProtection="1">
      <alignment horizontal="center" vertical="center" wrapText="1"/>
    </xf>
    <xf numFmtId="49" fontId="7" fillId="1" borderId="22" xfId="2" applyNumberFormat="1" applyFont="1" applyFill="1" applyBorder="1" applyAlignment="1" applyProtection="1">
      <alignment horizontal="distributed" vertical="center" wrapText="1" justifyLastLine="1"/>
    </xf>
    <xf numFmtId="49" fontId="7" fillId="0" borderId="21" xfId="2" applyNumberFormat="1" applyFont="1" applyFill="1" applyBorder="1" applyAlignment="1" applyProtection="1">
      <alignment horizontal="center" vertical="center" wrapText="1"/>
    </xf>
    <xf numFmtId="49" fontId="7" fillId="0" borderId="22" xfId="2" applyNumberFormat="1" applyFont="1" applyFill="1" applyBorder="1" applyAlignment="1" applyProtection="1">
      <alignment horizontal="distributed" vertical="center" wrapText="1" justifyLastLine="1"/>
    </xf>
    <xf numFmtId="49" fontId="7" fillId="1" borderId="23" xfId="2" applyNumberFormat="1" applyFont="1" applyFill="1" applyBorder="1" applyAlignment="1" applyProtection="1">
      <alignment horizontal="center" vertical="center" wrapText="1"/>
    </xf>
    <xf numFmtId="49" fontId="7" fillId="1" borderId="24" xfId="2" applyNumberFormat="1" applyFont="1" applyFill="1" applyBorder="1" applyAlignment="1" applyProtection="1">
      <alignment horizontal="distributed" vertical="center" wrapText="1" justifyLastLine="1"/>
    </xf>
    <xf numFmtId="0" fontId="7" fillId="0" borderId="25" xfId="2" applyNumberFormat="1" applyFont="1" applyBorder="1" applyAlignment="1" applyProtection="1">
      <alignment vertical="center"/>
    </xf>
    <xf numFmtId="179" fontId="9" fillId="0" borderId="19" xfId="2" applyNumberFormat="1" applyFont="1" applyFill="1" applyBorder="1" applyAlignment="1" applyProtection="1"/>
    <xf numFmtId="0" fontId="9" fillId="0" borderId="20" xfId="2" applyNumberFormat="1" applyFont="1" applyFill="1" applyBorder="1" applyAlignment="1" applyProtection="1">
      <alignment wrapText="1"/>
    </xf>
    <xf numFmtId="179" fontId="9" fillId="3" borderId="21" xfId="2" applyNumberFormat="1" applyFont="1" applyFill="1" applyBorder="1" applyAlignment="1" applyProtection="1"/>
    <xf numFmtId="0" fontId="9" fillId="3" borderId="22" xfId="2" applyNumberFormat="1" applyFont="1" applyFill="1" applyBorder="1" applyAlignment="1" applyProtection="1">
      <alignment wrapText="1"/>
    </xf>
    <xf numFmtId="179" fontId="9" fillId="0" borderId="21" xfId="2" applyNumberFormat="1" applyFont="1" applyFill="1" applyBorder="1" applyAlignment="1" applyProtection="1"/>
    <xf numFmtId="0" fontId="9" fillId="0" borderId="22" xfId="2" applyNumberFormat="1" applyFont="1" applyFill="1" applyBorder="1" applyAlignment="1" applyProtection="1">
      <alignment wrapText="1"/>
    </xf>
    <xf numFmtId="179" fontId="9" fillId="3" borderId="23" xfId="2" applyNumberFormat="1" applyFont="1" applyFill="1" applyBorder="1" applyAlignment="1" applyProtection="1"/>
    <xf numFmtId="0" fontId="9" fillId="3" borderId="24" xfId="2" applyNumberFormat="1" applyFont="1" applyFill="1" applyBorder="1" applyAlignment="1" applyProtection="1">
      <alignment wrapText="1"/>
    </xf>
    <xf numFmtId="49" fontId="7" fillId="0" borderId="26" xfId="2" applyNumberFormat="1" applyFont="1" applyBorder="1" applyAlignment="1" applyProtection="1">
      <alignment vertical="center" wrapText="1" justifyLastLine="1"/>
    </xf>
    <xf numFmtId="49" fontId="9" fillId="0" borderId="15" xfId="2" applyNumberFormat="1" applyFont="1" applyBorder="1" applyAlignment="1" applyProtection="1">
      <alignment horizontal="center" vertical="center" wrapText="1"/>
    </xf>
    <xf numFmtId="49" fontId="9" fillId="0" borderId="16" xfId="2" applyNumberFormat="1" applyFont="1" applyBorder="1" applyAlignment="1" applyProtection="1">
      <alignment horizontal="center" vertical="center" wrapText="1"/>
    </xf>
    <xf numFmtId="177" fontId="6" fillId="3" borderId="27" xfId="2" applyNumberFormat="1" applyFont="1" applyFill="1" applyBorder="1" applyAlignment="1" applyProtection="1">
      <alignment horizontal="right" vertical="center" shrinkToFit="1"/>
    </xf>
    <xf numFmtId="49" fontId="7" fillId="0" borderId="28" xfId="2" applyNumberFormat="1" applyFont="1" applyBorder="1" applyAlignment="1" applyProtection="1">
      <alignment horizontal="distributed" vertical="center" wrapText="1" justifyLastLine="1"/>
    </xf>
    <xf numFmtId="0" fontId="0" fillId="0" borderId="29" xfId="0" applyBorder="1" applyAlignment="1">
      <alignment horizontal="distributed" vertical="center" wrapText="1" justifyLastLine="1"/>
    </xf>
    <xf numFmtId="49" fontId="9" fillId="0" borderId="30" xfId="2" applyNumberFormat="1" applyFont="1" applyBorder="1" applyAlignment="1" applyProtection="1">
      <alignment horizontal="distributed" vertical="center" wrapText="1" justifyLastLine="1"/>
    </xf>
    <xf numFmtId="0" fontId="12" fillId="0" borderId="26" xfId="0" applyFont="1" applyBorder="1" applyAlignment="1">
      <alignment horizontal="distributed" vertical="center" wrapText="1" justifyLastLine="1"/>
    </xf>
    <xf numFmtId="49" fontId="7" fillId="0" borderId="39" xfId="2" applyNumberFormat="1" applyFont="1" applyBorder="1" applyAlignment="1" applyProtection="1">
      <alignment horizontal="center" vertical="center" wrapText="1" justifyLastLine="1"/>
    </xf>
    <xf numFmtId="49" fontId="7" fillId="0" borderId="47" xfId="2" applyNumberFormat="1" applyFont="1" applyBorder="1" applyAlignment="1" applyProtection="1">
      <alignment horizontal="center" vertical="center" wrapText="1" justifyLastLine="1"/>
    </xf>
    <xf numFmtId="49" fontId="10" fillId="0" borderId="48" xfId="2" applyNumberFormat="1" applyFont="1" applyBorder="1" applyAlignment="1" applyProtection="1">
      <alignment horizontal="distributed" vertical="center" wrapText="1" justifyLastLine="1"/>
    </xf>
    <xf numFmtId="49" fontId="10" fillId="0" borderId="26" xfId="2" applyNumberFormat="1" applyFont="1" applyBorder="1" applyAlignment="1" applyProtection="1">
      <alignment horizontal="distributed" vertical="center" wrapText="1" justifyLastLine="1"/>
    </xf>
    <xf numFmtId="49" fontId="9" fillId="4" borderId="48" xfId="2" applyNumberFormat="1" applyFont="1" applyFill="1" applyBorder="1" applyAlignment="1" applyProtection="1">
      <alignment horizontal="distributed" vertical="center" wrapText="1" justifyLastLine="1"/>
    </xf>
    <xf numFmtId="49" fontId="9" fillId="4" borderId="26" xfId="2" applyNumberFormat="1" applyFont="1" applyFill="1" applyBorder="1" applyAlignment="1" applyProtection="1">
      <alignment horizontal="distributed" vertical="center" wrapText="1" justifyLastLine="1"/>
    </xf>
    <xf numFmtId="49" fontId="9" fillId="0" borderId="48" xfId="2" applyNumberFormat="1" applyFont="1" applyBorder="1" applyAlignment="1" applyProtection="1">
      <alignment horizontal="distributed" vertical="center" wrapText="1" justifyLastLine="1"/>
    </xf>
    <xf numFmtId="49" fontId="9" fillId="0" borderId="26" xfId="2" applyNumberFormat="1" applyFont="1" applyBorder="1" applyAlignment="1" applyProtection="1">
      <alignment horizontal="distributed" vertical="center" wrapText="1" justifyLastLine="1"/>
    </xf>
    <xf numFmtId="49" fontId="7" fillId="0" borderId="31" xfId="2" applyNumberFormat="1" applyFont="1" applyBorder="1" applyAlignment="1" applyProtection="1">
      <alignment horizontal="distributed" vertical="center" wrapText="1" justifyLastLine="1"/>
    </xf>
    <xf numFmtId="0" fontId="0" fillId="0" borderId="32" xfId="0" applyBorder="1" applyAlignment="1">
      <alignment horizontal="distributed" vertical="center" wrapText="1" justifyLastLine="1"/>
    </xf>
    <xf numFmtId="176" fontId="12" fillId="0" borderId="19" xfId="0" applyNumberFormat="1" applyFont="1" applyBorder="1" applyAlignment="1">
      <alignment horizontal="center" vertical="center"/>
    </xf>
    <xf numFmtId="176" fontId="12" fillId="0" borderId="33" xfId="0" applyNumberFormat="1" applyFont="1" applyBorder="1" applyAlignment="1">
      <alignment horizontal="center" vertical="center"/>
    </xf>
    <xf numFmtId="176" fontId="12" fillId="0" borderId="20" xfId="0" applyNumberFormat="1" applyFont="1" applyBorder="1" applyAlignment="1">
      <alignment horizontal="center" vertical="center"/>
    </xf>
    <xf numFmtId="0" fontId="12" fillId="0" borderId="21" xfId="0" applyFont="1" applyBorder="1" applyAlignment="1">
      <alignment horizontal="distributed" vertical="center"/>
    </xf>
    <xf numFmtId="0" fontId="12" fillId="0" borderId="34" xfId="0" applyFont="1" applyBorder="1" applyAlignment="1">
      <alignment horizontal="distributed" vertical="center"/>
    </xf>
    <xf numFmtId="0" fontId="12" fillId="0" borderId="22" xfId="0" applyFont="1" applyBorder="1" applyAlignment="1">
      <alignment horizontal="distributed" vertical="center"/>
    </xf>
    <xf numFmtId="0" fontId="12" fillId="0" borderId="23" xfId="0" applyFont="1" applyBorder="1" applyAlignment="1">
      <alignment horizontal="distributed" vertical="center"/>
    </xf>
    <xf numFmtId="0" fontId="12" fillId="0" borderId="35" xfId="0" applyFont="1" applyBorder="1" applyAlignment="1">
      <alignment horizontal="distributed" vertical="center"/>
    </xf>
    <xf numFmtId="0" fontId="12" fillId="0" borderId="24" xfId="0" applyFont="1" applyBorder="1" applyAlignment="1">
      <alignment horizontal="distributed" vertical="center"/>
    </xf>
    <xf numFmtId="176" fontId="9" fillId="0" borderId="20" xfId="2" applyNumberFormat="1" applyFont="1" applyBorder="1" applyAlignment="1" applyProtection="1">
      <alignment horizontal="center" vertical="center"/>
    </xf>
    <xf numFmtId="176" fontId="9" fillId="0" borderId="36" xfId="2" applyNumberFormat="1" applyFont="1" applyBorder="1" applyAlignment="1" applyProtection="1">
      <alignment horizontal="center" vertical="center"/>
    </xf>
    <xf numFmtId="176" fontId="9" fillId="0" borderId="33" xfId="2" applyNumberFormat="1" applyFont="1" applyBorder="1" applyAlignment="1" applyProtection="1">
      <alignment horizontal="center" vertical="center"/>
    </xf>
    <xf numFmtId="176" fontId="9" fillId="0" borderId="19" xfId="2" applyNumberFormat="1" applyFont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/>
    </xf>
    <xf numFmtId="49" fontId="8" fillId="0" borderId="0" xfId="2" applyNumberFormat="1" applyFont="1" applyBorder="1" applyAlignment="1" applyProtection="1">
      <alignment horizontal="center" vertical="center"/>
    </xf>
    <xf numFmtId="0" fontId="7" fillId="0" borderId="19" xfId="2" applyNumberFormat="1" applyFont="1" applyBorder="1" applyAlignment="1" applyProtection="1">
      <alignment horizontal="center" vertical="center"/>
    </xf>
    <xf numFmtId="0" fontId="7" fillId="0" borderId="20" xfId="2" applyNumberFormat="1" applyFont="1" applyBorder="1" applyAlignment="1" applyProtection="1">
      <alignment horizontal="center" vertical="center"/>
    </xf>
    <xf numFmtId="0" fontId="9" fillId="0" borderId="22" xfId="2" applyNumberFormat="1" applyFont="1" applyBorder="1" applyAlignment="1" applyProtection="1">
      <alignment horizontal="distributed" vertical="center" justifyLastLine="1"/>
    </xf>
    <xf numFmtId="0" fontId="9" fillId="0" borderId="37" xfId="2" applyNumberFormat="1" applyFont="1" applyBorder="1" applyAlignment="1" applyProtection="1">
      <alignment horizontal="distributed" vertical="center" justifyLastLine="1"/>
    </xf>
    <xf numFmtId="0" fontId="9" fillId="0" borderId="21" xfId="2" applyNumberFormat="1" applyFont="1" applyBorder="1" applyAlignment="1" applyProtection="1">
      <alignment horizontal="distributed" vertical="center" justifyLastLine="1"/>
    </xf>
    <xf numFmtId="0" fontId="9" fillId="0" borderId="34" xfId="2" applyNumberFormat="1" applyFont="1" applyBorder="1" applyAlignment="1" applyProtection="1">
      <alignment horizontal="distributed" vertical="center" justifyLastLine="1"/>
    </xf>
    <xf numFmtId="0" fontId="9" fillId="0" borderId="21" xfId="2" applyNumberFormat="1" applyFont="1" applyBorder="1" applyAlignment="1" applyProtection="1">
      <alignment horizontal="distributed" vertical="center"/>
    </xf>
    <xf numFmtId="0" fontId="0" fillId="0" borderId="34" xfId="0" applyBorder="1" applyAlignment="1">
      <alignment horizontal="distributed" vertical="center"/>
    </xf>
    <xf numFmtId="0" fontId="7" fillId="0" borderId="21" xfId="2" applyNumberFormat="1" applyFont="1" applyBorder="1" applyAlignment="1" applyProtection="1">
      <alignment horizontal="center" vertical="center"/>
    </xf>
    <xf numFmtId="0" fontId="7" fillId="0" borderId="22" xfId="2" applyNumberFormat="1" applyFont="1" applyBorder="1" applyAlignment="1" applyProtection="1">
      <alignment horizontal="center" vertical="center"/>
    </xf>
    <xf numFmtId="0" fontId="9" fillId="0" borderId="38" xfId="2" applyNumberFormat="1" applyFont="1" applyBorder="1" applyAlignment="1" applyProtection="1">
      <alignment horizontal="distributed" vertical="center" justifyLastLine="1"/>
    </xf>
    <xf numFmtId="0" fontId="9" fillId="0" borderId="39" xfId="2" applyNumberFormat="1" applyFont="1" applyBorder="1" applyAlignment="1" applyProtection="1">
      <alignment horizontal="distributed" vertical="center" justifyLastLine="1"/>
    </xf>
    <xf numFmtId="0" fontId="9" fillId="0" borderId="20" xfId="2" applyNumberFormat="1" applyFont="1" applyBorder="1" applyAlignment="1" applyProtection="1">
      <alignment horizontal="distributed" vertical="center" justifyLastLine="1"/>
    </xf>
    <xf numFmtId="0" fontId="9" fillId="0" borderId="35" xfId="2" applyNumberFormat="1" applyFont="1" applyBorder="1" applyAlignment="1" applyProtection="1">
      <alignment horizontal="distributed" vertical="center" justifyLastLine="1"/>
    </xf>
    <xf numFmtId="0" fontId="9" fillId="0" borderId="24" xfId="2" applyNumberFormat="1" applyFont="1" applyBorder="1" applyAlignment="1" applyProtection="1">
      <alignment horizontal="distributed" vertical="center" justifyLastLine="1"/>
    </xf>
    <xf numFmtId="0" fontId="9" fillId="0" borderId="40" xfId="2" applyNumberFormat="1" applyFont="1" applyBorder="1" applyAlignment="1" applyProtection="1">
      <alignment horizontal="distributed" vertical="center" justifyLastLine="1"/>
    </xf>
    <xf numFmtId="0" fontId="7" fillId="0" borderId="23" xfId="2" applyNumberFormat="1" applyFont="1" applyBorder="1" applyAlignment="1" applyProtection="1">
      <alignment horizontal="center" vertical="center"/>
    </xf>
    <xf numFmtId="0" fontId="7" fillId="0" borderId="24" xfId="2" applyNumberFormat="1" applyFont="1" applyBorder="1" applyAlignment="1" applyProtection="1">
      <alignment horizontal="center" vertical="center"/>
    </xf>
    <xf numFmtId="0" fontId="9" fillId="0" borderId="23" xfId="2" applyNumberFormat="1" applyFont="1" applyBorder="1" applyAlignment="1" applyProtection="1">
      <alignment horizontal="distributed" vertical="center" justifyLastLine="1"/>
    </xf>
    <xf numFmtId="0" fontId="9" fillId="0" borderId="23" xfId="2" applyNumberFormat="1" applyFont="1" applyBorder="1" applyAlignment="1" applyProtection="1">
      <alignment horizontal="distributed" vertical="center"/>
    </xf>
    <xf numFmtId="0" fontId="0" fillId="0" borderId="35" xfId="0" applyBorder="1" applyAlignment="1">
      <alignment horizontal="distributed" vertical="center"/>
    </xf>
    <xf numFmtId="49" fontId="7" fillId="0" borderId="41" xfId="2" applyNumberFormat="1" applyFont="1" applyBorder="1" applyAlignment="1" applyProtection="1">
      <alignment vertical="center" wrapText="1" justifyLastLine="1"/>
    </xf>
    <xf numFmtId="49" fontId="7" fillId="0" borderId="42" xfId="2" applyNumberFormat="1" applyFont="1" applyBorder="1" applyAlignment="1" applyProtection="1">
      <alignment vertical="center" wrapText="1" justifyLastLine="1"/>
    </xf>
    <xf numFmtId="49" fontId="7" fillId="0" borderId="43" xfId="2" applyNumberFormat="1" applyFont="1" applyBorder="1" applyAlignment="1" applyProtection="1">
      <alignment vertical="center" wrapText="1" justifyLastLine="1"/>
    </xf>
    <xf numFmtId="49" fontId="7" fillId="0" borderId="44" xfId="2" applyNumberFormat="1" applyFont="1" applyBorder="1" applyAlignment="1" applyProtection="1">
      <alignment vertical="center" wrapText="1" justifyLastLine="1"/>
    </xf>
    <xf numFmtId="49" fontId="7" fillId="0" borderId="45" xfId="2" applyNumberFormat="1" applyFont="1" applyBorder="1" applyAlignment="1" applyProtection="1">
      <alignment horizontal="distributed" vertical="center" wrapText="1" justifyLastLine="1"/>
    </xf>
    <xf numFmtId="49" fontId="7" fillId="0" borderId="26" xfId="2" applyNumberFormat="1" applyFont="1" applyBorder="1" applyAlignment="1" applyProtection="1">
      <alignment horizontal="distributed" vertical="center" wrapText="1" justifyLastLine="1"/>
    </xf>
    <xf numFmtId="49" fontId="7" fillId="0" borderId="46" xfId="2" applyNumberFormat="1" applyFont="1" applyBorder="1" applyAlignment="1" applyProtection="1">
      <alignment horizontal="distributed" vertical="center" wrapText="1" justifyLastLine="1"/>
    </xf>
    <xf numFmtId="49" fontId="10" fillId="0" borderId="46" xfId="2" applyNumberFormat="1" applyFont="1" applyBorder="1" applyAlignment="1" applyProtection="1">
      <alignment horizontal="distributed" vertical="center" wrapText="1" justifyLastLine="1"/>
    </xf>
    <xf numFmtId="49" fontId="7" fillId="0" borderId="48" xfId="2" applyNumberFormat="1" applyFont="1" applyBorder="1" applyAlignment="1" applyProtection="1">
      <alignment horizontal="distributed" vertical="center" wrapText="1" justifyLastLine="1"/>
    </xf>
    <xf numFmtId="49" fontId="7" fillId="0" borderId="49" xfId="2" applyNumberFormat="1" applyFont="1" applyBorder="1" applyAlignment="1" applyProtection="1">
      <alignment horizontal="distributed" vertical="center" wrapText="1" justifyLastLine="1"/>
    </xf>
    <xf numFmtId="49" fontId="7" fillId="0" borderId="14" xfId="2" applyNumberFormat="1" applyFont="1" applyBorder="1" applyAlignment="1" applyProtection="1">
      <alignment horizontal="distributed" vertical="center" wrapText="1" justifyLastLine="1"/>
    </xf>
    <xf numFmtId="49" fontId="7" fillId="0" borderId="39" xfId="2" applyNumberFormat="1" applyFont="1" applyBorder="1" applyAlignment="1" applyProtection="1">
      <alignment horizontal="distributed" vertical="center" wrapText="1" justifyLastLine="1"/>
    </xf>
    <xf numFmtId="49" fontId="7" fillId="0" borderId="47" xfId="2" applyNumberFormat="1" applyFont="1" applyBorder="1" applyAlignment="1" applyProtection="1">
      <alignment horizontal="distributed" vertical="center" wrapText="1" justifyLastLine="1"/>
    </xf>
    <xf numFmtId="49" fontId="9" fillId="4" borderId="50" xfId="2" applyNumberFormat="1" applyFont="1" applyFill="1" applyBorder="1" applyAlignment="1" applyProtection="1">
      <alignment horizontal="distributed" vertical="center" wrapText="1" justifyLastLine="1"/>
    </xf>
    <xf numFmtId="49" fontId="9" fillId="4" borderId="32" xfId="2" applyNumberFormat="1" applyFont="1" applyFill="1" applyBorder="1" applyAlignment="1" applyProtection="1">
      <alignment horizontal="distributed" vertical="center" wrapText="1" justifyLastLine="1"/>
    </xf>
    <xf numFmtId="49" fontId="7" fillId="0" borderId="51" xfId="2" applyNumberFormat="1" applyFont="1" applyBorder="1" applyAlignment="1" applyProtection="1">
      <alignment horizontal="distributed" vertical="center" wrapText="1" justifyLastLine="1"/>
    </xf>
    <xf numFmtId="49" fontId="7" fillId="0" borderId="52" xfId="2" applyNumberFormat="1" applyFont="1" applyBorder="1" applyAlignment="1" applyProtection="1">
      <alignment horizontal="distributed" vertical="center" wrapText="1" justifyLastLine="1"/>
    </xf>
    <xf numFmtId="49" fontId="7" fillId="0" borderId="30" xfId="2" applyNumberFormat="1" applyFont="1" applyBorder="1" applyAlignment="1" applyProtection="1">
      <alignment horizontal="distributed" vertical="center" wrapText="1" justifyLastLine="1"/>
    </xf>
    <xf numFmtId="0" fontId="0" fillId="0" borderId="26" xfId="0" applyBorder="1" applyAlignment="1">
      <alignment horizontal="distributed" vertical="center" wrapText="1" justifyLastLine="1"/>
    </xf>
    <xf numFmtId="49" fontId="10" fillId="0" borderId="46" xfId="2" applyNumberFormat="1" applyFont="1" applyFill="1" applyBorder="1" applyAlignment="1" applyProtection="1">
      <alignment horizontal="center" vertical="center" wrapText="1" justifyLastLine="1"/>
    </xf>
    <xf numFmtId="49" fontId="10" fillId="0" borderId="0" xfId="2" applyNumberFormat="1" applyFont="1" applyBorder="1" applyAlignment="1" applyProtection="1">
      <alignment horizontal="distributed" vertical="center" wrapText="1" justifyLastLine="1"/>
    </xf>
    <xf numFmtId="49" fontId="10" fillId="0" borderId="45" xfId="2" applyNumberFormat="1" applyFont="1" applyBorder="1" applyAlignment="1" applyProtection="1">
      <alignment horizontal="distributed" vertical="center" wrapText="1" justifyLastLine="1"/>
    </xf>
    <xf numFmtId="49" fontId="9" fillId="0" borderId="45" xfId="2" applyNumberFormat="1" applyFont="1" applyBorder="1" applyAlignment="1" applyProtection="1">
      <alignment horizontal="distributed" vertical="center" wrapText="1" justifyLastLine="1"/>
    </xf>
    <xf numFmtId="49" fontId="9" fillId="0" borderId="47" xfId="2" applyNumberFormat="1" applyFont="1" applyBorder="1" applyAlignment="1" applyProtection="1">
      <alignment horizontal="distributed" vertical="center" wrapText="1" justifyLastLine="1"/>
    </xf>
    <xf numFmtId="49" fontId="9" fillId="0" borderId="48" xfId="2" applyNumberFormat="1" applyFont="1" applyBorder="1" applyAlignment="1" applyProtection="1">
      <alignment horizontal="distributed" vertical="top" wrapText="1" justifyLastLine="1"/>
    </xf>
    <xf numFmtId="49" fontId="9" fillId="0" borderId="26" xfId="2" applyNumberFormat="1" applyFont="1" applyBorder="1" applyAlignment="1" applyProtection="1">
      <alignment horizontal="distributed" vertical="top" wrapText="1" justifyLastLine="1"/>
    </xf>
    <xf numFmtId="49" fontId="7" fillId="0" borderId="53" xfId="2" applyNumberFormat="1" applyFont="1" applyBorder="1" applyAlignment="1" applyProtection="1">
      <alignment horizontal="distributed" vertical="center" wrapText="1" indent="1"/>
    </xf>
    <xf numFmtId="49" fontId="7" fillId="0" borderId="54" xfId="2" applyNumberFormat="1" applyFont="1" applyBorder="1" applyAlignment="1" applyProtection="1">
      <alignment horizontal="distributed" vertical="center" wrapText="1" indent="1"/>
    </xf>
    <xf numFmtId="49" fontId="7" fillId="0" borderId="55" xfId="2" applyNumberFormat="1" applyFont="1" applyBorder="1" applyAlignment="1" applyProtection="1">
      <alignment horizontal="distributed" vertical="center" wrapText="1" indent="1"/>
    </xf>
    <xf numFmtId="49" fontId="7" fillId="0" borderId="45" xfId="2" applyNumberFormat="1" applyFont="1" applyBorder="1" applyAlignment="1" applyProtection="1">
      <alignment horizontal="distributed" vertical="center" wrapText="1" indent="1"/>
    </xf>
    <xf numFmtId="49" fontId="9" fillId="0" borderId="48" xfId="2" applyNumberFormat="1" applyFont="1" applyBorder="1" applyAlignment="1" applyProtection="1">
      <alignment horizontal="center" vertical="center" wrapText="1" justifyLastLine="1"/>
    </xf>
    <xf numFmtId="49" fontId="9" fillId="0" borderId="26" xfId="2" applyNumberFormat="1" applyFont="1" applyBorder="1" applyAlignment="1" applyProtection="1">
      <alignment horizontal="center" vertical="center" wrapText="1" justifyLastLine="1"/>
    </xf>
    <xf numFmtId="49" fontId="9" fillId="0" borderId="53" xfId="2" applyNumberFormat="1" applyFont="1" applyBorder="1" applyAlignment="1" applyProtection="1">
      <alignment horizontal="distributed" vertical="center" wrapText="1" justifyLastLine="1"/>
    </xf>
    <xf numFmtId="0" fontId="12" fillId="0" borderId="55" xfId="0" applyFont="1" applyBorder="1" applyAlignment="1">
      <alignment horizontal="distributed" vertical="center" wrapText="1" justifyLastLine="1"/>
    </xf>
    <xf numFmtId="0" fontId="13" fillId="0" borderId="29" xfId="0" applyFont="1" applyBorder="1" applyAlignment="1">
      <alignment horizontal="distributed" vertical="center" wrapText="1" justifyLastLine="1"/>
    </xf>
    <xf numFmtId="49" fontId="9" fillId="0" borderId="53" xfId="2" applyNumberFormat="1" applyFont="1" applyBorder="1" applyAlignment="1" applyProtection="1">
      <alignment horizontal="distributed" vertical="center" wrapText="1"/>
    </xf>
    <xf numFmtId="0" fontId="12" fillId="0" borderId="55" xfId="0" applyFont="1" applyBorder="1" applyAlignment="1">
      <alignment horizontal="distributed" vertical="center" wrapText="1"/>
    </xf>
    <xf numFmtId="0" fontId="7" fillId="0" borderId="56" xfId="2" applyNumberFormat="1" applyFont="1" applyBorder="1" applyAlignment="1" applyProtection="1">
      <alignment horizontal="center" vertical="center"/>
    </xf>
    <xf numFmtId="0" fontId="7" fillId="0" borderId="57" xfId="2" applyNumberFormat="1" applyFont="1" applyBorder="1" applyAlignment="1" applyProtection="1">
      <alignment horizontal="center" vertical="center"/>
    </xf>
    <xf numFmtId="176" fontId="9" fillId="0" borderId="58" xfId="2" applyNumberFormat="1" applyFont="1" applyBorder="1" applyAlignment="1" applyProtection="1">
      <alignment horizontal="center" vertical="center"/>
    </xf>
    <xf numFmtId="176" fontId="9" fillId="0" borderId="59" xfId="2" applyNumberFormat="1" applyFont="1" applyBorder="1" applyAlignment="1" applyProtection="1">
      <alignment horizontal="center" vertical="center"/>
    </xf>
    <xf numFmtId="176" fontId="9" fillId="0" borderId="57" xfId="2" applyNumberFormat="1" applyFont="1" applyBorder="1" applyAlignment="1" applyProtection="1">
      <alignment horizontal="center" vertical="center"/>
    </xf>
    <xf numFmtId="49" fontId="7" fillId="0" borderId="28" xfId="2" applyNumberFormat="1" applyFont="1" applyBorder="1" applyAlignment="1" applyProtection="1">
      <alignment horizontal="distributed" vertical="center" wrapText="1"/>
    </xf>
    <xf numFmtId="0" fontId="0" fillId="0" borderId="29" xfId="0" applyBorder="1" applyAlignment="1">
      <alignment horizontal="distributed" vertical="center" wrapText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371510</xdr:colOff>
      <xdr:row>0</xdr:row>
      <xdr:rowOff>209550</xdr:rowOff>
    </xdr:from>
    <xdr:to>
      <xdr:col>5</xdr:col>
      <xdr:colOff>396046</xdr:colOff>
      <xdr:row>2</xdr:row>
      <xdr:rowOff>28575</xdr:rowOff>
    </xdr:to>
    <xdr:sp macro="" textlink="">
      <xdr:nvSpPr>
        <xdr:cNvPr id="2" name="テキスト ボックス 1"/>
        <xdr:cNvSpPr txBox="1"/>
      </xdr:nvSpPr>
      <xdr:spPr>
        <a:xfrm>
          <a:off x="1628175" y="209550"/>
          <a:ext cx="343826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68579</xdr:colOff>
      <xdr:row>0</xdr:row>
      <xdr:rowOff>209550</xdr:rowOff>
    </xdr:from>
    <xdr:to>
      <xdr:col>22</xdr:col>
      <xdr:colOff>457834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99726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30479</xdr:colOff>
      <xdr:row>0</xdr:row>
      <xdr:rowOff>209550</xdr:rowOff>
    </xdr:from>
    <xdr:to>
      <xdr:col>30</xdr:col>
      <xdr:colOff>807076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70973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1207750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2850475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68579</xdr:colOff>
      <xdr:row>0</xdr:row>
      <xdr:rowOff>209550</xdr:rowOff>
    </xdr:from>
    <xdr:to>
      <xdr:col>37</xdr:col>
      <xdr:colOff>351141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>
          <a:off x="288702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20954</xdr:colOff>
      <xdr:row>0</xdr:row>
      <xdr:rowOff>209550</xdr:rowOff>
    </xdr:from>
    <xdr:to>
      <xdr:col>35</xdr:col>
      <xdr:colOff>645139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26079449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55880</xdr:colOff>
      <xdr:row>0</xdr:row>
      <xdr:rowOff>209550</xdr:rowOff>
    </xdr:from>
    <xdr:to>
      <xdr:col>41</xdr:col>
      <xdr:colOff>1002012</xdr:colOff>
      <xdr:row>2</xdr:row>
      <xdr:rowOff>28575</xdr:rowOff>
    </xdr:to>
    <xdr:sp macro="" textlink="">
      <xdr:nvSpPr>
        <xdr:cNvPr id="8" name="テキスト ボックス 7"/>
        <xdr:cNvSpPr txBox="1"/>
      </xdr:nvSpPr>
      <xdr:spPr>
        <a:xfrm>
          <a:off x="320516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68579</xdr:colOff>
      <xdr:row>0</xdr:row>
      <xdr:rowOff>209550</xdr:rowOff>
    </xdr:from>
    <xdr:to>
      <xdr:col>58</xdr:col>
      <xdr:colOff>419728</xdr:colOff>
      <xdr:row>2</xdr:row>
      <xdr:rowOff>28575</xdr:rowOff>
    </xdr:to>
    <xdr:sp macro="" textlink="">
      <xdr:nvSpPr>
        <xdr:cNvPr id="9" name="テキスト ボックス 8"/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30479</xdr:colOff>
      <xdr:row>0</xdr:row>
      <xdr:rowOff>209550</xdr:rowOff>
    </xdr:from>
    <xdr:to>
      <xdr:col>66</xdr:col>
      <xdr:colOff>807076</xdr:colOff>
      <xdr:row>2</xdr:row>
      <xdr:rowOff>28575</xdr:rowOff>
    </xdr:to>
    <xdr:sp macro="" textlink="">
      <xdr:nvSpPr>
        <xdr:cNvPr id="10" name="テキスト ボックス 9"/>
        <xdr:cNvSpPr txBox="1"/>
      </xdr:nvSpPr>
      <xdr:spPr>
        <a:xfrm>
          <a:off x="478821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397510</xdr:colOff>
      <xdr:row>0</xdr:row>
      <xdr:rowOff>209550</xdr:rowOff>
    </xdr:from>
    <xdr:to>
      <xdr:col>68</xdr:col>
      <xdr:colOff>1217333</xdr:colOff>
      <xdr:row>2</xdr:row>
      <xdr:rowOff>28575</xdr:rowOff>
    </xdr:to>
    <xdr:sp macro="" textlink="">
      <xdr:nvSpPr>
        <xdr:cNvPr id="11" name="テキスト ボックス 10"/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70</xdr:col>
      <xdr:colOff>1217295</xdr:colOff>
      <xdr:row>0</xdr:row>
      <xdr:rowOff>209550</xdr:rowOff>
    </xdr:from>
    <xdr:to>
      <xdr:col>73</xdr:col>
      <xdr:colOff>351140</xdr:colOff>
      <xdr:row>2</xdr:row>
      <xdr:rowOff>28575</xdr:rowOff>
    </xdr:to>
    <xdr:sp macro="" textlink="">
      <xdr:nvSpPr>
        <xdr:cNvPr id="12" name="テキスト ボックス 11"/>
        <xdr:cNvSpPr txBox="1"/>
      </xdr:nvSpPr>
      <xdr:spPr>
        <a:xfrm>
          <a:off x="59550300" y="209550"/>
          <a:ext cx="31622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48260</xdr:colOff>
      <xdr:row>0</xdr:row>
      <xdr:rowOff>209550</xdr:rowOff>
    </xdr:from>
    <xdr:to>
      <xdr:col>71</xdr:col>
      <xdr:colOff>556794</xdr:colOff>
      <xdr:row>2</xdr:row>
      <xdr:rowOff>28575</xdr:rowOff>
    </xdr:to>
    <xdr:sp macro="" textlink="">
      <xdr:nvSpPr>
        <xdr:cNvPr id="13" name="テキスト ボックス 12"/>
        <xdr:cNvSpPr txBox="1"/>
      </xdr:nvSpPr>
      <xdr:spPr>
        <a:xfrm>
          <a:off x="56892825" y="209550"/>
          <a:ext cx="3305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984884</xdr:colOff>
      <xdr:row>2</xdr:row>
      <xdr:rowOff>28575</xdr:rowOff>
    </xdr:to>
    <xdr:sp macro="" textlink="">
      <xdr:nvSpPr>
        <xdr:cNvPr id="14" name="テキスト ボックス 13"/>
        <xdr:cNvSpPr txBox="1"/>
      </xdr:nvSpPr>
      <xdr:spPr>
        <a:xfrm>
          <a:off x="62779275" y="209550"/>
          <a:ext cx="4524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68579</xdr:colOff>
      <xdr:row>0</xdr:row>
      <xdr:rowOff>209550</xdr:rowOff>
    </xdr:from>
    <xdr:to>
      <xdr:col>94</xdr:col>
      <xdr:colOff>437527</xdr:colOff>
      <xdr:row>2</xdr:row>
      <xdr:rowOff>28575</xdr:rowOff>
    </xdr:to>
    <xdr:sp macro="" textlink="">
      <xdr:nvSpPr>
        <xdr:cNvPr id="15" name="テキスト ボックス 14"/>
        <xdr:cNvSpPr txBox="1"/>
      </xdr:nvSpPr>
      <xdr:spPr>
        <a:xfrm>
          <a:off x="71542274" y="209550"/>
          <a:ext cx="70389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59054</xdr:colOff>
      <xdr:row>0</xdr:row>
      <xdr:rowOff>209550</xdr:rowOff>
    </xdr:from>
    <xdr:to>
      <xdr:col>102</xdr:col>
      <xdr:colOff>770876</xdr:colOff>
      <xdr:row>2</xdr:row>
      <xdr:rowOff>28575</xdr:rowOff>
    </xdr:to>
    <xdr:sp macro="" textlink="">
      <xdr:nvSpPr>
        <xdr:cNvPr id="16" name="テキスト ボックス 15"/>
        <xdr:cNvSpPr txBox="1"/>
      </xdr:nvSpPr>
      <xdr:spPr>
        <a:xfrm>
          <a:off x="786955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184785</xdr:colOff>
      <xdr:row>0</xdr:row>
      <xdr:rowOff>209550</xdr:rowOff>
    </xdr:from>
    <xdr:to>
      <xdr:col>104</xdr:col>
      <xdr:colOff>1207751</xdr:colOff>
      <xdr:row>2</xdr:row>
      <xdr:rowOff>28575</xdr:rowOff>
    </xdr:to>
    <xdr:sp macro="" textlink="">
      <xdr:nvSpPr>
        <xdr:cNvPr id="17" name="テキスト ボックス 16"/>
        <xdr:cNvSpPr txBox="1"/>
      </xdr:nvSpPr>
      <xdr:spPr>
        <a:xfrm>
          <a:off x="84162900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30481</xdr:colOff>
      <xdr:row>0</xdr:row>
      <xdr:rowOff>209550</xdr:rowOff>
    </xdr:from>
    <xdr:to>
      <xdr:col>109</xdr:col>
      <xdr:colOff>351142</xdr:colOff>
      <xdr:row>2</xdr:row>
      <xdr:rowOff>28575</xdr:rowOff>
    </xdr:to>
    <xdr:sp macro="" textlink="">
      <xdr:nvSpPr>
        <xdr:cNvPr id="18" name="テキスト ボックス 17"/>
        <xdr:cNvSpPr txBox="1"/>
      </xdr:nvSpPr>
      <xdr:spPr>
        <a:xfrm>
          <a:off x="90401776" y="209550"/>
          <a:ext cx="30956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48260</xdr:colOff>
      <xdr:row>0</xdr:row>
      <xdr:rowOff>209550</xdr:rowOff>
    </xdr:from>
    <xdr:to>
      <xdr:col>107</xdr:col>
      <xdr:colOff>596900</xdr:colOff>
      <xdr:row>2</xdr:row>
      <xdr:rowOff>28575</xdr:rowOff>
    </xdr:to>
    <xdr:sp macro="" textlink="">
      <xdr:nvSpPr>
        <xdr:cNvPr id="19" name="テキスト ボックス 18"/>
        <xdr:cNvSpPr txBox="1"/>
      </xdr:nvSpPr>
      <xdr:spPr>
        <a:xfrm>
          <a:off x="87677625" y="209550"/>
          <a:ext cx="33528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30480</xdr:colOff>
      <xdr:row>0</xdr:row>
      <xdr:rowOff>209550</xdr:rowOff>
    </xdr:from>
    <xdr:to>
      <xdr:col>113</xdr:col>
      <xdr:colOff>984887</xdr:colOff>
      <xdr:row>2</xdr:row>
      <xdr:rowOff>28575</xdr:rowOff>
    </xdr:to>
    <xdr:sp macro="" textlink="">
      <xdr:nvSpPr>
        <xdr:cNvPr id="20" name="テキスト ボックス 19"/>
        <xdr:cNvSpPr txBox="1"/>
      </xdr:nvSpPr>
      <xdr:spPr>
        <a:xfrm>
          <a:off x="93602175" y="209550"/>
          <a:ext cx="44862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68580</xdr:colOff>
      <xdr:row>0</xdr:row>
      <xdr:rowOff>209550</xdr:rowOff>
    </xdr:from>
    <xdr:to>
      <xdr:col>130</xdr:col>
      <xdr:colOff>448315</xdr:colOff>
      <xdr:row>2</xdr:row>
      <xdr:rowOff>28575</xdr:rowOff>
    </xdr:to>
    <xdr:sp macro="" textlink="">
      <xdr:nvSpPr>
        <xdr:cNvPr id="21" name="テキスト ボックス 20"/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30480</xdr:colOff>
      <xdr:row>0</xdr:row>
      <xdr:rowOff>209550</xdr:rowOff>
    </xdr:from>
    <xdr:to>
      <xdr:col>138</xdr:col>
      <xdr:colOff>770916</xdr:colOff>
      <xdr:row>2</xdr:row>
      <xdr:rowOff>28575</xdr:rowOff>
    </xdr:to>
    <xdr:sp macro="" textlink="">
      <xdr:nvSpPr>
        <xdr:cNvPr id="22" name="テキスト ボックス 21"/>
        <xdr:cNvSpPr txBox="1"/>
      </xdr:nvSpPr>
      <xdr:spPr>
        <a:xfrm>
          <a:off x="1094517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427355</xdr:colOff>
      <xdr:row>0</xdr:row>
      <xdr:rowOff>209550</xdr:rowOff>
    </xdr:from>
    <xdr:to>
      <xdr:col>140</xdr:col>
      <xdr:colOff>1217303</xdr:colOff>
      <xdr:row>2</xdr:row>
      <xdr:rowOff>28575</xdr:rowOff>
    </xdr:to>
    <xdr:sp macro="" textlink="">
      <xdr:nvSpPr>
        <xdr:cNvPr id="23" name="テキスト ボックス 22"/>
        <xdr:cNvSpPr txBox="1"/>
      </xdr:nvSpPr>
      <xdr:spPr>
        <a:xfrm>
          <a:off x="115214400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17781</xdr:colOff>
      <xdr:row>0</xdr:row>
      <xdr:rowOff>209550</xdr:rowOff>
    </xdr:from>
    <xdr:to>
      <xdr:col>145</xdr:col>
      <xdr:colOff>351079</xdr:colOff>
      <xdr:row>2</xdr:row>
      <xdr:rowOff>28575</xdr:rowOff>
    </xdr:to>
    <xdr:sp macro="" textlink="">
      <xdr:nvSpPr>
        <xdr:cNvPr id="24" name="テキスト ボックス 23"/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30479</xdr:colOff>
      <xdr:row>0</xdr:row>
      <xdr:rowOff>209550</xdr:rowOff>
    </xdr:from>
    <xdr:to>
      <xdr:col>143</xdr:col>
      <xdr:colOff>631812</xdr:colOff>
      <xdr:row>2</xdr:row>
      <xdr:rowOff>28575</xdr:rowOff>
    </xdr:to>
    <xdr:sp macro="" textlink="">
      <xdr:nvSpPr>
        <xdr:cNvPr id="25" name="テキスト ボックス 24"/>
        <xdr:cNvSpPr txBox="1"/>
      </xdr:nvSpPr>
      <xdr:spPr>
        <a:xfrm>
          <a:off x="11844337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55880</xdr:colOff>
      <xdr:row>0</xdr:row>
      <xdr:rowOff>209550</xdr:rowOff>
    </xdr:from>
    <xdr:to>
      <xdr:col>149</xdr:col>
      <xdr:colOff>1002012</xdr:colOff>
      <xdr:row>2</xdr:row>
      <xdr:rowOff>28575</xdr:rowOff>
    </xdr:to>
    <xdr:sp macro="" textlink="">
      <xdr:nvSpPr>
        <xdr:cNvPr id="26" name="テキスト ボックス 25"/>
        <xdr:cNvSpPr txBox="1"/>
      </xdr:nvSpPr>
      <xdr:spPr>
        <a:xfrm>
          <a:off x="1244060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68579</xdr:colOff>
      <xdr:row>0</xdr:row>
      <xdr:rowOff>209550</xdr:rowOff>
    </xdr:from>
    <xdr:to>
      <xdr:col>166</xdr:col>
      <xdr:colOff>419728</xdr:colOff>
      <xdr:row>2</xdr:row>
      <xdr:rowOff>28575</xdr:rowOff>
    </xdr:to>
    <xdr:sp macro="" textlink="">
      <xdr:nvSpPr>
        <xdr:cNvPr id="27" name="テキスト ボックス 26"/>
        <xdr:cNvSpPr txBox="1"/>
      </xdr:nvSpPr>
      <xdr:spPr>
        <a:xfrm>
          <a:off x="1331118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59054</xdr:colOff>
      <xdr:row>0</xdr:row>
      <xdr:rowOff>209550</xdr:rowOff>
    </xdr:from>
    <xdr:to>
      <xdr:col>174</xdr:col>
      <xdr:colOff>770876</xdr:colOff>
      <xdr:row>2</xdr:row>
      <xdr:rowOff>28575</xdr:rowOff>
    </xdr:to>
    <xdr:sp macro="" textlink="">
      <xdr:nvSpPr>
        <xdr:cNvPr id="28" name="テキスト ボックス 27"/>
        <xdr:cNvSpPr txBox="1"/>
      </xdr:nvSpPr>
      <xdr:spPr>
        <a:xfrm>
          <a:off x="1402651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437516</xdr:colOff>
      <xdr:row>0</xdr:row>
      <xdr:rowOff>209550</xdr:rowOff>
    </xdr:from>
    <xdr:to>
      <xdr:col>176</xdr:col>
      <xdr:colOff>1179179</xdr:colOff>
      <xdr:row>2</xdr:row>
      <xdr:rowOff>28575</xdr:rowOff>
    </xdr:to>
    <xdr:sp macro="" textlink="">
      <xdr:nvSpPr>
        <xdr:cNvPr id="29" name="テキスト ボックス 28"/>
        <xdr:cNvSpPr txBox="1"/>
      </xdr:nvSpPr>
      <xdr:spPr>
        <a:xfrm>
          <a:off x="146018251" y="209550"/>
          <a:ext cx="3105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351135</xdr:colOff>
      <xdr:row>2</xdr:row>
      <xdr:rowOff>28575</xdr:rowOff>
    </xdr:to>
    <xdr:sp macro="" textlink="">
      <xdr:nvSpPr>
        <xdr:cNvPr id="30" name="テキスト ボックス 29"/>
        <xdr:cNvSpPr txBox="1"/>
      </xdr:nvSpPr>
      <xdr:spPr>
        <a:xfrm>
          <a:off x="1519332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20955</xdr:colOff>
      <xdr:row>0</xdr:row>
      <xdr:rowOff>209550</xdr:rowOff>
    </xdr:from>
    <xdr:to>
      <xdr:col>179</xdr:col>
      <xdr:colOff>645140</xdr:colOff>
      <xdr:row>2</xdr:row>
      <xdr:rowOff>28575</xdr:rowOff>
    </xdr:to>
    <xdr:sp macro="" textlink="">
      <xdr:nvSpPr>
        <xdr:cNvPr id="31" name="テキスト ボックス 30"/>
        <xdr:cNvSpPr txBox="1"/>
      </xdr:nvSpPr>
      <xdr:spPr>
        <a:xfrm>
          <a:off x="149218650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1003956</xdr:colOff>
      <xdr:row>2</xdr:row>
      <xdr:rowOff>28575</xdr:rowOff>
    </xdr:to>
    <xdr:sp macro="" textlink="">
      <xdr:nvSpPr>
        <xdr:cNvPr id="32" name="テキスト ボックス 31"/>
        <xdr:cNvSpPr txBox="1"/>
      </xdr:nvSpPr>
      <xdr:spPr>
        <a:xfrm>
          <a:off x="155133675" y="209550"/>
          <a:ext cx="45434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68580</xdr:colOff>
      <xdr:row>0</xdr:row>
      <xdr:rowOff>209550</xdr:rowOff>
    </xdr:from>
    <xdr:to>
      <xdr:col>202</xdr:col>
      <xdr:colOff>421676</xdr:colOff>
      <xdr:row>2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163896675" y="209550"/>
          <a:ext cx="70294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30480</xdr:colOff>
      <xdr:row>0</xdr:row>
      <xdr:rowOff>209550</xdr:rowOff>
    </xdr:from>
    <xdr:to>
      <xdr:col>210</xdr:col>
      <xdr:colOff>782324</xdr:colOff>
      <xdr:row>2</xdr:row>
      <xdr:rowOff>28575</xdr:rowOff>
    </xdr:to>
    <xdr:sp macro="" textlink="">
      <xdr:nvSpPr>
        <xdr:cNvPr id="34" name="テキスト ボックス 33"/>
        <xdr:cNvSpPr txBox="1"/>
      </xdr:nvSpPr>
      <xdr:spPr>
        <a:xfrm>
          <a:off x="171021375" y="209550"/>
          <a:ext cx="61722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410210</xdr:colOff>
      <xdr:row>0</xdr:row>
      <xdr:rowOff>209550</xdr:rowOff>
    </xdr:from>
    <xdr:to>
      <xdr:col>212</xdr:col>
      <xdr:colOff>1217299</xdr:colOff>
      <xdr:row>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1767744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214</xdr:col>
      <xdr:colOff>1227455</xdr:colOff>
      <xdr:row>0</xdr:row>
      <xdr:rowOff>209550</xdr:rowOff>
    </xdr:from>
    <xdr:to>
      <xdr:col>217</xdr:col>
      <xdr:colOff>351088</xdr:colOff>
      <xdr:row>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182708550" y="209550"/>
          <a:ext cx="314324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41909</xdr:colOff>
      <xdr:row>0</xdr:row>
      <xdr:rowOff>209550</xdr:rowOff>
    </xdr:from>
    <xdr:to>
      <xdr:col>215</xdr:col>
      <xdr:colOff>662182</xdr:colOff>
      <xdr:row>2</xdr:row>
      <xdr:rowOff>28575</xdr:rowOff>
    </xdr:to>
    <xdr:sp macro="" textlink="">
      <xdr:nvSpPr>
        <xdr:cNvPr id="37" name="テキスト ボックス 36"/>
        <xdr:cNvSpPr txBox="1"/>
      </xdr:nvSpPr>
      <xdr:spPr>
        <a:xfrm>
          <a:off x="1800320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59055</xdr:colOff>
      <xdr:row>0</xdr:row>
      <xdr:rowOff>209550</xdr:rowOff>
    </xdr:from>
    <xdr:to>
      <xdr:col>12</xdr:col>
      <xdr:colOff>619804</xdr:colOff>
      <xdr:row>2</xdr:row>
      <xdr:rowOff>28575</xdr:rowOff>
    </xdr:to>
    <xdr:sp macro="" textlink="">
      <xdr:nvSpPr>
        <xdr:cNvPr id="38" name="テキスト ボックス 37"/>
        <xdr:cNvSpPr txBox="1"/>
      </xdr:nvSpPr>
      <xdr:spPr>
        <a:xfrm>
          <a:off x="5848350" y="209550"/>
          <a:ext cx="39909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38099</xdr:colOff>
      <xdr:row>0</xdr:row>
      <xdr:rowOff>209550</xdr:rowOff>
    </xdr:from>
    <xdr:to>
      <xdr:col>48</xdr:col>
      <xdr:colOff>652777</xdr:colOff>
      <xdr:row>2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36604574" y="209550"/>
          <a:ext cx="40385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78</xdr:col>
      <xdr:colOff>55880</xdr:colOff>
      <xdr:row>0</xdr:row>
      <xdr:rowOff>209550</xdr:rowOff>
    </xdr:from>
    <xdr:to>
      <xdr:col>84</xdr:col>
      <xdr:colOff>669911</xdr:colOff>
      <xdr:row>2</xdr:row>
      <xdr:rowOff>28575</xdr:rowOff>
    </xdr:to>
    <xdr:sp macro="" textlink="">
      <xdr:nvSpPr>
        <xdr:cNvPr id="40" name="テキスト ボックス 39"/>
        <xdr:cNvSpPr txBox="1"/>
      </xdr:nvSpPr>
      <xdr:spPr>
        <a:xfrm>
          <a:off x="67408425" y="209550"/>
          <a:ext cx="40290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38099</xdr:colOff>
      <xdr:row>0</xdr:row>
      <xdr:rowOff>209550</xdr:rowOff>
    </xdr:from>
    <xdr:to>
      <xdr:col>120</xdr:col>
      <xdr:colOff>619803</xdr:colOff>
      <xdr:row>2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98174174" y="209550"/>
          <a:ext cx="401955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20955</xdr:colOff>
      <xdr:row>0</xdr:row>
      <xdr:rowOff>209550</xdr:rowOff>
    </xdr:from>
    <xdr:to>
      <xdr:col>156</xdr:col>
      <xdr:colOff>614686</xdr:colOff>
      <xdr:row>2</xdr:row>
      <xdr:rowOff>28575</xdr:rowOff>
    </xdr:to>
    <xdr:sp macro="" textlink="">
      <xdr:nvSpPr>
        <xdr:cNvPr id="42" name="テキスト ボックス 41"/>
        <xdr:cNvSpPr txBox="1"/>
      </xdr:nvSpPr>
      <xdr:spPr>
        <a:xfrm>
          <a:off x="128949450" y="209550"/>
          <a:ext cx="4010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19050</xdr:colOff>
      <xdr:row>0</xdr:row>
      <xdr:rowOff>209550</xdr:rowOff>
    </xdr:from>
    <xdr:to>
      <xdr:col>192</xdr:col>
      <xdr:colOff>603234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159724725" y="209550"/>
          <a:ext cx="4000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209550</xdr:rowOff>
    </xdr:from>
    <xdr:to>
      <xdr:col>5</xdr:col>
      <xdr:colOff>1005825</xdr:colOff>
      <xdr:row>2</xdr:row>
      <xdr:rowOff>28575</xdr:rowOff>
    </xdr:to>
    <xdr:sp macro="" textlink="">
      <xdr:nvSpPr>
        <xdr:cNvPr id="38" name="テキスト ボックス 37"/>
        <xdr:cNvSpPr txBox="1"/>
      </xdr:nvSpPr>
      <xdr:spPr>
        <a:xfrm>
          <a:off x="1209675" y="209550"/>
          <a:ext cx="4552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68580</xdr:colOff>
      <xdr:row>0</xdr:row>
      <xdr:rowOff>209550</xdr:rowOff>
    </xdr:from>
    <xdr:to>
      <xdr:col>22</xdr:col>
      <xdr:colOff>466094</xdr:colOff>
      <xdr:row>2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9972675" y="209550"/>
          <a:ext cx="70675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30479</xdr:colOff>
      <xdr:row>0</xdr:row>
      <xdr:rowOff>209550</xdr:rowOff>
    </xdr:from>
    <xdr:to>
      <xdr:col>30</xdr:col>
      <xdr:colOff>799468</xdr:colOff>
      <xdr:row>2</xdr:row>
      <xdr:rowOff>28575</xdr:rowOff>
    </xdr:to>
    <xdr:sp macro="" textlink="">
      <xdr:nvSpPr>
        <xdr:cNvPr id="40" name="テキスト ボックス 39"/>
        <xdr:cNvSpPr txBox="1"/>
      </xdr:nvSpPr>
      <xdr:spPr>
        <a:xfrm>
          <a:off x="170973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419735</xdr:colOff>
      <xdr:row>0</xdr:row>
      <xdr:rowOff>209550</xdr:rowOff>
    </xdr:from>
    <xdr:to>
      <xdr:col>32</xdr:col>
      <xdr:colOff>1209683</xdr:colOff>
      <xdr:row>2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22860000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68579</xdr:colOff>
      <xdr:row>0</xdr:row>
      <xdr:rowOff>209550</xdr:rowOff>
    </xdr:from>
    <xdr:to>
      <xdr:col>37</xdr:col>
      <xdr:colOff>358763</xdr:colOff>
      <xdr:row>2</xdr:row>
      <xdr:rowOff>28575</xdr:rowOff>
    </xdr:to>
    <xdr:sp macro="" textlink="">
      <xdr:nvSpPr>
        <xdr:cNvPr id="42" name="テキスト ボックス 41"/>
        <xdr:cNvSpPr txBox="1"/>
      </xdr:nvSpPr>
      <xdr:spPr>
        <a:xfrm>
          <a:off x="2135790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47625</xdr:colOff>
      <xdr:row>0</xdr:row>
      <xdr:rowOff>209550</xdr:rowOff>
    </xdr:from>
    <xdr:to>
      <xdr:col>35</xdr:col>
      <xdr:colOff>635732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26098500" y="209550"/>
          <a:ext cx="340994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1003955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31994475" y="209550"/>
          <a:ext cx="4543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68579</xdr:colOff>
      <xdr:row>0</xdr:row>
      <xdr:rowOff>209550</xdr:rowOff>
    </xdr:from>
    <xdr:to>
      <xdr:col>58</xdr:col>
      <xdr:colOff>457834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407574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30479</xdr:colOff>
      <xdr:row>0</xdr:row>
      <xdr:rowOff>209550</xdr:rowOff>
    </xdr:from>
    <xdr:to>
      <xdr:col>66</xdr:col>
      <xdr:colOff>779158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478821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410210</xdr:colOff>
      <xdr:row>0</xdr:row>
      <xdr:rowOff>209550</xdr:rowOff>
    </xdr:from>
    <xdr:to>
      <xdr:col>68</xdr:col>
      <xdr:colOff>1227433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5363527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68579</xdr:colOff>
      <xdr:row>0</xdr:row>
      <xdr:rowOff>209550</xdr:rowOff>
    </xdr:from>
    <xdr:to>
      <xdr:col>73</xdr:col>
      <xdr:colOff>358763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244363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30480</xdr:colOff>
      <xdr:row>0</xdr:row>
      <xdr:rowOff>209550</xdr:rowOff>
    </xdr:from>
    <xdr:to>
      <xdr:col>71</xdr:col>
      <xdr:colOff>690873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56873775" y="209550"/>
          <a:ext cx="34671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1002022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627792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68579</xdr:colOff>
      <xdr:row>0</xdr:row>
      <xdr:rowOff>209550</xdr:rowOff>
    </xdr:from>
    <xdr:to>
      <xdr:col>94</xdr:col>
      <xdr:colOff>457834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715422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30480</xdr:colOff>
      <xdr:row>0</xdr:row>
      <xdr:rowOff>209550</xdr:rowOff>
    </xdr:from>
    <xdr:to>
      <xdr:col>102</xdr:col>
      <xdr:colOff>800132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78666975" y="209550"/>
          <a:ext cx="61912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421640</xdr:colOff>
      <xdr:row>0</xdr:row>
      <xdr:rowOff>209550</xdr:rowOff>
    </xdr:from>
    <xdr:to>
      <xdr:col>104</xdr:col>
      <xdr:colOff>1209734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84439125" y="209550"/>
          <a:ext cx="31527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68579</xdr:colOff>
      <xdr:row>0</xdr:row>
      <xdr:rowOff>209550</xdr:rowOff>
    </xdr:from>
    <xdr:to>
      <xdr:col>109</xdr:col>
      <xdr:colOff>358763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2751486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28575</xdr:colOff>
      <xdr:row>0</xdr:row>
      <xdr:rowOff>209550</xdr:rowOff>
    </xdr:from>
    <xdr:to>
      <xdr:col>107</xdr:col>
      <xdr:colOff>635714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87649050" y="209550"/>
          <a:ext cx="3429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114</xdr:col>
      <xdr:colOff>17149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93564075" y="209550"/>
          <a:ext cx="4581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68580</xdr:colOff>
      <xdr:row>0</xdr:row>
      <xdr:rowOff>209550</xdr:rowOff>
    </xdr:from>
    <xdr:to>
      <xdr:col>130</xdr:col>
      <xdr:colOff>448315</xdr:colOff>
      <xdr:row>2</xdr:row>
      <xdr:rowOff>28575</xdr:rowOff>
    </xdr:to>
    <xdr:sp macro="" textlink="">
      <xdr:nvSpPr>
        <xdr:cNvPr id="57" name="テキスト ボックス 56"/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30479</xdr:colOff>
      <xdr:row>0</xdr:row>
      <xdr:rowOff>209550</xdr:rowOff>
    </xdr:from>
    <xdr:to>
      <xdr:col>138</xdr:col>
      <xdr:colOff>779158</xdr:colOff>
      <xdr:row>2</xdr:row>
      <xdr:rowOff>28575</xdr:rowOff>
    </xdr:to>
    <xdr:sp macro="" textlink="">
      <xdr:nvSpPr>
        <xdr:cNvPr id="58" name="テキスト ボックス 57"/>
        <xdr:cNvSpPr txBox="1"/>
      </xdr:nvSpPr>
      <xdr:spPr>
        <a:xfrm>
          <a:off x="1094517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410210</xdr:colOff>
      <xdr:row>0</xdr:row>
      <xdr:rowOff>209550</xdr:rowOff>
    </xdr:from>
    <xdr:to>
      <xdr:col>140</xdr:col>
      <xdr:colOff>1217299</xdr:colOff>
      <xdr:row>2</xdr:row>
      <xdr:rowOff>28575</xdr:rowOff>
    </xdr:to>
    <xdr:sp macro="" textlink="">
      <xdr:nvSpPr>
        <xdr:cNvPr id="59" name="テキスト ボックス 58"/>
        <xdr:cNvSpPr txBox="1"/>
      </xdr:nvSpPr>
      <xdr:spPr>
        <a:xfrm>
          <a:off x="1152048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17781</xdr:colOff>
      <xdr:row>0</xdr:row>
      <xdr:rowOff>209550</xdr:rowOff>
    </xdr:from>
    <xdr:to>
      <xdr:col>145</xdr:col>
      <xdr:colOff>351079</xdr:colOff>
      <xdr:row>2</xdr:row>
      <xdr:rowOff>28575</xdr:rowOff>
    </xdr:to>
    <xdr:sp macro="" textlink="">
      <xdr:nvSpPr>
        <xdr:cNvPr id="60" name="テキスト ボックス 59"/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40005</xdr:colOff>
      <xdr:row>0</xdr:row>
      <xdr:rowOff>209550</xdr:rowOff>
    </xdr:from>
    <xdr:to>
      <xdr:col>143</xdr:col>
      <xdr:colOff>635698</xdr:colOff>
      <xdr:row>2</xdr:row>
      <xdr:rowOff>28575</xdr:rowOff>
    </xdr:to>
    <xdr:sp macro="" textlink="">
      <xdr:nvSpPr>
        <xdr:cNvPr id="61" name="テキスト ボックス 60"/>
        <xdr:cNvSpPr txBox="1"/>
      </xdr:nvSpPr>
      <xdr:spPr>
        <a:xfrm>
          <a:off x="118452900" y="209550"/>
          <a:ext cx="3409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149</xdr:col>
      <xdr:colOff>1002022</xdr:colOff>
      <xdr:row>2</xdr:row>
      <xdr:rowOff>28575</xdr:rowOff>
    </xdr:to>
    <xdr:sp macro="" textlink="">
      <xdr:nvSpPr>
        <xdr:cNvPr id="62" name="テキスト ボックス 61"/>
        <xdr:cNvSpPr txBox="1"/>
      </xdr:nvSpPr>
      <xdr:spPr>
        <a:xfrm>
          <a:off x="1243488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68580</xdr:colOff>
      <xdr:row>0</xdr:row>
      <xdr:rowOff>209550</xdr:rowOff>
    </xdr:from>
    <xdr:to>
      <xdr:col>166</xdr:col>
      <xdr:colOff>448315</xdr:colOff>
      <xdr:row>2</xdr:row>
      <xdr:rowOff>28575</xdr:rowOff>
    </xdr:to>
    <xdr:sp macro="" textlink="">
      <xdr:nvSpPr>
        <xdr:cNvPr id="63" name="テキスト ボックス 62"/>
        <xdr:cNvSpPr txBox="1"/>
      </xdr:nvSpPr>
      <xdr:spPr>
        <a:xfrm>
          <a:off x="1331118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30480</xdr:colOff>
      <xdr:row>0</xdr:row>
      <xdr:rowOff>209550</xdr:rowOff>
    </xdr:from>
    <xdr:to>
      <xdr:col>174</xdr:col>
      <xdr:colOff>770916</xdr:colOff>
      <xdr:row>2</xdr:row>
      <xdr:rowOff>28575</xdr:rowOff>
    </xdr:to>
    <xdr:sp macro="" textlink="">
      <xdr:nvSpPr>
        <xdr:cNvPr id="64" name="テキスト ボックス 63"/>
        <xdr:cNvSpPr txBox="1"/>
      </xdr:nvSpPr>
      <xdr:spPr>
        <a:xfrm>
          <a:off x="1402365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362585</xdr:colOff>
      <xdr:row>0</xdr:row>
      <xdr:rowOff>209550</xdr:rowOff>
    </xdr:from>
    <xdr:to>
      <xdr:col>176</xdr:col>
      <xdr:colOff>1227480</xdr:colOff>
      <xdr:row>2</xdr:row>
      <xdr:rowOff>28575</xdr:rowOff>
    </xdr:to>
    <xdr:sp macro="" textlink="">
      <xdr:nvSpPr>
        <xdr:cNvPr id="65" name="テキスト ボックス 64"/>
        <xdr:cNvSpPr txBox="1"/>
      </xdr:nvSpPr>
      <xdr:spPr>
        <a:xfrm>
          <a:off x="145942050" y="209550"/>
          <a:ext cx="323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9525</xdr:colOff>
      <xdr:row>0</xdr:row>
      <xdr:rowOff>209550</xdr:rowOff>
    </xdr:from>
    <xdr:to>
      <xdr:col>181</xdr:col>
      <xdr:colOff>351137</xdr:colOff>
      <xdr:row>2</xdr:row>
      <xdr:rowOff>28575</xdr:rowOff>
    </xdr:to>
    <xdr:sp macro="" textlink="">
      <xdr:nvSpPr>
        <xdr:cNvPr id="66" name="テキスト ボックス 65"/>
        <xdr:cNvSpPr txBox="1"/>
      </xdr:nvSpPr>
      <xdr:spPr>
        <a:xfrm>
          <a:off x="151942800" y="209550"/>
          <a:ext cx="31241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41909</xdr:colOff>
      <xdr:row>0</xdr:row>
      <xdr:rowOff>209550</xdr:rowOff>
    </xdr:from>
    <xdr:to>
      <xdr:col>179</xdr:col>
      <xdr:colOff>662182</xdr:colOff>
      <xdr:row>2</xdr:row>
      <xdr:rowOff>28575</xdr:rowOff>
    </xdr:to>
    <xdr:sp macro="" textlink="">
      <xdr:nvSpPr>
        <xdr:cNvPr id="67" name="テキスト ボックス 66"/>
        <xdr:cNvSpPr txBox="1"/>
      </xdr:nvSpPr>
      <xdr:spPr>
        <a:xfrm>
          <a:off x="1492472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186</xdr:col>
      <xdr:colOff>0</xdr:colOff>
      <xdr:row>2</xdr:row>
      <xdr:rowOff>28575</xdr:rowOff>
    </xdr:to>
    <xdr:sp macro="" textlink="">
      <xdr:nvSpPr>
        <xdr:cNvPr id="68" name="テキスト ボックス 67"/>
        <xdr:cNvSpPr txBox="1"/>
      </xdr:nvSpPr>
      <xdr:spPr>
        <a:xfrm>
          <a:off x="155133675" y="209550"/>
          <a:ext cx="4572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68579</xdr:colOff>
      <xdr:row>0</xdr:row>
      <xdr:rowOff>209550</xdr:rowOff>
    </xdr:from>
    <xdr:to>
      <xdr:col>202</xdr:col>
      <xdr:colOff>437527</xdr:colOff>
      <xdr:row>2</xdr:row>
      <xdr:rowOff>28575</xdr:rowOff>
    </xdr:to>
    <xdr:sp macro="" textlink="">
      <xdr:nvSpPr>
        <xdr:cNvPr id="69" name="テキスト ボックス 68"/>
        <xdr:cNvSpPr txBox="1"/>
      </xdr:nvSpPr>
      <xdr:spPr>
        <a:xfrm>
          <a:off x="163896674" y="209550"/>
          <a:ext cx="70389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30479</xdr:colOff>
      <xdr:row>0</xdr:row>
      <xdr:rowOff>209550</xdr:rowOff>
    </xdr:from>
    <xdr:to>
      <xdr:col>210</xdr:col>
      <xdr:colOff>807076</xdr:colOff>
      <xdr:row>2</xdr:row>
      <xdr:rowOff>28575</xdr:rowOff>
    </xdr:to>
    <xdr:sp macro="" textlink="">
      <xdr:nvSpPr>
        <xdr:cNvPr id="70" name="テキスト ボックス 69"/>
        <xdr:cNvSpPr txBox="1"/>
      </xdr:nvSpPr>
      <xdr:spPr>
        <a:xfrm>
          <a:off x="1710213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400686</xdr:colOff>
      <xdr:row>0</xdr:row>
      <xdr:rowOff>209550</xdr:rowOff>
    </xdr:from>
    <xdr:to>
      <xdr:col>212</xdr:col>
      <xdr:colOff>1207790</xdr:colOff>
      <xdr:row>2</xdr:row>
      <xdr:rowOff>28575</xdr:rowOff>
    </xdr:to>
    <xdr:sp macro="" textlink="">
      <xdr:nvSpPr>
        <xdr:cNvPr id="71" name="テキスト ボックス 70"/>
        <xdr:cNvSpPr txBox="1"/>
      </xdr:nvSpPr>
      <xdr:spPr>
        <a:xfrm>
          <a:off x="176764951" y="209550"/>
          <a:ext cx="31718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30481</xdr:colOff>
      <xdr:row>0</xdr:row>
      <xdr:rowOff>209550</xdr:rowOff>
    </xdr:from>
    <xdr:to>
      <xdr:col>217</xdr:col>
      <xdr:colOff>351142</xdr:colOff>
      <xdr:row>2</xdr:row>
      <xdr:rowOff>28575</xdr:rowOff>
    </xdr:to>
    <xdr:sp macro="" textlink="">
      <xdr:nvSpPr>
        <xdr:cNvPr id="72" name="テキスト ボックス 71"/>
        <xdr:cNvSpPr txBox="1"/>
      </xdr:nvSpPr>
      <xdr:spPr>
        <a:xfrm>
          <a:off x="182756176" y="209550"/>
          <a:ext cx="30956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30480</xdr:colOff>
      <xdr:row>0</xdr:row>
      <xdr:rowOff>209550</xdr:rowOff>
    </xdr:from>
    <xdr:to>
      <xdr:col>215</xdr:col>
      <xdr:colOff>631813</xdr:colOff>
      <xdr:row>2</xdr:row>
      <xdr:rowOff>28575</xdr:rowOff>
    </xdr:to>
    <xdr:sp macro="" textlink="">
      <xdr:nvSpPr>
        <xdr:cNvPr id="73" name="テキスト ボックス 72"/>
        <xdr:cNvSpPr txBox="1"/>
      </xdr:nvSpPr>
      <xdr:spPr>
        <a:xfrm>
          <a:off x="180012975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19050</xdr:colOff>
      <xdr:row>0</xdr:row>
      <xdr:rowOff>209550</xdr:rowOff>
    </xdr:from>
    <xdr:to>
      <xdr:col>12</xdr:col>
      <xdr:colOff>652791</xdr:colOff>
      <xdr:row>2</xdr:row>
      <xdr:rowOff>28575</xdr:rowOff>
    </xdr:to>
    <xdr:sp macro="" textlink="">
      <xdr:nvSpPr>
        <xdr:cNvPr id="74" name="テキスト ボックス 73"/>
        <xdr:cNvSpPr txBox="1"/>
      </xdr:nvSpPr>
      <xdr:spPr>
        <a:xfrm>
          <a:off x="5800725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20955</xdr:colOff>
      <xdr:row>0</xdr:row>
      <xdr:rowOff>209550</xdr:rowOff>
    </xdr:from>
    <xdr:to>
      <xdr:col>48</xdr:col>
      <xdr:colOff>669942</xdr:colOff>
      <xdr:row>2</xdr:row>
      <xdr:rowOff>28575</xdr:rowOff>
    </xdr:to>
    <xdr:sp macro="" textlink="">
      <xdr:nvSpPr>
        <xdr:cNvPr id="75" name="テキスト ボックス 74"/>
        <xdr:cNvSpPr txBox="1"/>
      </xdr:nvSpPr>
      <xdr:spPr>
        <a:xfrm>
          <a:off x="3659505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78</xdr:col>
      <xdr:colOff>0</xdr:colOff>
      <xdr:row>0</xdr:row>
      <xdr:rowOff>209550</xdr:rowOff>
    </xdr:from>
    <xdr:to>
      <xdr:col>84</xdr:col>
      <xdr:colOff>635648</xdr:colOff>
      <xdr:row>2</xdr:row>
      <xdr:rowOff>28575</xdr:rowOff>
    </xdr:to>
    <xdr:sp macro="" textlink="">
      <xdr:nvSpPr>
        <xdr:cNvPr id="79" name="テキスト ボックス 78"/>
        <xdr:cNvSpPr txBox="1"/>
      </xdr:nvSpPr>
      <xdr:spPr>
        <a:xfrm>
          <a:off x="67351275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59055</xdr:colOff>
      <xdr:row>0</xdr:row>
      <xdr:rowOff>209550</xdr:rowOff>
    </xdr:from>
    <xdr:to>
      <xdr:col>121</xdr:col>
      <xdr:colOff>11430</xdr:colOff>
      <xdr:row>2</xdr:row>
      <xdr:rowOff>28575</xdr:rowOff>
    </xdr:to>
    <xdr:sp macro="" textlink="">
      <xdr:nvSpPr>
        <xdr:cNvPr id="80" name="テキスト ボックス 79"/>
        <xdr:cNvSpPr txBox="1"/>
      </xdr:nvSpPr>
      <xdr:spPr>
        <a:xfrm>
          <a:off x="98202750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0</xdr:colOff>
      <xdr:row>0</xdr:row>
      <xdr:rowOff>209550</xdr:rowOff>
    </xdr:from>
    <xdr:to>
      <xdr:col>156</xdr:col>
      <xdr:colOff>669922</xdr:colOff>
      <xdr:row>2</xdr:row>
      <xdr:rowOff>28575</xdr:rowOff>
    </xdr:to>
    <xdr:sp macro="" textlink="">
      <xdr:nvSpPr>
        <xdr:cNvPr id="81" name="テキスト ボックス 80"/>
        <xdr:cNvSpPr txBox="1"/>
      </xdr:nvSpPr>
      <xdr:spPr>
        <a:xfrm>
          <a:off x="128920875" y="209550"/>
          <a:ext cx="40862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17146</xdr:colOff>
      <xdr:row>0</xdr:row>
      <xdr:rowOff>209550</xdr:rowOff>
    </xdr:from>
    <xdr:to>
      <xdr:col>192</xdr:col>
      <xdr:colOff>635672</xdr:colOff>
      <xdr:row>2</xdr:row>
      <xdr:rowOff>28575</xdr:rowOff>
    </xdr:to>
    <xdr:sp macro="" textlink="">
      <xdr:nvSpPr>
        <xdr:cNvPr id="82" name="テキスト ボックス 81"/>
        <xdr:cNvSpPr txBox="1"/>
      </xdr:nvSpPr>
      <xdr:spPr>
        <a:xfrm>
          <a:off x="159715201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209550</xdr:rowOff>
    </xdr:from>
    <xdr:to>
      <xdr:col>5</xdr:col>
      <xdr:colOff>1005825</xdr:colOff>
      <xdr:row>2</xdr:row>
      <xdr:rowOff>28575</xdr:rowOff>
    </xdr:to>
    <xdr:sp macro="" textlink="">
      <xdr:nvSpPr>
        <xdr:cNvPr id="74" name="テキスト ボックス 73"/>
        <xdr:cNvSpPr txBox="1"/>
      </xdr:nvSpPr>
      <xdr:spPr>
        <a:xfrm>
          <a:off x="1209675" y="209550"/>
          <a:ext cx="4552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68580</xdr:colOff>
      <xdr:row>0</xdr:row>
      <xdr:rowOff>209550</xdr:rowOff>
    </xdr:from>
    <xdr:to>
      <xdr:col>22</xdr:col>
      <xdr:colOff>458497</xdr:colOff>
      <xdr:row>2</xdr:row>
      <xdr:rowOff>28575</xdr:rowOff>
    </xdr:to>
    <xdr:sp macro="" textlink="">
      <xdr:nvSpPr>
        <xdr:cNvPr id="75" name="テキスト ボックス 74"/>
        <xdr:cNvSpPr txBox="1"/>
      </xdr:nvSpPr>
      <xdr:spPr>
        <a:xfrm>
          <a:off x="9972675" y="209550"/>
          <a:ext cx="70675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30480</xdr:colOff>
      <xdr:row>0</xdr:row>
      <xdr:rowOff>209550</xdr:rowOff>
    </xdr:from>
    <xdr:to>
      <xdr:col>30</xdr:col>
      <xdr:colOff>770916</xdr:colOff>
      <xdr:row>2</xdr:row>
      <xdr:rowOff>28575</xdr:rowOff>
    </xdr:to>
    <xdr:sp macro="" textlink="">
      <xdr:nvSpPr>
        <xdr:cNvPr id="76" name="テキスト ボックス 75"/>
        <xdr:cNvSpPr txBox="1"/>
      </xdr:nvSpPr>
      <xdr:spPr>
        <a:xfrm>
          <a:off x="170973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397511</xdr:colOff>
      <xdr:row>0</xdr:row>
      <xdr:rowOff>209550</xdr:rowOff>
    </xdr:from>
    <xdr:to>
      <xdr:col>32</xdr:col>
      <xdr:colOff>1217335</xdr:colOff>
      <xdr:row>2</xdr:row>
      <xdr:rowOff>28575</xdr:rowOff>
    </xdr:to>
    <xdr:sp macro="" textlink="">
      <xdr:nvSpPr>
        <xdr:cNvPr id="77" name="テキスト ボックス 76"/>
        <xdr:cNvSpPr txBox="1"/>
      </xdr:nvSpPr>
      <xdr:spPr>
        <a:xfrm>
          <a:off x="22831426" y="209550"/>
          <a:ext cx="31908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68579</xdr:colOff>
      <xdr:row>0</xdr:row>
      <xdr:rowOff>209550</xdr:rowOff>
    </xdr:from>
    <xdr:to>
      <xdr:col>37</xdr:col>
      <xdr:colOff>351141</xdr:colOff>
      <xdr:row>2</xdr:row>
      <xdr:rowOff>28575</xdr:rowOff>
    </xdr:to>
    <xdr:sp macro="" textlink="">
      <xdr:nvSpPr>
        <xdr:cNvPr id="78" name="テキスト ボックス 77"/>
        <xdr:cNvSpPr txBox="1"/>
      </xdr:nvSpPr>
      <xdr:spPr>
        <a:xfrm>
          <a:off x="398287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41909</xdr:colOff>
      <xdr:row>0</xdr:row>
      <xdr:rowOff>209550</xdr:rowOff>
    </xdr:from>
    <xdr:to>
      <xdr:col>35</xdr:col>
      <xdr:colOff>643178</xdr:colOff>
      <xdr:row>2</xdr:row>
      <xdr:rowOff>28575</xdr:rowOff>
    </xdr:to>
    <xdr:sp macro="" textlink="">
      <xdr:nvSpPr>
        <xdr:cNvPr id="79" name="テキスト ボックス 78"/>
        <xdr:cNvSpPr txBox="1"/>
      </xdr:nvSpPr>
      <xdr:spPr>
        <a:xfrm>
          <a:off x="2610802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932750</xdr:colOff>
      <xdr:row>2</xdr:row>
      <xdr:rowOff>28575</xdr:rowOff>
    </xdr:to>
    <xdr:sp macro="" textlink="">
      <xdr:nvSpPr>
        <xdr:cNvPr id="80" name="テキスト ボックス 79"/>
        <xdr:cNvSpPr txBox="1"/>
      </xdr:nvSpPr>
      <xdr:spPr>
        <a:xfrm>
          <a:off x="31994475" y="209550"/>
          <a:ext cx="445698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68579</xdr:colOff>
      <xdr:row>0</xdr:row>
      <xdr:rowOff>209550</xdr:rowOff>
    </xdr:from>
    <xdr:to>
      <xdr:col>58</xdr:col>
      <xdr:colOff>419728</xdr:colOff>
      <xdr:row>2</xdr:row>
      <xdr:rowOff>28575</xdr:rowOff>
    </xdr:to>
    <xdr:sp macro="" textlink="">
      <xdr:nvSpPr>
        <xdr:cNvPr id="81" name="テキスト ボックス 80"/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30479</xdr:colOff>
      <xdr:row>0</xdr:row>
      <xdr:rowOff>209550</xdr:rowOff>
    </xdr:from>
    <xdr:to>
      <xdr:col>66</xdr:col>
      <xdr:colOff>768963</xdr:colOff>
      <xdr:row>2</xdr:row>
      <xdr:rowOff>28575</xdr:rowOff>
    </xdr:to>
    <xdr:sp macro="" textlink="">
      <xdr:nvSpPr>
        <xdr:cNvPr id="82" name="テキスト ボックス 81"/>
        <xdr:cNvSpPr txBox="1"/>
      </xdr:nvSpPr>
      <xdr:spPr>
        <a:xfrm>
          <a:off x="47882174" y="209550"/>
          <a:ext cx="61436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397510</xdr:colOff>
      <xdr:row>0</xdr:row>
      <xdr:rowOff>209550</xdr:rowOff>
    </xdr:from>
    <xdr:to>
      <xdr:col>68</xdr:col>
      <xdr:colOff>1217333</xdr:colOff>
      <xdr:row>2</xdr:row>
      <xdr:rowOff>28575</xdr:rowOff>
    </xdr:to>
    <xdr:sp macro="" textlink="">
      <xdr:nvSpPr>
        <xdr:cNvPr id="83" name="テキスト ボックス 82"/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1</xdr:colOff>
      <xdr:row>0</xdr:row>
      <xdr:rowOff>209550</xdr:rowOff>
    </xdr:from>
    <xdr:to>
      <xdr:col>73</xdr:col>
      <xdr:colOff>351135</xdr:colOff>
      <xdr:row>2</xdr:row>
      <xdr:rowOff>28575</xdr:rowOff>
    </xdr:to>
    <xdr:sp macro="" textlink="">
      <xdr:nvSpPr>
        <xdr:cNvPr id="84" name="テキスト ボックス 83"/>
        <xdr:cNvSpPr txBox="1"/>
      </xdr:nvSpPr>
      <xdr:spPr>
        <a:xfrm>
          <a:off x="595788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68</xdr:col>
      <xdr:colOff>1139189</xdr:colOff>
      <xdr:row>0</xdr:row>
      <xdr:rowOff>209550</xdr:rowOff>
    </xdr:from>
    <xdr:to>
      <xdr:col>71</xdr:col>
      <xdr:colOff>662312</xdr:colOff>
      <xdr:row>2</xdr:row>
      <xdr:rowOff>28575</xdr:rowOff>
    </xdr:to>
    <xdr:sp macro="" textlink="">
      <xdr:nvSpPr>
        <xdr:cNvPr id="85" name="テキスト ボックス 84"/>
        <xdr:cNvSpPr txBox="1"/>
      </xdr:nvSpPr>
      <xdr:spPr>
        <a:xfrm>
          <a:off x="56721374" y="209550"/>
          <a:ext cx="35909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74</xdr:col>
      <xdr:colOff>47624</xdr:colOff>
      <xdr:row>0</xdr:row>
      <xdr:rowOff>209550</xdr:rowOff>
    </xdr:from>
    <xdr:to>
      <xdr:col>84</xdr:col>
      <xdr:colOff>652784</xdr:colOff>
      <xdr:row>2</xdr:row>
      <xdr:rowOff>28575</xdr:rowOff>
    </xdr:to>
    <xdr:sp macro="" textlink="">
      <xdr:nvSpPr>
        <xdr:cNvPr id="86" name="テキスト ボックス 85"/>
        <xdr:cNvSpPr txBox="1"/>
      </xdr:nvSpPr>
      <xdr:spPr>
        <a:xfrm>
          <a:off x="62826899" y="209550"/>
          <a:ext cx="86010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68580</xdr:colOff>
      <xdr:row>0</xdr:row>
      <xdr:rowOff>209550</xdr:rowOff>
    </xdr:from>
    <xdr:to>
      <xdr:col>94</xdr:col>
      <xdr:colOff>448315</xdr:colOff>
      <xdr:row>2</xdr:row>
      <xdr:rowOff>28575</xdr:rowOff>
    </xdr:to>
    <xdr:sp macro="" textlink="">
      <xdr:nvSpPr>
        <xdr:cNvPr id="87" name="テキスト ボックス 86"/>
        <xdr:cNvSpPr txBox="1"/>
      </xdr:nvSpPr>
      <xdr:spPr>
        <a:xfrm>
          <a:off x="715422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30480</xdr:colOff>
      <xdr:row>0</xdr:row>
      <xdr:rowOff>209550</xdr:rowOff>
    </xdr:from>
    <xdr:to>
      <xdr:col>102</xdr:col>
      <xdr:colOff>759453</xdr:colOff>
      <xdr:row>2</xdr:row>
      <xdr:rowOff>28575</xdr:rowOff>
    </xdr:to>
    <xdr:sp macro="" textlink="">
      <xdr:nvSpPr>
        <xdr:cNvPr id="88" name="テキスト ボックス 87"/>
        <xdr:cNvSpPr txBox="1"/>
      </xdr:nvSpPr>
      <xdr:spPr>
        <a:xfrm>
          <a:off x="78666975" y="209550"/>
          <a:ext cx="61341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397510</xdr:colOff>
      <xdr:row>0</xdr:row>
      <xdr:rowOff>209550</xdr:rowOff>
    </xdr:from>
    <xdr:to>
      <xdr:col>104</xdr:col>
      <xdr:colOff>1189361</xdr:colOff>
      <xdr:row>2</xdr:row>
      <xdr:rowOff>28575</xdr:rowOff>
    </xdr:to>
    <xdr:sp macro="" textlink="">
      <xdr:nvSpPr>
        <xdr:cNvPr id="89" name="テキスト ボックス 88"/>
        <xdr:cNvSpPr txBox="1"/>
      </xdr:nvSpPr>
      <xdr:spPr>
        <a:xfrm>
          <a:off x="8440102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106</xdr:col>
      <xdr:colOff>1227455</xdr:colOff>
      <xdr:row>0</xdr:row>
      <xdr:rowOff>209550</xdr:rowOff>
    </xdr:from>
    <xdr:to>
      <xdr:col>109</xdr:col>
      <xdr:colOff>351088</xdr:colOff>
      <xdr:row>2</xdr:row>
      <xdr:rowOff>28575</xdr:rowOff>
    </xdr:to>
    <xdr:sp macro="" textlink="">
      <xdr:nvSpPr>
        <xdr:cNvPr id="90" name="テキスト ボックス 89"/>
        <xdr:cNvSpPr txBox="1"/>
      </xdr:nvSpPr>
      <xdr:spPr>
        <a:xfrm>
          <a:off x="90354150" y="209550"/>
          <a:ext cx="314324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40005</xdr:colOff>
      <xdr:row>0</xdr:row>
      <xdr:rowOff>209550</xdr:rowOff>
    </xdr:from>
    <xdr:to>
      <xdr:col>107</xdr:col>
      <xdr:colOff>633831</xdr:colOff>
      <xdr:row>2</xdr:row>
      <xdr:rowOff>28575</xdr:rowOff>
    </xdr:to>
    <xdr:sp macro="" textlink="">
      <xdr:nvSpPr>
        <xdr:cNvPr id="91" name="テキスト ボックス 90"/>
        <xdr:cNvSpPr txBox="1"/>
      </xdr:nvSpPr>
      <xdr:spPr>
        <a:xfrm>
          <a:off x="87668100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1002022</xdr:colOff>
      <xdr:row>2</xdr:row>
      <xdr:rowOff>28575</xdr:rowOff>
    </xdr:to>
    <xdr:sp macro="" textlink="">
      <xdr:nvSpPr>
        <xdr:cNvPr id="92" name="テキスト ボックス 91"/>
        <xdr:cNvSpPr txBox="1"/>
      </xdr:nvSpPr>
      <xdr:spPr>
        <a:xfrm>
          <a:off x="935640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68580</xdr:colOff>
      <xdr:row>0</xdr:row>
      <xdr:rowOff>209550</xdr:rowOff>
    </xdr:from>
    <xdr:to>
      <xdr:col>130</xdr:col>
      <xdr:colOff>448315</xdr:colOff>
      <xdr:row>2</xdr:row>
      <xdr:rowOff>28575</xdr:rowOff>
    </xdr:to>
    <xdr:sp macro="" textlink="">
      <xdr:nvSpPr>
        <xdr:cNvPr id="93" name="テキスト ボックス 92"/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30479</xdr:colOff>
      <xdr:row>0</xdr:row>
      <xdr:rowOff>209550</xdr:rowOff>
    </xdr:from>
    <xdr:to>
      <xdr:col>138</xdr:col>
      <xdr:colOff>807076</xdr:colOff>
      <xdr:row>2</xdr:row>
      <xdr:rowOff>28575</xdr:rowOff>
    </xdr:to>
    <xdr:sp macro="" textlink="">
      <xdr:nvSpPr>
        <xdr:cNvPr id="94" name="テキスト ボックス 93"/>
        <xdr:cNvSpPr txBox="1"/>
      </xdr:nvSpPr>
      <xdr:spPr>
        <a:xfrm>
          <a:off x="1094517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427356</xdr:colOff>
      <xdr:row>0</xdr:row>
      <xdr:rowOff>209550</xdr:rowOff>
    </xdr:from>
    <xdr:to>
      <xdr:col>140</xdr:col>
      <xdr:colOff>1219145</xdr:colOff>
      <xdr:row>2</xdr:row>
      <xdr:rowOff>28575</xdr:rowOff>
    </xdr:to>
    <xdr:sp macro="" textlink="">
      <xdr:nvSpPr>
        <xdr:cNvPr id="95" name="テキスト ボックス 94"/>
        <xdr:cNvSpPr txBox="1"/>
      </xdr:nvSpPr>
      <xdr:spPr>
        <a:xfrm>
          <a:off x="115214401" y="209550"/>
          <a:ext cx="31718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351135</xdr:colOff>
      <xdr:row>2</xdr:row>
      <xdr:rowOff>28575</xdr:rowOff>
    </xdr:to>
    <xdr:sp macro="" textlink="">
      <xdr:nvSpPr>
        <xdr:cNvPr id="96" name="テキスト ボックス 95"/>
        <xdr:cNvSpPr txBox="1"/>
      </xdr:nvSpPr>
      <xdr:spPr>
        <a:xfrm>
          <a:off x="1211484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30480</xdr:colOff>
      <xdr:row>0</xdr:row>
      <xdr:rowOff>209550</xdr:rowOff>
    </xdr:from>
    <xdr:to>
      <xdr:col>143</xdr:col>
      <xdr:colOff>261643</xdr:colOff>
      <xdr:row>2</xdr:row>
      <xdr:rowOff>28575</xdr:rowOff>
    </xdr:to>
    <xdr:sp macro="" textlink="">
      <xdr:nvSpPr>
        <xdr:cNvPr id="97" name="テキスト ボックス 96"/>
        <xdr:cNvSpPr txBox="1"/>
      </xdr:nvSpPr>
      <xdr:spPr>
        <a:xfrm>
          <a:off x="118443375" y="209550"/>
          <a:ext cx="29908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149</xdr:col>
      <xdr:colOff>1002022</xdr:colOff>
      <xdr:row>2</xdr:row>
      <xdr:rowOff>28575</xdr:rowOff>
    </xdr:to>
    <xdr:sp macro="" textlink="">
      <xdr:nvSpPr>
        <xdr:cNvPr id="98" name="テキスト ボックス 97"/>
        <xdr:cNvSpPr txBox="1"/>
      </xdr:nvSpPr>
      <xdr:spPr>
        <a:xfrm>
          <a:off x="1243488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68579</xdr:colOff>
      <xdr:row>0</xdr:row>
      <xdr:rowOff>209550</xdr:rowOff>
    </xdr:from>
    <xdr:to>
      <xdr:col>166</xdr:col>
      <xdr:colOff>437527</xdr:colOff>
      <xdr:row>2</xdr:row>
      <xdr:rowOff>28575</xdr:rowOff>
    </xdr:to>
    <xdr:sp macro="" textlink="">
      <xdr:nvSpPr>
        <xdr:cNvPr id="99" name="テキスト ボックス 98"/>
        <xdr:cNvSpPr txBox="1"/>
      </xdr:nvSpPr>
      <xdr:spPr>
        <a:xfrm>
          <a:off x="133111874" y="209550"/>
          <a:ext cx="70389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30480</xdr:colOff>
      <xdr:row>0</xdr:row>
      <xdr:rowOff>209550</xdr:rowOff>
    </xdr:from>
    <xdr:to>
      <xdr:col>174</xdr:col>
      <xdr:colOff>770916</xdr:colOff>
      <xdr:row>2</xdr:row>
      <xdr:rowOff>28575</xdr:rowOff>
    </xdr:to>
    <xdr:sp macro="" textlink="">
      <xdr:nvSpPr>
        <xdr:cNvPr id="100" name="テキスト ボックス 99"/>
        <xdr:cNvSpPr txBox="1"/>
      </xdr:nvSpPr>
      <xdr:spPr>
        <a:xfrm>
          <a:off x="1402365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397510</xdr:colOff>
      <xdr:row>0</xdr:row>
      <xdr:rowOff>209550</xdr:rowOff>
    </xdr:from>
    <xdr:to>
      <xdr:col>176</xdr:col>
      <xdr:colOff>1181077</xdr:colOff>
      <xdr:row>2</xdr:row>
      <xdr:rowOff>28575</xdr:rowOff>
    </xdr:to>
    <xdr:sp macro="" textlink="">
      <xdr:nvSpPr>
        <xdr:cNvPr id="101" name="テキスト ボックス 100"/>
        <xdr:cNvSpPr txBox="1"/>
      </xdr:nvSpPr>
      <xdr:spPr>
        <a:xfrm>
          <a:off x="145970625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68579</xdr:colOff>
      <xdr:row>0</xdr:row>
      <xdr:rowOff>209550</xdr:rowOff>
    </xdr:from>
    <xdr:to>
      <xdr:col>181</xdr:col>
      <xdr:colOff>351141</xdr:colOff>
      <xdr:row>2</xdr:row>
      <xdr:rowOff>28575</xdr:rowOff>
    </xdr:to>
    <xdr:sp macro="" textlink="">
      <xdr:nvSpPr>
        <xdr:cNvPr id="102" name="テキスト ボックス 101"/>
        <xdr:cNvSpPr txBox="1"/>
      </xdr:nvSpPr>
      <xdr:spPr>
        <a:xfrm>
          <a:off x="1520094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176</xdr:col>
      <xdr:colOff>1139189</xdr:colOff>
      <xdr:row>0</xdr:row>
      <xdr:rowOff>209550</xdr:rowOff>
    </xdr:from>
    <xdr:to>
      <xdr:col>179</xdr:col>
      <xdr:colOff>595017</xdr:colOff>
      <xdr:row>2</xdr:row>
      <xdr:rowOff>28575</xdr:rowOff>
    </xdr:to>
    <xdr:sp macro="" textlink="">
      <xdr:nvSpPr>
        <xdr:cNvPr id="103" name="テキスト ボックス 102"/>
        <xdr:cNvSpPr txBox="1"/>
      </xdr:nvSpPr>
      <xdr:spPr>
        <a:xfrm>
          <a:off x="149075774" y="209550"/>
          <a:ext cx="35147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1002022</xdr:colOff>
      <xdr:row>2</xdr:row>
      <xdr:rowOff>28575</xdr:rowOff>
    </xdr:to>
    <xdr:sp macro="" textlink="">
      <xdr:nvSpPr>
        <xdr:cNvPr id="104" name="テキスト ボックス 103"/>
        <xdr:cNvSpPr txBox="1"/>
      </xdr:nvSpPr>
      <xdr:spPr>
        <a:xfrm>
          <a:off x="1551336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68580</xdr:colOff>
      <xdr:row>0</xdr:row>
      <xdr:rowOff>209550</xdr:rowOff>
    </xdr:from>
    <xdr:to>
      <xdr:col>199</xdr:col>
      <xdr:colOff>303531</xdr:colOff>
      <xdr:row>2</xdr:row>
      <xdr:rowOff>28575</xdr:rowOff>
    </xdr:to>
    <xdr:sp macro="" textlink="">
      <xdr:nvSpPr>
        <xdr:cNvPr id="105" name="テキスト ボックス 104"/>
        <xdr:cNvSpPr txBox="1"/>
      </xdr:nvSpPr>
      <xdr:spPr>
        <a:xfrm>
          <a:off x="533314275" y="209550"/>
          <a:ext cx="5295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30480</xdr:colOff>
      <xdr:row>0</xdr:row>
      <xdr:rowOff>209550</xdr:rowOff>
    </xdr:from>
    <xdr:to>
      <xdr:col>210</xdr:col>
      <xdr:colOff>763315</xdr:colOff>
      <xdr:row>2</xdr:row>
      <xdr:rowOff>28575</xdr:rowOff>
    </xdr:to>
    <xdr:sp macro="" textlink="">
      <xdr:nvSpPr>
        <xdr:cNvPr id="106" name="テキスト ボックス 105"/>
        <xdr:cNvSpPr txBox="1"/>
      </xdr:nvSpPr>
      <xdr:spPr>
        <a:xfrm>
          <a:off x="1710213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389890</xdr:colOff>
      <xdr:row>0</xdr:row>
      <xdr:rowOff>209550</xdr:rowOff>
    </xdr:from>
    <xdr:to>
      <xdr:col>212</xdr:col>
      <xdr:colOff>1189339</xdr:colOff>
      <xdr:row>2</xdr:row>
      <xdr:rowOff>28575</xdr:rowOff>
    </xdr:to>
    <xdr:sp macro="" textlink="">
      <xdr:nvSpPr>
        <xdr:cNvPr id="107" name="テキスト ボックス 106"/>
        <xdr:cNvSpPr txBox="1"/>
      </xdr:nvSpPr>
      <xdr:spPr>
        <a:xfrm>
          <a:off x="17675542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68579</xdr:colOff>
      <xdr:row>0</xdr:row>
      <xdr:rowOff>209550</xdr:rowOff>
    </xdr:from>
    <xdr:to>
      <xdr:col>217</xdr:col>
      <xdr:colOff>358763</xdr:colOff>
      <xdr:row>2</xdr:row>
      <xdr:rowOff>28575</xdr:rowOff>
    </xdr:to>
    <xdr:sp macro="" textlink="">
      <xdr:nvSpPr>
        <xdr:cNvPr id="108" name="テキスト ボックス 107"/>
        <xdr:cNvSpPr txBox="1"/>
      </xdr:nvSpPr>
      <xdr:spPr>
        <a:xfrm>
          <a:off x="552211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47624</xdr:colOff>
      <xdr:row>0</xdr:row>
      <xdr:rowOff>209550</xdr:rowOff>
    </xdr:from>
    <xdr:to>
      <xdr:col>214</xdr:col>
      <xdr:colOff>1209655</xdr:colOff>
      <xdr:row>2</xdr:row>
      <xdr:rowOff>28575</xdr:rowOff>
    </xdr:to>
    <xdr:sp macro="" textlink="">
      <xdr:nvSpPr>
        <xdr:cNvPr id="109" name="テキスト ボックス 108"/>
        <xdr:cNvSpPr txBox="1"/>
      </xdr:nvSpPr>
      <xdr:spPr>
        <a:xfrm>
          <a:off x="180022499" y="209550"/>
          <a:ext cx="266700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1300"/>
            </a:lnSpc>
          </a:pP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17145</xdr:colOff>
      <xdr:row>0</xdr:row>
      <xdr:rowOff>209550</xdr:rowOff>
    </xdr:from>
    <xdr:to>
      <xdr:col>12</xdr:col>
      <xdr:colOff>635671</xdr:colOff>
      <xdr:row>2</xdr:row>
      <xdr:rowOff>28575</xdr:rowOff>
    </xdr:to>
    <xdr:sp macro="" textlink="">
      <xdr:nvSpPr>
        <xdr:cNvPr id="38" name="テキスト ボックス 37"/>
        <xdr:cNvSpPr txBox="1"/>
      </xdr:nvSpPr>
      <xdr:spPr>
        <a:xfrm>
          <a:off x="579120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17145</xdr:colOff>
      <xdr:row>0</xdr:row>
      <xdr:rowOff>209550</xdr:rowOff>
    </xdr:from>
    <xdr:to>
      <xdr:col>48</xdr:col>
      <xdr:colOff>652792</xdr:colOff>
      <xdr:row>2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36576000" y="209550"/>
          <a:ext cx="40671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19050</xdr:colOff>
      <xdr:row>0</xdr:row>
      <xdr:rowOff>209550</xdr:rowOff>
    </xdr:from>
    <xdr:to>
      <xdr:col>120</xdr:col>
      <xdr:colOff>619780</xdr:colOff>
      <xdr:row>2</xdr:row>
      <xdr:rowOff>28575</xdr:rowOff>
    </xdr:to>
    <xdr:sp macro="" textlink="">
      <xdr:nvSpPr>
        <xdr:cNvPr id="40" name="テキスト ボックス 39"/>
        <xdr:cNvSpPr txBox="1"/>
      </xdr:nvSpPr>
      <xdr:spPr>
        <a:xfrm>
          <a:off x="98155125" y="209550"/>
          <a:ext cx="40386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55245</xdr:colOff>
      <xdr:row>0</xdr:row>
      <xdr:rowOff>209550</xdr:rowOff>
    </xdr:from>
    <xdr:to>
      <xdr:col>156</xdr:col>
      <xdr:colOff>671812</xdr:colOff>
      <xdr:row>2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128968500" y="209550"/>
          <a:ext cx="4048125" cy="238125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第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5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表関係　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(2)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所得控除額に関する調</a:t>
          </a:r>
        </a:p>
      </xdr:txBody>
    </xdr:sp>
    <xdr:clientData/>
  </xdr:twoCellAnchor>
  <xdr:twoCellAnchor>
    <xdr:from>
      <xdr:col>186</xdr:col>
      <xdr:colOff>55880</xdr:colOff>
      <xdr:row>0</xdr:row>
      <xdr:rowOff>209550</xdr:rowOff>
    </xdr:from>
    <xdr:to>
      <xdr:col>192</xdr:col>
      <xdr:colOff>652776</xdr:colOff>
      <xdr:row>2</xdr:row>
      <xdr:rowOff>28575</xdr:rowOff>
    </xdr:to>
    <xdr:sp macro="" textlink="">
      <xdr:nvSpPr>
        <xdr:cNvPr id="42" name="テキスト ボックス 41"/>
        <xdr:cNvSpPr txBox="1"/>
      </xdr:nvSpPr>
      <xdr:spPr>
        <a:xfrm>
          <a:off x="159762825" y="209550"/>
          <a:ext cx="401955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</xdr:colOff>
      <xdr:row>0</xdr:row>
      <xdr:rowOff>351692</xdr:rowOff>
    </xdr:from>
    <xdr:to>
      <xdr:col>5</xdr:col>
      <xdr:colOff>969028</xdr:colOff>
      <xdr:row>3</xdr:row>
      <xdr:rowOff>2198</xdr:rowOff>
    </xdr:to>
    <xdr:sp macro="" textlink="">
      <xdr:nvSpPr>
        <xdr:cNvPr id="2" name="テキスト ボックス 1"/>
        <xdr:cNvSpPr txBox="1"/>
      </xdr:nvSpPr>
      <xdr:spPr>
        <a:xfrm>
          <a:off x="1962150" y="351692"/>
          <a:ext cx="44767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55880</xdr:colOff>
      <xdr:row>0</xdr:row>
      <xdr:rowOff>351692</xdr:rowOff>
    </xdr:from>
    <xdr:to>
      <xdr:col>22</xdr:col>
      <xdr:colOff>421649</xdr:colOff>
      <xdr:row>2</xdr:row>
      <xdr:rowOff>26614</xdr:rowOff>
    </xdr:to>
    <xdr:sp macro="" textlink="">
      <xdr:nvSpPr>
        <xdr:cNvPr id="3" name="テキスト ボックス 2"/>
        <xdr:cNvSpPr txBox="1"/>
      </xdr:nvSpPr>
      <xdr:spPr>
        <a:xfrm>
          <a:off x="10377072" y="351692"/>
          <a:ext cx="5331265" cy="2784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30480</xdr:colOff>
      <xdr:row>0</xdr:row>
      <xdr:rowOff>351692</xdr:rowOff>
    </xdr:from>
    <xdr:to>
      <xdr:col>30</xdr:col>
      <xdr:colOff>807721</xdr:colOff>
      <xdr:row>3</xdr:row>
      <xdr:rowOff>2198</xdr:rowOff>
    </xdr:to>
    <xdr:sp macro="" textlink="">
      <xdr:nvSpPr>
        <xdr:cNvPr id="4" name="テキスト ボックス 3"/>
        <xdr:cNvSpPr txBox="1"/>
      </xdr:nvSpPr>
      <xdr:spPr>
        <a:xfrm>
          <a:off x="17811750" y="351692"/>
          <a:ext cx="6191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419736</xdr:colOff>
      <xdr:row>0</xdr:row>
      <xdr:rowOff>351692</xdr:rowOff>
    </xdr:from>
    <xdr:to>
      <xdr:col>32</xdr:col>
      <xdr:colOff>1189339</xdr:colOff>
      <xdr:row>3</xdr:row>
      <xdr:rowOff>2198</xdr:rowOff>
    </xdr:to>
    <xdr:sp macro="" textlink="">
      <xdr:nvSpPr>
        <xdr:cNvPr id="5" name="テキスト ボックス 4"/>
        <xdr:cNvSpPr txBox="1"/>
      </xdr:nvSpPr>
      <xdr:spPr>
        <a:xfrm>
          <a:off x="23574376" y="351692"/>
          <a:ext cx="3143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68579</xdr:colOff>
      <xdr:row>0</xdr:row>
      <xdr:rowOff>351692</xdr:rowOff>
    </xdr:from>
    <xdr:to>
      <xdr:col>37</xdr:col>
      <xdr:colOff>358763</xdr:colOff>
      <xdr:row>3</xdr:row>
      <xdr:rowOff>2198</xdr:rowOff>
    </xdr:to>
    <xdr:sp macro="" textlink="">
      <xdr:nvSpPr>
        <xdr:cNvPr id="6" name="テキスト ボックス 5"/>
        <xdr:cNvSpPr txBox="1"/>
      </xdr:nvSpPr>
      <xdr:spPr>
        <a:xfrm>
          <a:off x="29584649" y="351692"/>
          <a:ext cx="3057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22859</xdr:colOff>
      <xdr:row>0</xdr:row>
      <xdr:rowOff>351692</xdr:rowOff>
    </xdr:from>
    <xdr:to>
      <xdr:col>35</xdr:col>
      <xdr:colOff>662280</xdr:colOff>
      <xdr:row>3</xdr:row>
      <xdr:rowOff>2198</xdr:rowOff>
    </xdr:to>
    <xdr:sp macro="" textlink="">
      <xdr:nvSpPr>
        <xdr:cNvPr id="7" name="テキスト ボックス 6"/>
        <xdr:cNvSpPr txBox="1"/>
      </xdr:nvSpPr>
      <xdr:spPr>
        <a:xfrm>
          <a:off x="26803349" y="351692"/>
          <a:ext cx="3438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627424</xdr:colOff>
      <xdr:row>3</xdr:row>
      <xdr:rowOff>2198</xdr:rowOff>
    </xdr:to>
    <xdr:sp macro="" textlink="">
      <xdr:nvSpPr>
        <xdr:cNvPr id="8" name="テキスト ボックス 7"/>
        <xdr:cNvSpPr txBox="1"/>
      </xdr:nvSpPr>
      <xdr:spPr>
        <a:xfrm>
          <a:off x="6534150" y="351692"/>
          <a:ext cx="4667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</xdr:colOff>
      <xdr:row>0</xdr:row>
      <xdr:rowOff>351692</xdr:rowOff>
    </xdr:from>
    <xdr:to>
      <xdr:col>5</xdr:col>
      <xdr:colOff>1001993</xdr:colOff>
      <xdr:row>3</xdr:row>
      <xdr:rowOff>2198</xdr:rowOff>
    </xdr:to>
    <xdr:sp macro="" textlink="">
      <xdr:nvSpPr>
        <xdr:cNvPr id="2" name="テキスト ボックス 1"/>
        <xdr:cNvSpPr txBox="1"/>
      </xdr:nvSpPr>
      <xdr:spPr>
        <a:xfrm>
          <a:off x="1943100" y="351692"/>
          <a:ext cx="45148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68579</xdr:colOff>
      <xdr:row>0</xdr:row>
      <xdr:rowOff>351693</xdr:rowOff>
    </xdr:from>
    <xdr:to>
      <xdr:col>22</xdr:col>
      <xdr:colOff>457831</xdr:colOff>
      <xdr:row>2</xdr:row>
      <xdr:rowOff>39078</xdr:rowOff>
    </xdr:to>
    <xdr:sp macro="" textlink="">
      <xdr:nvSpPr>
        <xdr:cNvPr id="3" name="テキスト ボックス 2"/>
        <xdr:cNvSpPr txBox="1"/>
      </xdr:nvSpPr>
      <xdr:spPr>
        <a:xfrm>
          <a:off x="10389771" y="351693"/>
          <a:ext cx="5354758" cy="2833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30480</xdr:colOff>
      <xdr:row>0</xdr:row>
      <xdr:rowOff>351692</xdr:rowOff>
    </xdr:from>
    <xdr:to>
      <xdr:col>30</xdr:col>
      <xdr:colOff>782324</xdr:colOff>
      <xdr:row>3</xdr:row>
      <xdr:rowOff>2198</xdr:rowOff>
    </xdr:to>
    <xdr:sp macro="" textlink="">
      <xdr:nvSpPr>
        <xdr:cNvPr id="4" name="テキスト ボックス 3"/>
        <xdr:cNvSpPr txBox="1"/>
      </xdr:nvSpPr>
      <xdr:spPr>
        <a:xfrm>
          <a:off x="17811750" y="351692"/>
          <a:ext cx="617220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332104</xdr:colOff>
      <xdr:row>0</xdr:row>
      <xdr:rowOff>351692</xdr:rowOff>
    </xdr:from>
    <xdr:to>
      <xdr:col>32</xdr:col>
      <xdr:colOff>1200200</xdr:colOff>
      <xdr:row>3</xdr:row>
      <xdr:rowOff>2198</xdr:rowOff>
    </xdr:to>
    <xdr:sp macro="" textlink="">
      <xdr:nvSpPr>
        <xdr:cNvPr id="5" name="テキスト ボックス 4"/>
        <xdr:cNvSpPr txBox="1"/>
      </xdr:nvSpPr>
      <xdr:spPr>
        <a:xfrm>
          <a:off x="23479124" y="351692"/>
          <a:ext cx="32480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68579</xdr:colOff>
      <xdr:row>0</xdr:row>
      <xdr:rowOff>351692</xdr:rowOff>
    </xdr:from>
    <xdr:to>
      <xdr:col>37</xdr:col>
      <xdr:colOff>351141</xdr:colOff>
      <xdr:row>3</xdr:row>
      <xdr:rowOff>2198</xdr:rowOff>
    </xdr:to>
    <xdr:sp macro="" textlink="">
      <xdr:nvSpPr>
        <xdr:cNvPr id="6" name="テキスト ボックス 5"/>
        <xdr:cNvSpPr txBox="1"/>
      </xdr:nvSpPr>
      <xdr:spPr>
        <a:xfrm>
          <a:off x="29584649" y="351692"/>
          <a:ext cx="3057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48260</xdr:colOff>
      <xdr:row>0</xdr:row>
      <xdr:rowOff>351692</xdr:rowOff>
    </xdr:from>
    <xdr:to>
      <xdr:col>35</xdr:col>
      <xdr:colOff>631725</xdr:colOff>
      <xdr:row>3</xdr:row>
      <xdr:rowOff>2198</xdr:rowOff>
    </xdr:to>
    <xdr:sp macro="" textlink="">
      <xdr:nvSpPr>
        <xdr:cNvPr id="7" name="テキスト ボックス 6"/>
        <xdr:cNvSpPr txBox="1"/>
      </xdr:nvSpPr>
      <xdr:spPr>
        <a:xfrm>
          <a:off x="26822400" y="351692"/>
          <a:ext cx="338137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48260</xdr:colOff>
      <xdr:row>0</xdr:row>
      <xdr:rowOff>351692</xdr:rowOff>
    </xdr:from>
    <xdr:to>
      <xdr:col>12</xdr:col>
      <xdr:colOff>627380</xdr:colOff>
      <xdr:row>3</xdr:row>
      <xdr:rowOff>2198</xdr:rowOff>
    </xdr:to>
    <xdr:sp macro="" textlink="">
      <xdr:nvSpPr>
        <xdr:cNvPr id="8" name="テキスト ボックス 7"/>
        <xdr:cNvSpPr txBox="1"/>
      </xdr:nvSpPr>
      <xdr:spPr>
        <a:xfrm>
          <a:off x="6553200" y="351692"/>
          <a:ext cx="464820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3">
    <tabColor theme="8"/>
  </sheetPr>
  <dimension ref="A1:HJ38"/>
  <sheetViews>
    <sheetView showGridLines="0" tabSelected="1" zoomScale="80" zoomScaleNormal="80" zoomScaleSheetLayoutView="100" workbookViewId="0">
      <selection activeCell="GA37" sqref="GA37:HI37"/>
    </sheetView>
  </sheetViews>
  <sheetFormatPr defaultColWidth="1" defaultRowHeight="15" customHeight="1" x14ac:dyDescent="0.2"/>
  <cols>
    <col min="1" max="1" width="3" style="59" customWidth="1"/>
    <col min="2" max="2" width="12.88671875" style="59" customWidth="1"/>
    <col min="3" max="6" width="15" style="59" customWidth="1"/>
    <col min="7" max="7" width="8" style="59" customWidth="1"/>
    <col min="8" max="8" width="7" style="60" customWidth="1"/>
    <col min="9" max="9" width="8.44140625" style="60" customWidth="1"/>
    <col min="10" max="10" width="10" style="59" customWidth="1"/>
    <col min="11" max="11" width="9" style="59" customWidth="1"/>
    <col min="12" max="13" width="10" style="59" customWidth="1"/>
    <col min="14" max="16" width="9" style="59" customWidth="1"/>
    <col min="17" max="18" width="8" style="59" customWidth="1"/>
    <col min="19" max="23" width="7" style="59" customWidth="1"/>
    <col min="24" max="30" width="10" style="59" customWidth="1"/>
    <col min="31" max="31" width="12" style="59" customWidth="1"/>
    <col min="32" max="37" width="18" style="59" customWidth="1"/>
    <col min="38" max="38" width="6" style="59" customWidth="1"/>
    <col min="39" max="42" width="15" style="59" customWidth="1"/>
    <col min="43" max="43" width="8" style="59" customWidth="1"/>
    <col min="44" max="44" width="7" style="60" customWidth="1"/>
    <col min="45" max="45" width="8.44140625" style="60" customWidth="1"/>
    <col min="46" max="46" width="10" style="59" customWidth="1"/>
    <col min="47" max="47" width="9" style="59" customWidth="1"/>
    <col min="48" max="49" width="10" style="59" customWidth="1"/>
    <col min="50" max="52" width="9" style="59" customWidth="1"/>
    <col min="53" max="54" width="8" style="59" customWidth="1"/>
    <col min="55" max="59" width="7" style="59" customWidth="1"/>
    <col min="60" max="66" width="10" style="59" customWidth="1"/>
    <col min="67" max="67" width="12" style="59" customWidth="1"/>
    <col min="68" max="73" width="18" style="59" customWidth="1"/>
    <col min="74" max="74" width="6" style="59" customWidth="1"/>
    <col min="75" max="78" width="15" style="59" customWidth="1"/>
    <col min="79" max="79" width="8" style="59" customWidth="1"/>
    <col min="80" max="80" width="7" style="60" customWidth="1"/>
    <col min="81" max="81" width="8.44140625" style="60" customWidth="1"/>
    <col min="82" max="82" width="10" style="59" customWidth="1"/>
    <col min="83" max="83" width="9" style="59" customWidth="1"/>
    <col min="84" max="85" width="10" style="59" customWidth="1"/>
    <col min="86" max="88" width="9" style="59" customWidth="1"/>
    <col min="89" max="90" width="8" style="59" customWidth="1"/>
    <col min="91" max="95" width="7" style="59" customWidth="1"/>
    <col min="96" max="102" width="10" style="59" customWidth="1"/>
    <col min="103" max="103" width="12" style="59" customWidth="1"/>
    <col min="104" max="109" width="18" style="59" customWidth="1"/>
    <col min="110" max="110" width="6" style="59" customWidth="1"/>
    <col min="111" max="114" width="15" style="59" customWidth="1"/>
    <col min="115" max="115" width="8" style="59" customWidth="1"/>
    <col min="116" max="116" width="7" style="60" customWidth="1"/>
    <col min="117" max="117" width="8.44140625" style="60" customWidth="1"/>
    <col min="118" max="118" width="10" style="59" customWidth="1"/>
    <col min="119" max="119" width="9" style="59" customWidth="1"/>
    <col min="120" max="121" width="10" style="59" customWidth="1"/>
    <col min="122" max="124" width="9" style="59" customWidth="1"/>
    <col min="125" max="126" width="8" style="59" customWidth="1"/>
    <col min="127" max="131" width="7" style="59" customWidth="1"/>
    <col min="132" max="138" width="10" style="59" customWidth="1"/>
    <col min="139" max="139" width="12" style="59" customWidth="1"/>
    <col min="140" max="145" width="18" style="59" customWidth="1"/>
    <col min="146" max="146" width="6" style="59" customWidth="1"/>
    <col min="147" max="150" width="15" style="59" customWidth="1"/>
    <col min="151" max="151" width="8" style="59" customWidth="1"/>
    <col min="152" max="152" width="7" style="60" customWidth="1"/>
    <col min="153" max="153" width="8.44140625" style="60" customWidth="1"/>
    <col min="154" max="154" width="10" style="59" customWidth="1"/>
    <col min="155" max="155" width="9" style="59" customWidth="1"/>
    <col min="156" max="157" width="10" style="59" customWidth="1"/>
    <col min="158" max="160" width="9" style="59" customWidth="1"/>
    <col min="161" max="162" width="8" style="59" customWidth="1"/>
    <col min="163" max="167" width="7" style="59" customWidth="1"/>
    <col min="168" max="174" width="10" style="59" customWidth="1"/>
    <col min="175" max="175" width="12" style="59" customWidth="1"/>
    <col min="176" max="181" width="18" style="59" customWidth="1"/>
    <col min="182" max="182" width="6" style="59" customWidth="1"/>
    <col min="183" max="186" width="15" style="59" customWidth="1"/>
    <col min="187" max="187" width="8" style="59" customWidth="1"/>
    <col min="188" max="188" width="7" style="60" customWidth="1"/>
    <col min="189" max="189" width="8.44140625" style="60" customWidth="1"/>
    <col min="190" max="190" width="10" style="59" customWidth="1"/>
    <col min="191" max="191" width="9" style="59" customWidth="1"/>
    <col min="192" max="193" width="10" style="59" customWidth="1"/>
    <col min="194" max="196" width="9" style="59" customWidth="1"/>
    <col min="197" max="198" width="8" style="59" customWidth="1"/>
    <col min="199" max="203" width="7" style="59" customWidth="1"/>
    <col min="204" max="210" width="10" style="59" customWidth="1"/>
    <col min="211" max="211" width="12" style="59" customWidth="1"/>
    <col min="212" max="217" width="18" style="59" customWidth="1"/>
    <col min="218" max="218" width="6" style="59" customWidth="1"/>
    <col min="219" max="219" width="2.33203125" style="59" bestFit="1" customWidth="1"/>
    <col min="220" max="220" width="1" style="59"/>
    <col min="221" max="221" width="2.33203125" style="59" bestFit="1" customWidth="1"/>
    <col min="222" max="222" width="1" style="59"/>
    <col min="223" max="223" width="2.33203125" style="59" bestFit="1" customWidth="1"/>
    <col min="224" max="224" width="1" style="59"/>
    <col min="225" max="225" width="2.33203125" style="59" bestFit="1" customWidth="1"/>
    <col min="226" max="226" width="1" style="59"/>
    <col min="227" max="227" width="2.33203125" style="59" bestFit="1" customWidth="1"/>
    <col min="228" max="228" width="1" style="59"/>
    <col min="229" max="229" width="2.33203125" style="59" bestFit="1" customWidth="1"/>
    <col min="230" max="230" width="1" style="59"/>
    <col min="231" max="231" width="2.33203125" style="59" bestFit="1" customWidth="1"/>
    <col min="232" max="232" width="1" style="59"/>
    <col min="233" max="233" width="2.33203125" style="59" bestFit="1" customWidth="1"/>
    <col min="234" max="234" width="1" style="59"/>
    <col min="235" max="235" width="2.33203125" style="59" bestFit="1" customWidth="1"/>
    <col min="236" max="236" width="1" style="59"/>
    <col min="237" max="237" width="2.33203125" style="59" bestFit="1" customWidth="1"/>
    <col min="238" max="238" width="1" style="59"/>
    <col min="239" max="239" width="2.33203125" style="59" bestFit="1" customWidth="1"/>
    <col min="240" max="240" width="1" style="59"/>
    <col min="241" max="241" width="2.33203125" style="59" bestFit="1" customWidth="1"/>
    <col min="242" max="242" width="1" style="59"/>
    <col min="243" max="243" width="2.33203125" style="59" bestFit="1" customWidth="1"/>
    <col min="244" max="16384" width="1" style="59"/>
  </cols>
  <sheetData>
    <row r="1" spans="1:218" ht="19.5" customHeight="1" x14ac:dyDescent="0.2"/>
    <row r="2" spans="1:218" ht="13.5" customHeight="1" x14ac:dyDescent="0.2"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BW2" s="123"/>
      <c r="BX2" s="123"/>
      <c r="BY2" s="123"/>
      <c r="BZ2" s="123"/>
      <c r="CA2" s="123"/>
      <c r="CB2" s="123"/>
      <c r="CC2" s="123"/>
      <c r="CD2" s="123"/>
      <c r="CE2" s="123"/>
      <c r="CF2" s="123"/>
      <c r="CG2" s="123"/>
      <c r="DG2" s="123"/>
      <c r="DH2" s="123"/>
      <c r="DI2" s="123"/>
      <c r="DJ2" s="123"/>
      <c r="DK2" s="123"/>
      <c r="DL2" s="123"/>
      <c r="DM2" s="123"/>
      <c r="DN2" s="123"/>
      <c r="DO2" s="123"/>
      <c r="DP2" s="123"/>
      <c r="DQ2" s="123"/>
      <c r="EQ2" s="123"/>
      <c r="ER2" s="123"/>
      <c r="ES2" s="123"/>
      <c r="ET2" s="123"/>
      <c r="EU2" s="123"/>
      <c r="EV2" s="123"/>
      <c r="EW2" s="123"/>
      <c r="EX2" s="123"/>
      <c r="EY2" s="123"/>
      <c r="EZ2" s="123"/>
      <c r="FA2" s="123"/>
      <c r="GA2" s="123"/>
      <c r="GB2" s="123"/>
      <c r="GC2" s="123"/>
      <c r="GD2" s="123"/>
      <c r="GE2" s="123"/>
      <c r="GF2" s="123"/>
      <c r="GG2" s="123"/>
      <c r="GH2" s="123"/>
      <c r="GI2" s="123"/>
      <c r="GJ2" s="123"/>
      <c r="GK2" s="123"/>
    </row>
    <row r="3" spans="1:218" ht="13.5" customHeight="1" x14ac:dyDescent="0.2">
      <c r="C3" s="61" t="s">
        <v>0</v>
      </c>
      <c r="D3" s="61" t="s">
        <v>1</v>
      </c>
      <c r="E3" s="61" t="s">
        <v>2</v>
      </c>
      <c r="F3" s="61" t="s">
        <v>3</v>
      </c>
      <c r="G3" s="61" t="s">
        <v>4</v>
      </c>
      <c r="H3" s="61" t="s">
        <v>5</v>
      </c>
      <c r="I3" s="61" t="s">
        <v>181</v>
      </c>
      <c r="J3" s="61" t="s">
        <v>182</v>
      </c>
      <c r="K3" s="61" t="s">
        <v>183</v>
      </c>
      <c r="L3" s="61" t="s">
        <v>184</v>
      </c>
      <c r="M3" s="61" t="s">
        <v>185</v>
      </c>
      <c r="N3" s="61" t="s">
        <v>6</v>
      </c>
      <c r="O3" s="61" t="s">
        <v>7</v>
      </c>
      <c r="P3" s="61" t="s">
        <v>186</v>
      </c>
      <c r="Q3" s="61" t="s">
        <v>8</v>
      </c>
      <c r="R3" s="61" t="s">
        <v>9</v>
      </c>
      <c r="S3" s="61" t="s">
        <v>10</v>
      </c>
      <c r="T3" s="61" t="s">
        <v>187</v>
      </c>
      <c r="U3" s="61" t="s">
        <v>11</v>
      </c>
      <c r="V3" s="61" t="s">
        <v>12</v>
      </c>
      <c r="W3" s="61" t="s">
        <v>13</v>
      </c>
      <c r="X3" s="61" t="s">
        <v>14</v>
      </c>
      <c r="Y3" s="61" t="s">
        <v>188</v>
      </c>
      <c r="Z3" s="61" t="s">
        <v>15</v>
      </c>
      <c r="AA3" s="61" t="s">
        <v>16</v>
      </c>
      <c r="AB3" s="61" t="s">
        <v>17</v>
      </c>
      <c r="AC3" s="61" t="s">
        <v>18</v>
      </c>
      <c r="AD3" s="61" t="s">
        <v>19</v>
      </c>
      <c r="AE3" s="61" t="s">
        <v>189</v>
      </c>
      <c r="AF3" s="61" t="s">
        <v>190</v>
      </c>
      <c r="AG3" s="61" t="s">
        <v>191</v>
      </c>
      <c r="AH3" s="61" t="s">
        <v>20</v>
      </c>
      <c r="AI3" s="61" t="s">
        <v>21</v>
      </c>
      <c r="AJ3" s="61" t="s">
        <v>22</v>
      </c>
      <c r="AK3" s="61" t="s">
        <v>192</v>
      </c>
      <c r="AM3" s="61" t="s">
        <v>23</v>
      </c>
      <c r="AN3" s="61" t="s">
        <v>1</v>
      </c>
      <c r="AO3" s="61" t="s">
        <v>2</v>
      </c>
      <c r="AP3" s="61" t="s">
        <v>3</v>
      </c>
      <c r="AQ3" s="61" t="s">
        <v>4</v>
      </c>
      <c r="AR3" s="61" t="s">
        <v>5</v>
      </c>
      <c r="AS3" s="61" t="s">
        <v>181</v>
      </c>
      <c r="AT3" s="61" t="s">
        <v>182</v>
      </c>
      <c r="AU3" s="61" t="s">
        <v>183</v>
      </c>
      <c r="AV3" s="61" t="s">
        <v>184</v>
      </c>
      <c r="AW3" s="62" t="s">
        <v>185</v>
      </c>
      <c r="AX3" s="62" t="s">
        <v>6</v>
      </c>
      <c r="AY3" s="62" t="s">
        <v>7</v>
      </c>
      <c r="AZ3" s="62" t="s">
        <v>186</v>
      </c>
      <c r="BA3" s="62" t="s">
        <v>8</v>
      </c>
      <c r="BB3" s="62" t="s">
        <v>9</v>
      </c>
      <c r="BC3" s="62" t="s">
        <v>10</v>
      </c>
      <c r="BD3" s="62" t="s">
        <v>187</v>
      </c>
      <c r="BE3" s="62" t="s">
        <v>11</v>
      </c>
      <c r="BF3" s="62" t="s">
        <v>12</v>
      </c>
      <c r="BG3" s="62" t="s">
        <v>13</v>
      </c>
      <c r="BH3" s="62" t="s">
        <v>14</v>
      </c>
      <c r="BI3" s="62" t="s">
        <v>188</v>
      </c>
      <c r="BJ3" s="62" t="s">
        <v>15</v>
      </c>
      <c r="BK3" s="62" t="s">
        <v>16</v>
      </c>
      <c r="BL3" s="62" t="s">
        <v>17</v>
      </c>
      <c r="BM3" s="62" t="s">
        <v>18</v>
      </c>
      <c r="BN3" s="62" t="s">
        <v>19</v>
      </c>
      <c r="BO3" s="62" t="s">
        <v>189</v>
      </c>
      <c r="BP3" s="62" t="s">
        <v>190</v>
      </c>
      <c r="BQ3" s="62" t="s">
        <v>191</v>
      </c>
      <c r="BR3" s="62" t="s">
        <v>20</v>
      </c>
      <c r="BS3" s="62" t="s">
        <v>21</v>
      </c>
      <c r="BT3" s="62" t="s">
        <v>22</v>
      </c>
      <c r="BU3" s="62" t="s">
        <v>192</v>
      </c>
      <c r="BW3" s="61" t="s">
        <v>23</v>
      </c>
      <c r="BX3" s="61" t="s">
        <v>1</v>
      </c>
      <c r="BY3" s="61" t="s">
        <v>2</v>
      </c>
      <c r="BZ3" s="61" t="s">
        <v>3</v>
      </c>
      <c r="CA3" s="61" t="s">
        <v>4</v>
      </c>
      <c r="CB3" s="61" t="s">
        <v>5</v>
      </c>
      <c r="CC3" s="61" t="s">
        <v>181</v>
      </c>
      <c r="CD3" s="61" t="s">
        <v>182</v>
      </c>
      <c r="CE3" s="61" t="s">
        <v>183</v>
      </c>
      <c r="CF3" s="61" t="s">
        <v>184</v>
      </c>
      <c r="CG3" s="62" t="s">
        <v>185</v>
      </c>
      <c r="CH3" s="62" t="s">
        <v>6</v>
      </c>
      <c r="CI3" s="62" t="s">
        <v>7</v>
      </c>
      <c r="CJ3" s="62" t="s">
        <v>186</v>
      </c>
      <c r="CK3" s="62" t="s">
        <v>8</v>
      </c>
      <c r="CL3" s="62" t="s">
        <v>9</v>
      </c>
      <c r="CM3" s="62" t="s">
        <v>10</v>
      </c>
      <c r="CN3" s="62" t="s">
        <v>187</v>
      </c>
      <c r="CO3" s="62" t="s">
        <v>11</v>
      </c>
      <c r="CP3" s="62" t="s">
        <v>12</v>
      </c>
      <c r="CQ3" s="62" t="s">
        <v>13</v>
      </c>
      <c r="CR3" s="62" t="s">
        <v>14</v>
      </c>
      <c r="CS3" s="62" t="s">
        <v>188</v>
      </c>
      <c r="CT3" s="62" t="s">
        <v>15</v>
      </c>
      <c r="CU3" s="62" t="s">
        <v>16</v>
      </c>
      <c r="CV3" s="62" t="s">
        <v>17</v>
      </c>
      <c r="CW3" s="62" t="s">
        <v>18</v>
      </c>
      <c r="CX3" s="62" t="s">
        <v>19</v>
      </c>
      <c r="CY3" s="62" t="s">
        <v>189</v>
      </c>
      <c r="CZ3" s="62" t="s">
        <v>190</v>
      </c>
      <c r="DA3" s="62" t="s">
        <v>191</v>
      </c>
      <c r="DB3" s="62" t="s">
        <v>20</v>
      </c>
      <c r="DC3" s="62" t="s">
        <v>21</v>
      </c>
      <c r="DD3" s="62" t="s">
        <v>22</v>
      </c>
      <c r="DE3" s="62" t="s">
        <v>192</v>
      </c>
      <c r="DG3" s="61" t="s">
        <v>23</v>
      </c>
      <c r="DH3" s="61" t="s">
        <v>24</v>
      </c>
      <c r="DI3" s="61" t="s">
        <v>25</v>
      </c>
      <c r="DJ3" s="61" t="s">
        <v>26</v>
      </c>
      <c r="DK3" s="61" t="s">
        <v>27</v>
      </c>
      <c r="DL3" s="61" t="s">
        <v>28</v>
      </c>
      <c r="DM3" s="61" t="s">
        <v>181</v>
      </c>
      <c r="DN3" s="61" t="s">
        <v>182</v>
      </c>
      <c r="DO3" s="61" t="s">
        <v>183</v>
      </c>
      <c r="DP3" s="61" t="s">
        <v>184</v>
      </c>
      <c r="DQ3" s="62" t="s">
        <v>185</v>
      </c>
      <c r="DR3" s="62" t="s">
        <v>6</v>
      </c>
      <c r="DS3" s="62" t="s">
        <v>7</v>
      </c>
      <c r="DT3" s="62" t="s">
        <v>186</v>
      </c>
      <c r="DU3" s="62" t="s">
        <v>8</v>
      </c>
      <c r="DV3" s="62" t="s">
        <v>9</v>
      </c>
      <c r="DW3" s="62" t="s">
        <v>10</v>
      </c>
      <c r="DX3" s="62" t="s">
        <v>187</v>
      </c>
      <c r="DY3" s="62" t="s">
        <v>11</v>
      </c>
      <c r="DZ3" s="62" t="s">
        <v>12</v>
      </c>
      <c r="EA3" s="62" t="s">
        <v>13</v>
      </c>
      <c r="EB3" s="62" t="s">
        <v>14</v>
      </c>
      <c r="EC3" s="62" t="s">
        <v>188</v>
      </c>
      <c r="ED3" s="62" t="s">
        <v>15</v>
      </c>
      <c r="EE3" s="62" t="s">
        <v>16</v>
      </c>
      <c r="EF3" s="62" t="s">
        <v>17</v>
      </c>
      <c r="EG3" s="62" t="s">
        <v>18</v>
      </c>
      <c r="EH3" s="62" t="s">
        <v>19</v>
      </c>
      <c r="EI3" s="62" t="s">
        <v>189</v>
      </c>
      <c r="EJ3" s="62" t="s">
        <v>190</v>
      </c>
      <c r="EK3" s="62" t="s">
        <v>191</v>
      </c>
      <c r="EL3" s="62" t="s">
        <v>20</v>
      </c>
      <c r="EM3" s="62" t="s">
        <v>21</v>
      </c>
      <c r="EN3" s="62" t="s">
        <v>22</v>
      </c>
      <c r="EO3" s="62" t="s">
        <v>192</v>
      </c>
      <c r="EQ3" s="61" t="s">
        <v>0</v>
      </c>
      <c r="ER3" s="61" t="s">
        <v>29</v>
      </c>
      <c r="ES3" s="61" t="s">
        <v>25</v>
      </c>
      <c r="ET3" s="61" t="s">
        <v>30</v>
      </c>
      <c r="EU3" s="61" t="s">
        <v>27</v>
      </c>
      <c r="EV3" s="61" t="s">
        <v>28</v>
      </c>
      <c r="EW3" s="61" t="s">
        <v>181</v>
      </c>
      <c r="EX3" s="61" t="s">
        <v>182</v>
      </c>
      <c r="EY3" s="61" t="s">
        <v>183</v>
      </c>
      <c r="EZ3" s="61" t="s">
        <v>184</v>
      </c>
      <c r="FA3" s="62" t="s">
        <v>185</v>
      </c>
      <c r="FB3" s="62" t="s">
        <v>6</v>
      </c>
      <c r="FC3" s="62" t="s">
        <v>7</v>
      </c>
      <c r="FD3" s="62" t="s">
        <v>186</v>
      </c>
      <c r="FE3" s="62" t="s">
        <v>8</v>
      </c>
      <c r="FF3" s="62" t="s">
        <v>9</v>
      </c>
      <c r="FG3" s="62" t="s">
        <v>10</v>
      </c>
      <c r="FH3" s="62" t="s">
        <v>187</v>
      </c>
      <c r="FI3" s="62" t="s">
        <v>11</v>
      </c>
      <c r="FJ3" s="62" t="s">
        <v>12</v>
      </c>
      <c r="FK3" s="62" t="s">
        <v>13</v>
      </c>
      <c r="FL3" s="62" t="s">
        <v>14</v>
      </c>
      <c r="FM3" s="62" t="s">
        <v>188</v>
      </c>
      <c r="FN3" s="62" t="s">
        <v>15</v>
      </c>
      <c r="FO3" s="62" t="s">
        <v>16</v>
      </c>
      <c r="FP3" s="62" t="s">
        <v>17</v>
      </c>
      <c r="FQ3" s="62" t="s">
        <v>18</v>
      </c>
      <c r="FR3" s="62" t="s">
        <v>19</v>
      </c>
      <c r="FS3" s="62" t="s">
        <v>189</v>
      </c>
      <c r="FT3" s="62" t="s">
        <v>190</v>
      </c>
      <c r="FU3" s="62" t="s">
        <v>191</v>
      </c>
      <c r="FV3" s="62" t="s">
        <v>20</v>
      </c>
      <c r="FW3" s="62" t="s">
        <v>21</v>
      </c>
      <c r="FX3" s="62" t="s">
        <v>22</v>
      </c>
      <c r="FY3" s="62" t="s">
        <v>192</v>
      </c>
      <c r="GA3" s="61" t="s">
        <v>0</v>
      </c>
      <c r="GB3" s="61" t="s">
        <v>29</v>
      </c>
      <c r="GC3" s="61" t="s">
        <v>25</v>
      </c>
      <c r="GD3" s="61" t="s">
        <v>30</v>
      </c>
      <c r="GE3" s="61" t="s">
        <v>27</v>
      </c>
      <c r="GF3" s="61" t="s">
        <v>28</v>
      </c>
      <c r="GG3" s="61" t="s">
        <v>181</v>
      </c>
      <c r="GH3" s="61" t="s">
        <v>182</v>
      </c>
      <c r="GI3" s="61" t="s">
        <v>183</v>
      </c>
      <c r="GJ3" s="61" t="s">
        <v>184</v>
      </c>
      <c r="GK3" s="62" t="s">
        <v>185</v>
      </c>
      <c r="GL3" s="62" t="s">
        <v>6</v>
      </c>
      <c r="GM3" s="62" t="s">
        <v>7</v>
      </c>
      <c r="GN3" s="62" t="s">
        <v>186</v>
      </c>
      <c r="GO3" s="62" t="s">
        <v>8</v>
      </c>
      <c r="GP3" s="62" t="s">
        <v>9</v>
      </c>
      <c r="GQ3" s="62" t="s">
        <v>10</v>
      </c>
      <c r="GR3" s="62" t="s">
        <v>187</v>
      </c>
      <c r="GS3" s="62" t="s">
        <v>11</v>
      </c>
      <c r="GT3" s="62" t="s">
        <v>12</v>
      </c>
      <c r="GU3" s="62" t="s">
        <v>13</v>
      </c>
      <c r="GV3" s="62" t="s">
        <v>14</v>
      </c>
      <c r="GW3" s="62" t="s">
        <v>188</v>
      </c>
      <c r="GX3" s="62" t="s">
        <v>15</v>
      </c>
      <c r="GY3" s="62" t="s">
        <v>16</v>
      </c>
      <c r="GZ3" s="62" t="s">
        <v>17</v>
      </c>
      <c r="HA3" s="62" t="s">
        <v>18</v>
      </c>
      <c r="HB3" s="62" t="s">
        <v>19</v>
      </c>
      <c r="HC3" s="62" t="s">
        <v>189</v>
      </c>
      <c r="HD3" s="62" t="s">
        <v>190</v>
      </c>
      <c r="HE3" s="62" t="s">
        <v>191</v>
      </c>
      <c r="HF3" s="62" t="s">
        <v>20</v>
      </c>
      <c r="HG3" s="62" t="s">
        <v>21</v>
      </c>
      <c r="HH3" s="62" t="s">
        <v>22</v>
      </c>
      <c r="HI3" s="62" t="s">
        <v>192</v>
      </c>
    </row>
    <row r="4" spans="1:218" s="63" customFormat="1" ht="13.5" customHeight="1" x14ac:dyDescent="0.2">
      <c r="A4" s="124" t="s">
        <v>31</v>
      </c>
      <c r="B4" s="125"/>
      <c r="C4" s="119">
        <v>10</v>
      </c>
      <c r="D4" s="119"/>
      <c r="E4" s="119"/>
      <c r="F4" s="119"/>
      <c r="G4" s="120">
        <v>11</v>
      </c>
      <c r="H4" s="120"/>
      <c r="I4" s="120"/>
      <c r="J4" s="120"/>
      <c r="K4" s="120"/>
      <c r="L4" s="120"/>
      <c r="M4" s="118"/>
      <c r="N4" s="120">
        <v>11</v>
      </c>
      <c r="O4" s="120"/>
      <c r="P4" s="118"/>
      <c r="Q4" s="119">
        <v>12</v>
      </c>
      <c r="R4" s="119"/>
      <c r="S4" s="119"/>
      <c r="T4" s="119"/>
      <c r="U4" s="119"/>
      <c r="V4" s="119"/>
      <c r="W4" s="119"/>
      <c r="X4" s="119">
        <v>13</v>
      </c>
      <c r="Y4" s="119"/>
      <c r="Z4" s="119"/>
      <c r="AA4" s="119"/>
      <c r="AB4" s="119"/>
      <c r="AC4" s="119"/>
      <c r="AD4" s="119"/>
      <c r="AE4" s="119"/>
      <c r="AF4" s="120">
        <v>14</v>
      </c>
      <c r="AG4" s="118"/>
      <c r="AH4" s="120">
        <v>14</v>
      </c>
      <c r="AI4" s="118"/>
      <c r="AJ4" s="119">
        <v>15</v>
      </c>
      <c r="AK4" s="119"/>
      <c r="AL4" s="82"/>
      <c r="AM4" s="118">
        <v>20</v>
      </c>
      <c r="AN4" s="119"/>
      <c r="AO4" s="119"/>
      <c r="AP4" s="119"/>
      <c r="AQ4" s="121">
        <v>21</v>
      </c>
      <c r="AR4" s="120"/>
      <c r="AS4" s="120"/>
      <c r="AT4" s="120"/>
      <c r="AU4" s="120"/>
      <c r="AV4" s="120"/>
      <c r="AW4" s="118"/>
      <c r="AX4" s="121">
        <v>21</v>
      </c>
      <c r="AY4" s="122"/>
      <c r="AZ4" s="122"/>
      <c r="BA4" s="109">
        <v>22</v>
      </c>
      <c r="BB4" s="110"/>
      <c r="BC4" s="110"/>
      <c r="BD4" s="110"/>
      <c r="BE4" s="110"/>
      <c r="BF4" s="110"/>
      <c r="BG4" s="111"/>
      <c r="BH4" s="119">
        <v>23</v>
      </c>
      <c r="BI4" s="119"/>
      <c r="BJ4" s="119"/>
      <c r="BK4" s="119"/>
      <c r="BL4" s="119"/>
      <c r="BM4" s="119"/>
      <c r="BN4" s="119"/>
      <c r="BO4" s="119"/>
      <c r="BP4" s="120">
        <v>24</v>
      </c>
      <c r="BQ4" s="118"/>
      <c r="BR4" s="120">
        <v>24</v>
      </c>
      <c r="BS4" s="118"/>
      <c r="BT4" s="119">
        <v>25</v>
      </c>
      <c r="BU4" s="119"/>
      <c r="BV4" s="82"/>
      <c r="BW4" s="118">
        <v>30</v>
      </c>
      <c r="BX4" s="119"/>
      <c r="BY4" s="119"/>
      <c r="BZ4" s="119"/>
      <c r="CA4" s="120">
        <v>31</v>
      </c>
      <c r="CB4" s="120"/>
      <c r="CC4" s="120"/>
      <c r="CD4" s="120"/>
      <c r="CE4" s="120"/>
      <c r="CF4" s="120"/>
      <c r="CG4" s="118"/>
      <c r="CH4" s="120">
        <v>31</v>
      </c>
      <c r="CI4" s="120"/>
      <c r="CJ4" s="118"/>
      <c r="CK4" s="119">
        <v>32</v>
      </c>
      <c r="CL4" s="119"/>
      <c r="CM4" s="119"/>
      <c r="CN4" s="119"/>
      <c r="CO4" s="119"/>
      <c r="CP4" s="119"/>
      <c r="CQ4" s="119"/>
      <c r="CR4" s="119">
        <v>33</v>
      </c>
      <c r="CS4" s="119"/>
      <c r="CT4" s="119"/>
      <c r="CU4" s="119"/>
      <c r="CV4" s="119"/>
      <c r="CW4" s="119"/>
      <c r="CX4" s="119"/>
      <c r="CY4" s="119"/>
      <c r="CZ4" s="120">
        <v>34</v>
      </c>
      <c r="DA4" s="118"/>
      <c r="DB4" s="120">
        <v>34</v>
      </c>
      <c r="DC4" s="118"/>
      <c r="DD4" s="119">
        <v>35</v>
      </c>
      <c r="DE4" s="119"/>
      <c r="DF4" s="82"/>
      <c r="DG4" s="118">
        <v>40</v>
      </c>
      <c r="DH4" s="119"/>
      <c r="DI4" s="119"/>
      <c r="DJ4" s="119"/>
      <c r="DK4" s="120">
        <v>41</v>
      </c>
      <c r="DL4" s="120"/>
      <c r="DM4" s="120"/>
      <c r="DN4" s="120"/>
      <c r="DO4" s="120"/>
      <c r="DP4" s="120"/>
      <c r="DQ4" s="118"/>
      <c r="DR4" s="120">
        <v>41</v>
      </c>
      <c r="DS4" s="120"/>
      <c r="DT4" s="118"/>
      <c r="DU4" s="119">
        <v>42</v>
      </c>
      <c r="DV4" s="119"/>
      <c r="DW4" s="119"/>
      <c r="DX4" s="119"/>
      <c r="DY4" s="119"/>
      <c r="DZ4" s="119"/>
      <c r="EA4" s="119"/>
      <c r="EB4" s="119">
        <v>43</v>
      </c>
      <c r="EC4" s="119"/>
      <c r="ED4" s="119"/>
      <c r="EE4" s="119"/>
      <c r="EF4" s="119"/>
      <c r="EG4" s="119"/>
      <c r="EH4" s="119"/>
      <c r="EI4" s="119"/>
      <c r="EJ4" s="120">
        <v>44</v>
      </c>
      <c r="EK4" s="118"/>
      <c r="EL4" s="120">
        <v>44</v>
      </c>
      <c r="EM4" s="118"/>
      <c r="EN4" s="119">
        <v>45</v>
      </c>
      <c r="EO4" s="119"/>
      <c r="EP4" s="82"/>
      <c r="EQ4" s="118">
        <v>50</v>
      </c>
      <c r="ER4" s="119"/>
      <c r="ES4" s="119"/>
      <c r="ET4" s="119"/>
      <c r="EU4" s="120">
        <v>51</v>
      </c>
      <c r="EV4" s="120"/>
      <c r="EW4" s="120"/>
      <c r="EX4" s="120"/>
      <c r="EY4" s="120"/>
      <c r="EZ4" s="120"/>
      <c r="FA4" s="118"/>
      <c r="FB4" s="120">
        <v>51</v>
      </c>
      <c r="FC4" s="120"/>
      <c r="FD4" s="118"/>
      <c r="FE4" s="119">
        <v>52</v>
      </c>
      <c r="FF4" s="119"/>
      <c r="FG4" s="119"/>
      <c r="FH4" s="119"/>
      <c r="FI4" s="119"/>
      <c r="FJ4" s="119"/>
      <c r="FK4" s="119"/>
      <c r="FL4" s="119">
        <v>53</v>
      </c>
      <c r="FM4" s="119"/>
      <c r="FN4" s="119"/>
      <c r="FO4" s="119"/>
      <c r="FP4" s="119"/>
      <c r="FQ4" s="119"/>
      <c r="FR4" s="119"/>
      <c r="FS4" s="119"/>
      <c r="FT4" s="120">
        <v>54</v>
      </c>
      <c r="FU4" s="118"/>
      <c r="FV4" s="120">
        <v>54</v>
      </c>
      <c r="FW4" s="118"/>
      <c r="FX4" s="119">
        <v>55</v>
      </c>
      <c r="FY4" s="119"/>
      <c r="FZ4" s="82"/>
      <c r="GA4" s="118">
        <v>60</v>
      </c>
      <c r="GB4" s="119"/>
      <c r="GC4" s="119"/>
      <c r="GD4" s="119"/>
      <c r="GE4" s="120">
        <v>61</v>
      </c>
      <c r="GF4" s="120"/>
      <c r="GG4" s="120"/>
      <c r="GH4" s="120"/>
      <c r="GI4" s="120"/>
      <c r="GJ4" s="120"/>
      <c r="GK4" s="118"/>
      <c r="GL4" s="120">
        <v>61</v>
      </c>
      <c r="GM4" s="120"/>
      <c r="GN4" s="118"/>
      <c r="GO4" s="119">
        <v>62</v>
      </c>
      <c r="GP4" s="119"/>
      <c r="GQ4" s="119"/>
      <c r="GR4" s="119"/>
      <c r="GS4" s="119"/>
      <c r="GT4" s="119"/>
      <c r="GU4" s="119"/>
      <c r="GV4" s="119">
        <v>63</v>
      </c>
      <c r="GW4" s="119"/>
      <c r="GX4" s="119"/>
      <c r="GY4" s="119"/>
      <c r="GZ4" s="119"/>
      <c r="HA4" s="119"/>
      <c r="HB4" s="119"/>
      <c r="HC4" s="119"/>
      <c r="HD4" s="120">
        <v>64</v>
      </c>
      <c r="HE4" s="118"/>
      <c r="HF4" s="120">
        <v>64</v>
      </c>
      <c r="HG4" s="118"/>
      <c r="HH4" s="119">
        <v>65</v>
      </c>
      <c r="HI4" s="119"/>
      <c r="HJ4" s="82"/>
    </row>
    <row r="5" spans="1:218" s="63" customFormat="1" ht="13.5" customHeight="1" x14ac:dyDescent="0.2">
      <c r="A5" s="132" t="s">
        <v>32</v>
      </c>
      <c r="B5" s="133"/>
      <c r="C5" s="126" t="s">
        <v>33</v>
      </c>
      <c r="D5" s="127"/>
      <c r="E5" s="127"/>
      <c r="F5" s="127"/>
      <c r="G5" s="129" t="s">
        <v>120</v>
      </c>
      <c r="H5" s="129"/>
      <c r="I5" s="129"/>
      <c r="J5" s="129"/>
      <c r="K5" s="129"/>
      <c r="L5" s="129"/>
      <c r="M5" s="126"/>
      <c r="N5" s="129" t="s">
        <v>120</v>
      </c>
      <c r="O5" s="129"/>
      <c r="P5" s="126"/>
      <c r="Q5" s="127" t="s">
        <v>120</v>
      </c>
      <c r="R5" s="127"/>
      <c r="S5" s="127"/>
      <c r="T5" s="127"/>
      <c r="U5" s="127"/>
      <c r="V5" s="127"/>
      <c r="W5" s="127"/>
      <c r="X5" s="127" t="s">
        <v>120</v>
      </c>
      <c r="Y5" s="127"/>
      <c r="Z5" s="127"/>
      <c r="AA5" s="127"/>
      <c r="AB5" s="127"/>
      <c r="AC5" s="127"/>
      <c r="AD5" s="127"/>
      <c r="AE5" s="127"/>
      <c r="AF5" s="129" t="s">
        <v>120</v>
      </c>
      <c r="AG5" s="126"/>
      <c r="AH5" s="129" t="s">
        <v>120</v>
      </c>
      <c r="AI5" s="126"/>
      <c r="AJ5" s="134" t="s">
        <v>120</v>
      </c>
      <c r="AK5" s="135"/>
      <c r="AL5" s="136"/>
      <c r="AM5" s="126" t="s">
        <v>33</v>
      </c>
      <c r="AN5" s="127"/>
      <c r="AO5" s="127"/>
      <c r="AP5" s="127"/>
      <c r="AQ5" s="128" t="s">
        <v>201</v>
      </c>
      <c r="AR5" s="129"/>
      <c r="AS5" s="129"/>
      <c r="AT5" s="129"/>
      <c r="AU5" s="129"/>
      <c r="AV5" s="129"/>
      <c r="AW5" s="126"/>
      <c r="AX5" s="130" t="s">
        <v>120</v>
      </c>
      <c r="AY5" s="131"/>
      <c r="AZ5" s="131"/>
      <c r="BA5" s="112" t="s">
        <v>201</v>
      </c>
      <c r="BB5" s="113"/>
      <c r="BC5" s="113"/>
      <c r="BD5" s="113"/>
      <c r="BE5" s="113"/>
      <c r="BF5" s="113"/>
      <c r="BG5" s="114"/>
      <c r="BH5" s="127" t="s">
        <v>120</v>
      </c>
      <c r="BI5" s="127"/>
      <c r="BJ5" s="127"/>
      <c r="BK5" s="127"/>
      <c r="BL5" s="127"/>
      <c r="BM5" s="127"/>
      <c r="BN5" s="127"/>
      <c r="BO5" s="127"/>
      <c r="BP5" s="129" t="s">
        <v>120</v>
      </c>
      <c r="BQ5" s="126"/>
      <c r="BR5" s="129" t="s">
        <v>120</v>
      </c>
      <c r="BS5" s="126"/>
      <c r="BT5" s="134" t="s">
        <v>120</v>
      </c>
      <c r="BU5" s="135"/>
      <c r="BV5" s="136"/>
      <c r="BW5" s="126" t="s">
        <v>33</v>
      </c>
      <c r="BX5" s="127"/>
      <c r="BY5" s="127"/>
      <c r="BZ5" s="127"/>
      <c r="CA5" s="129" t="s">
        <v>120</v>
      </c>
      <c r="CB5" s="129"/>
      <c r="CC5" s="129"/>
      <c r="CD5" s="129"/>
      <c r="CE5" s="129"/>
      <c r="CF5" s="129"/>
      <c r="CG5" s="126"/>
      <c r="CH5" s="129" t="s">
        <v>120</v>
      </c>
      <c r="CI5" s="129"/>
      <c r="CJ5" s="126"/>
      <c r="CK5" s="127" t="s">
        <v>120</v>
      </c>
      <c r="CL5" s="127"/>
      <c r="CM5" s="127"/>
      <c r="CN5" s="127"/>
      <c r="CO5" s="127"/>
      <c r="CP5" s="127"/>
      <c r="CQ5" s="127"/>
      <c r="CR5" s="127" t="s">
        <v>120</v>
      </c>
      <c r="CS5" s="127"/>
      <c r="CT5" s="127"/>
      <c r="CU5" s="127"/>
      <c r="CV5" s="127"/>
      <c r="CW5" s="127"/>
      <c r="CX5" s="127"/>
      <c r="CY5" s="127"/>
      <c r="CZ5" s="129" t="s">
        <v>120</v>
      </c>
      <c r="DA5" s="126"/>
      <c r="DB5" s="129" t="s">
        <v>120</v>
      </c>
      <c r="DC5" s="126"/>
      <c r="DD5" s="134" t="s">
        <v>120</v>
      </c>
      <c r="DE5" s="135"/>
      <c r="DF5" s="136"/>
      <c r="DG5" s="126" t="s">
        <v>33</v>
      </c>
      <c r="DH5" s="127"/>
      <c r="DI5" s="127"/>
      <c r="DJ5" s="127"/>
      <c r="DK5" s="129" t="s">
        <v>120</v>
      </c>
      <c r="DL5" s="129"/>
      <c r="DM5" s="129"/>
      <c r="DN5" s="129"/>
      <c r="DO5" s="129"/>
      <c r="DP5" s="129"/>
      <c r="DQ5" s="126"/>
      <c r="DR5" s="129" t="s">
        <v>120</v>
      </c>
      <c r="DS5" s="129"/>
      <c r="DT5" s="126"/>
      <c r="DU5" s="127" t="s">
        <v>120</v>
      </c>
      <c r="DV5" s="127"/>
      <c r="DW5" s="127"/>
      <c r="DX5" s="127"/>
      <c r="DY5" s="127"/>
      <c r="DZ5" s="127"/>
      <c r="EA5" s="127"/>
      <c r="EB5" s="127" t="s">
        <v>120</v>
      </c>
      <c r="EC5" s="127"/>
      <c r="ED5" s="127"/>
      <c r="EE5" s="127"/>
      <c r="EF5" s="127"/>
      <c r="EG5" s="127"/>
      <c r="EH5" s="127"/>
      <c r="EI5" s="127"/>
      <c r="EJ5" s="129" t="s">
        <v>120</v>
      </c>
      <c r="EK5" s="126"/>
      <c r="EL5" s="129" t="s">
        <v>120</v>
      </c>
      <c r="EM5" s="126"/>
      <c r="EN5" s="134" t="s">
        <v>120</v>
      </c>
      <c r="EO5" s="135"/>
      <c r="EP5" s="136"/>
      <c r="EQ5" s="126" t="s">
        <v>33</v>
      </c>
      <c r="ER5" s="127"/>
      <c r="ES5" s="127"/>
      <c r="ET5" s="127"/>
      <c r="EU5" s="129" t="s">
        <v>120</v>
      </c>
      <c r="EV5" s="129"/>
      <c r="EW5" s="129"/>
      <c r="EX5" s="129"/>
      <c r="EY5" s="129"/>
      <c r="EZ5" s="129"/>
      <c r="FA5" s="126"/>
      <c r="FB5" s="129" t="s">
        <v>120</v>
      </c>
      <c r="FC5" s="129"/>
      <c r="FD5" s="126"/>
      <c r="FE5" s="127" t="s">
        <v>120</v>
      </c>
      <c r="FF5" s="127"/>
      <c r="FG5" s="127"/>
      <c r="FH5" s="127"/>
      <c r="FI5" s="127"/>
      <c r="FJ5" s="127"/>
      <c r="FK5" s="127"/>
      <c r="FL5" s="127" t="s">
        <v>120</v>
      </c>
      <c r="FM5" s="127"/>
      <c r="FN5" s="127"/>
      <c r="FO5" s="127"/>
      <c r="FP5" s="127"/>
      <c r="FQ5" s="127"/>
      <c r="FR5" s="127"/>
      <c r="FS5" s="127"/>
      <c r="FT5" s="129" t="s">
        <v>120</v>
      </c>
      <c r="FU5" s="126"/>
      <c r="FV5" s="129" t="s">
        <v>120</v>
      </c>
      <c r="FW5" s="126"/>
      <c r="FX5" s="134" t="s">
        <v>120</v>
      </c>
      <c r="FY5" s="135"/>
      <c r="FZ5" s="136"/>
      <c r="GA5" s="126" t="s">
        <v>33</v>
      </c>
      <c r="GB5" s="127"/>
      <c r="GC5" s="127"/>
      <c r="GD5" s="127"/>
      <c r="GE5" s="129" t="s">
        <v>120</v>
      </c>
      <c r="GF5" s="129"/>
      <c r="GG5" s="129"/>
      <c r="GH5" s="129"/>
      <c r="GI5" s="129"/>
      <c r="GJ5" s="129"/>
      <c r="GK5" s="126"/>
      <c r="GL5" s="129" t="s">
        <v>120</v>
      </c>
      <c r="GM5" s="129"/>
      <c r="GN5" s="126"/>
      <c r="GO5" s="127" t="s">
        <v>120</v>
      </c>
      <c r="GP5" s="127"/>
      <c r="GQ5" s="127"/>
      <c r="GR5" s="127"/>
      <c r="GS5" s="127"/>
      <c r="GT5" s="127"/>
      <c r="GU5" s="127"/>
      <c r="GV5" s="127" t="s">
        <v>120</v>
      </c>
      <c r="GW5" s="127"/>
      <c r="GX5" s="127"/>
      <c r="GY5" s="127"/>
      <c r="GZ5" s="127"/>
      <c r="HA5" s="127"/>
      <c r="HB5" s="127"/>
      <c r="HC5" s="127"/>
      <c r="HD5" s="129" t="s">
        <v>120</v>
      </c>
      <c r="HE5" s="126"/>
      <c r="HF5" s="129" t="s">
        <v>120</v>
      </c>
      <c r="HG5" s="126"/>
      <c r="HH5" s="134" t="s">
        <v>120</v>
      </c>
      <c r="HI5" s="135"/>
      <c r="HJ5" s="136"/>
    </row>
    <row r="6" spans="1:218" s="63" customFormat="1" ht="13.5" customHeight="1" x14ac:dyDescent="0.2">
      <c r="A6" s="140" t="s">
        <v>35</v>
      </c>
      <c r="B6" s="141"/>
      <c r="C6" s="138" t="s">
        <v>36</v>
      </c>
      <c r="D6" s="139"/>
      <c r="E6" s="139"/>
      <c r="F6" s="139"/>
      <c r="G6" s="137" t="s">
        <v>36</v>
      </c>
      <c r="H6" s="137"/>
      <c r="I6" s="137"/>
      <c r="J6" s="137"/>
      <c r="K6" s="137"/>
      <c r="L6" s="137"/>
      <c r="M6" s="138"/>
      <c r="N6" s="137" t="s">
        <v>36</v>
      </c>
      <c r="O6" s="137"/>
      <c r="P6" s="138"/>
      <c r="Q6" s="139" t="s">
        <v>36</v>
      </c>
      <c r="R6" s="139"/>
      <c r="S6" s="139"/>
      <c r="T6" s="139"/>
      <c r="U6" s="139"/>
      <c r="V6" s="139"/>
      <c r="W6" s="139"/>
      <c r="X6" s="139" t="s">
        <v>36</v>
      </c>
      <c r="Y6" s="139"/>
      <c r="Z6" s="139"/>
      <c r="AA6" s="139"/>
      <c r="AB6" s="139"/>
      <c r="AC6" s="139"/>
      <c r="AD6" s="139"/>
      <c r="AE6" s="139"/>
      <c r="AF6" s="137" t="s">
        <v>36</v>
      </c>
      <c r="AG6" s="138"/>
      <c r="AH6" s="137" t="s">
        <v>36</v>
      </c>
      <c r="AI6" s="138"/>
      <c r="AJ6" s="137" t="s">
        <v>36</v>
      </c>
      <c r="AK6" s="137"/>
      <c r="AL6" s="138"/>
      <c r="AM6" s="138" t="s">
        <v>37</v>
      </c>
      <c r="AN6" s="139"/>
      <c r="AO6" s="139"/>
      <c r="AP6" s="139"/>
      <c r="AQ6" s="142" t="s">
        <v>37</v>
      </c>
      <c r="AR6" s="137"/>
      <c r="AS6" s="137"/>
      <c r="AT6" s="137"/>
      <c r="AU6" s="137"/>
      <c r="AV6" s="137"/>
      <c r="AW6" s="138"/>
      <c r="AX6" s="143" t="s">
        <v>37</v>
      </c>
      <c r="AY6" s="144"/>
      <c r="AZ6" s="144"/>
      <c r="BA6" s="115" t="s">
        <v>37</v>
      </c>
      <c r="BB6" s="116"/>
      <c r="BC6" s="116"/>
      <c r="BD6" s="116"/>
      <c r="BE6" s="116"/>
      <c r="BF6" s="116"/>
      <c r="BG6" s="117"/>
      <c r="BH6" s="139" t="s">
        <v>37</v>
      </c>
      <c r="BI6" s="139"/>
      <c r="BJ6" s="139"/>
      <c r="BK6" s="139"/>
      <c r="BL6" s="139"/>
      <c r="BM6" s="139"/>
      <c r="BN6" s="139"/>
      <c r="BO6" s="139"/>
      <c r="BP6" s="137" t="s">
        <v>37</v>
      </c>
      <c r="BQ6" s="138"/>
      <c r="BR6" s="137" t="s">
        <v>37</v>
      </c>
      <c r="BS6" s="138"/>
      <c r="BT6" s="137" t="s">
        <v>37</v>
      </c>
      <c r="BU6" s="137"/>
      <c r="BV6" s="138"/>
      <c r="BW6" s="138" t="s">
        <v>38</v>
      </c>
      <c r="BX6" s="139"/>
      <c r="BY6" s="139"/>
      <c r="BZ6" s="139"/>
      <c r="CA6" s="137" t="s">
        <v>38</v>
      </c>
      <c r="CB6" s="137"/>
      <c r="CC6" s="137"/>
      <c r="CD6" s="137"/>
      <c r="CE6" s="137"/>
      <c r="CF6" s="137"/>
      <c r="CG6" s="138"/>
      <c r="CH6" s="137" t="s">
        <v>38</v>
      </c>
      <c r="CI6" s="137"/>
      <c r="CJ6" s="138"/>
      <c r="CK6" s="139" t="s">
        <v>38</v>
      </c>
      <c r="CL6" s="139"/>
      <c r="CM6" s="139"/>
      <c r="CN6" s="139"/>
      <c r="CO6" s="139"/>
      <c r="CP6" s="139"/>
      <c r="CQ6" s="139"/>
      <c r="CR6" s="139" t="s">
        <v>38</v>
      </c>
      <c r="CS6" s="139"/>
      <c r="CT6" s="139"/>
      <c r="CU6" s="139"/>
      <c r="CV6" s="139"/>
      <c r="CW6" s="139"/>
      <c r="CX6" s="139"/>
      <c r="CY6" s="139"/>
      <c r="CZ6" s="137" t="s">
        <v>38</v>
      </c>
      <c r="DA6" s="138"/>
      <c r="DB6" s="137" t="s">
        <v>38</v>
      </c>
      <c r="DC6" s="138"/>
      <c r="DD6" s="137" t="s">
        <v>38</v>
      </c>
      <c r="DE6" s="137"/>
      <c r="DF6" s="138"/>
      <c r="DG6" s="138" t="s">
        <v>39</v>
      </c>
      <c r="DH6" s="139"/>
      <c r="DI6" s="139"/>
      <c r="DJ6" s="139"/>
      <c r="DK6" s="137" t="s">
        <v>39</v>
      </c>
      <c r="DL6" s="137"/>
      <c r="DM6" s="137"/>
      <c r="DN6" s="137"/>
      <c r="DO6" s="137"/>
      <c r="DP6" s="137"/>
      <c r="DQ6" s="138"/>
      <c r="DR6" s="137" t="s">
        <v>39</v>
      </c>
      <c r="DS6" s="137"/>
      <c r="DT6" s="138"/>
      <c r="DU6" s="139" t="s">
        <v>39</v>
      </c>
      <c r="DV6" s="139"/>
      <c r="DW6" s="139"/>
      <c r="DX6" s="139"/>
      <c r="DY6" s="139"/>
      <c r="DZ6" s="139"/>
      <c r="EA6" s="139"/>
      <c r="EB6" s="139" t="s">
        <v>39</v>
      </c>
      <c r="EC6" s="139"/>
      <c r="ED6" s="139"/>
      <c r="EE6" s="139"/>
      <c r="EF6" s="139"/>
      <c r="EG6" s="139"/>
      <c r="EH6" s="139"/>
      <c r="EI6" s="139"/>
      <c r="EJ6" s="137" t="s">
        <v>39</v>
      </c>
      <c r="EK6" s="138"/>
      <c r="EL6" s="137" t="s">
        <v>39</v>
      </c>
      <c r="EM6" s="138"/>
      <c r="EN6" s="137" t="s">
        <v>39</v>
      </c>
      <c r="EO6" s="137"/>
      <c r="EP6" s="138"/>
      <c r="EQ6" s="138" t="s">
        <v>40</v>
      </c>
      <c r="ER6" s="139"/>
      <c r="ES6" s="139"/>
      <c r="ET6" s="139"/>
      <c r="EU6" s="137" t="s">
        <v>40</v>
      </c>
      <c r="EV6" s="137"/>
      <c r="EW6" s="137"/>
      <c r="EX6" s="137"/>
      <c r="EY6" s="137"/>
      <c r="EZ6" s="137"/>
      <c r="FA6" s="138"/>
      <c r="FB6" s="137" t="s">
        <v>40</v>
      </c>
      <c r="FC6" s="137"/>
      <c r="FD6" s="138"/>
      <c r="FE6" s="139" t="s">
        <v>40</v>
      </c>
      <c r="FF6" s="139"/>
      <c r="FG6" s="139"/>
      <c r="FH6" s="139"/>
      <c r="FI6" s="139"/>
      <c r="FJ6" s="139"/>
      <c r="FK6" s="139"/>
      <c r="FL6" s="139" t="s">
        <v>40</v>
      </c>
      <c r="FM6" s="139"/>
      <c r="FN6" s="139"/>
      <c r="FO6" s="139"/>
      <c r="FP6" s="139"/>
      <c r="FQ6" s="139"/>
      <c r="FR6" s="139"/>
      <c r="FS6" s="139"/>
      <c r="FT6" s="137" t="s">
        <v>40</v>
      </c>
      <c r="FU6" s="138"/>
      <c r="FV6" s="137" t="s">
        <v>40</v>
      </c>
      <c r="FW6" s="138"/>
      <c r="FX6" s="137" t="s">
        <v>40</v>
      </c>
      <c r="FY6" s="137"/>
      <c r="FZ6" s="138"/>
      <c r="GA6" s="138" t="s">
        <v>41</v>
      </c>
      <c r="GB6" s="139"/>
      <c r="GC6" s="139"/>
      <c r="GD6" s="139"/>
      <c r="GE6" s="137" t="s">
        <v>41</v>
      </c>
      <c r="GF6" s="137"/>
      <c r="GG6" s="137"/>
      <c r="GH6" s="137"/>
      <c r="GI6" s="137"/>
      <c r="GJ6" s="137"/>
      <c r="GK6" s="138"/>
      <c r="GL6" s="137" t="s">
        <v>41</v>
      </c>
      <c r="GM6" s="137"/>
      <c r="GN6" s="138"/>
      <c r="GO6" s="139" t="s">
        <v>41</v>
      </c>
      <c r="GP6" s="139"/>
      <c r="GQ6" s="139"/>
      <c r="GR6" s="139"/>
      <c r="GS6" s="139"/>
      <c r="GT6" s="139"/>
      <c r="GU6" s="139"/>
      <c r="GV6" s="139" t="s">
        <v>41</v>
      </c>
      <c r="GW6" s="139"/>
      <c r="GX6" s="139"/>
      <c r="GY6" s="139"/>
      <c r="GZ6" s="139"/>
      <c r="HA6" s="139"/>
      <c r="HB6" s="139"/>
      <c r="HC6" s="139"/>
      <c r="HD6" s="137" t="s">
        <v>41</v>
      </c>
      <c r="HE6" s="138"/>
      <c r="HF6" s="137" t="s">
        <v>41</v>
      </c>
      <c r="HG6" s="138"/>
      <c r="HH6" s="137" t="s">
        <v>41</v>
      </c>
      <c r="HI6" s="137"/>
      <c r="HJ6" s="138"/>
    </row>
    <row r="7" spans="1:218" ht="15" customHeight="1" x14ac:dyDescent="0.2">
      <c r="A7" s="145" t="s">
        <v>119</v>
      </c>
      <c r="B7" s="146"/>
      <c r="C7" s="149" t="s">
        <v>49</v>
      </c>
      <c r="D7" s="150" t="s">
        <v>50</v>
      </c>
      <c r="E7" s="150" t="s">
        <v>51</v>
      </c>
      <c r="F7" s="151" t="s">
        <v>52</v>
      </c>
      <c r="G7" s="149" t="s">
        <v>53</v>
      </c>
      <c r="H7" s="171" t="s">
        <v>179</v>
      </c>
      <c r="I7" s="172"/>
      <c r="J7" s="150" t="s">
        <v>54</v>
      </c>
      <c r="K7" s="150" t="s">
        <v>55</v>
      </c>
      <c r="L7" s="150" t="s">
        <v>56</v>
      </c>
      <c r="M7" s="151" t="s">
        <v>57</v>
      </c>
      <c r="N7" s="149" t="s">
        <v>58</v>
      </c>
      <c r="O7" s="150"/>
      <c r="P7" s="151"/>
      <c r="Q7" s="107" t="s">
        <v>200</v>
      </c>
      <c r="R7" s="162" t="s">
        <v>198</v>
      </c>
      <c r="S7" s="106" t="s">
        <v>59</v>
      </c>
      <c r="T7" s="99" t="s">
        <v>122</v>
      </c>
      <c r="U7" s="99"/>
      <c r="V7" s="100"/>
      <c r="W7" s="152" t="s">
        <v>61</v>
      </c>
      <c r="X7" s="156" t="s">
        <v>62</v>
      </c>
      <c r="Y7" s="156"/>
      <c r="Z7" s="156"/>
      <c r="AA7" s="156"/>
      <c r="AB7" s="157"/>
      <c r="AC7" s="150" t="s">
        <v>63</v>
      </c>
      <c r="AD7" s="150" t="s">
        <v>64</v>
      </c>
      <c r="AE7" s="151" t="s">
        <v>52</v>
      </c>
      <c r="AF7" s="149" t="s">
        <v>65</v>
      </c>
      <c r="AG7" s="151" t="s">
        <v>66</v>
      </c>
      <c r="AH7" s="149" t="s">
        <v>67</v>
      </c>
      <c r="AI7" s="151" t="s">
        <v>52</v>
      </c>
      <c r="AJ7" s="165" t="s">
        <v>68</v>
      </c>
      <c r="AK7" s="167"/>
      <c r="AL7" s="164" t="s">
        <v>123</v>
      </c>
      <c r="AM7" s="149" t="s">
        <v>49</v>
      </c>
      <c r="AN7" s="150" t="s">
        <v>50</v>
      </c>
      <c r="AO7" s="150" t="s">
        <v>51</v>
      </c>
      <c r="AP7" s="151" t="s">
        <v>52</v>
      </c>
      <c r="AQ7" s="149" t="s">
        <v>53</v>
      </c>
      <c r="AR7" s="171" t="s">
        <v>179</v>
      </c>
      <c r="AS7" s="172"/>
      <c r="AT7" s="150" t="s">
        <v>54</v>
      </c>
      <c r="AU7" s="150" t="s">
        <v>55</v>
      </c>
      <c r="AV7" s="150" t="s">
        <v>56</v>
      </c>
      <c r="AW7" s="151" t="s">
        <v>57</v>
      </c>
      <c r="AX7" s="149" t="s">
        <v>58</v>
      </c>
      <c r="AY7" s="150"/>
      <c r="AZ7" s="151"/>
      <c r="BA7" s="107" t="s">
        <v>200</v>
      </c>
      <c r="BB7" s="97" t="s">
        <v>198</v>
      </c>
      <c r="BC7" s="106" t="s">
        <v>59</v>
      </c>
      <c r="BD7" s="99" t="s">
        <v>122</v>
      </c>
      <c r="BE7" s="99"/>
      <c r="BF7" s="100"/>
      <c r="BG7" s="152" t="s">
        <v>61</v>
      </c>
      <c r="BH7" s="156" t="s">
        <v>62</v>
      </c>
      <c r="BI7" s="156"/>
      <c r="BJ7" s="156"/>
      <c r="BK7" s="156"/>
      <c r="BL7" s="157"/>
      <c r="BM7" s="150" t="s">
        <v>63</v>
      </c>
      <c r="BN7" s="150" t="s">
        <v>64</v>
      </c>
      <c r="BO7" s="151" t="s">
        <v>52</v>
      </c>
      <c r="BP7" s="149" t="s">
        <v>65</v>
      </c>
      <c r="BQ7" s="151" t="s">
        <v>66</v>
      </c>
      <c r="BR7" s="149" t="s">
        <v>67</v>
      </c>
      <c r="BS7" s="151" t="s">
        <v>52</v>
      </c>
      <c r="BT7" s="165" t="s">
        <v>68</v>
      </c>
      <c r="BU7" s="167"/>
      <c r="BV7" s="164" t="s">
        <v>123</v>
      </c>
      <c r="BW7" s="149" t="s">
        <v>49</v>
      </c>
      <c r="BX7" s="150" t="s">
        <v>50</v>
      </c>
      <c r="BY7" s="150" t="s">
        <v>51</v>
      </c>
      <c r="BZ7" s="151" t="s">
        <v>52</v>
      </c>
      <c r="CA7" s="149" t="s">
        <v>53</v>
      </c>
      <c r="CB7" s="171" t="s">
        <v>179</v>
      </c>
      <c r="CC7" s="172"/>
      <c r="CD7" s="150" t="s">
        <v>54</v>
      </c>
      <c r="CE7" s="150" t="s">
        <v>55</v>
      </c>
      <c r="CF7" s="150" t="s">
        <v>56</v>
      </c>
      <c r="CG7" s="151" t="s">
        <v>57</v>
      </c>
      <c r="CH7" s="149" t="s">
        <v>58</v>
      </c>
      <c r="CI7" s="150"/>
      <c r="CJ7" s="151"/>
      <c r="CK7" s="95" t="s">
        <v>200</v>
      </c>
      <c r="CL7" s="97" t="s">
        <v>198</v>
      </c>
      <c r="CM7" s="106" t="s">
        <v>59</v>
      </c>
      <c r="CN7" s="99" t="s">
        <v>122</v>
      </c>
      <c r="CO7" s="99"/>
      <c r="CP7" s="100"/>
      <c r="CQ7" s="152" t="s">
        <v>61</v>
      </c>
      <c r="CR7" s="156" t="s">
        <v>62</v>
      </c>
      <c r="CS7" s="156"/>
      <c r="CT7" s="156"/>
      <c r="CU7" s="156"/>
      <c r="CV7" s="157"/>
      <c r="CW7" s="150" t="s">
        <v>63</v>
      </c>
      <c r="CX7" s="150" t="s">
        <v>64</v>
      </c>
      <c r="CY7" s="151" t="s">
        <v>52</v>
      </c>
      <c r="CZ7" s="149" t="s">
        <v>65</v>
      </c>
      <c r="DA7" s="151" t="s">
        <v>66</v>
      </c>
      <c r="DB7" s="149" t="s">
        <v>67</v>
      </c>
      <c r="DC7" s="151" t="s">
        <v>52</v>
      </c>
      <c r="DD7" s="165" t="s">
        <v>68</v>
      </c>
      <c r="DE7" s="167"/>
      <c r="DF7" s="164" t="s">
        <v>123</v>
      </c>
      <c r="DG7" s="149" t="s">
        <v>49</v>
      </c>
      <c r="DH7" s="150" t="s">
        <v>50</v>
      </c>
      <c r="DI7" s="150" t="s">
        <v>51</v>
      </c>
      <c r="DJ7" s="151" t="s">
        <v>52</v>
      </c>
      <c r="DK7" s="149" t="s">
        <v>53</v>
      </c>
      <c r="DL7" s="171" t="s">
        <v>179</v>
      </c>
      <c r="DM7" s="172"/>
      <c r="DN7" s="150" t="s">
        <v>54</v>
      </c>
      <c r="DO7" s="150" t="s">
        <v>55</v>
      </c>
      <c r="DP7" s="150" t="s">
        <v>56</v>
      </c>
      <c r="DQ7" s="151" t="s">
        <v>57</v>
      </c>
      <c r="DR7" s="149" t="s">
        <v>58</v>
      </c>
      <c r="DS7" s="150"/>
      <c r="DT7" s="151"/>
      <c r="DU7" s="95" t="s">
        <v>200</v>
      </c>
      <c r="DV7" s="97" t="s">
        <v>198</v>
      </c>
      <c r="DW7" s="106" t="s">
        <v>59</v>
      </c>
      <c r="DX7" s="99" t="s">
        <v>122</v>
      </c>
      <c r="DY7" s="99"/>
      <c r="DZ7" s="100"/>
      <c r="EA7" s="152" t="s">
        <v>61</v>
      </c>
      <c r="EB7" s="156" t="s">
        <v>62</v>
      </c>
      <c r="EC7" s="156"/>
      <c r="ED7" s="156"/>
      <c r="EE7" s="156"/>
      <c r="EF7" s="157"/>
      <c r="EG7" s="150" t="s">
        <v>63</v>
      </c>
      <c r="EH7" s="150" t="s">
        <v>64</v>
      </c>
      <c r="EI7" s="151" t="s">
        <v>52</v>
      </c>
      <c r="EJ7" s="149" t="s">
        <v>65</v>
      </c>
      <c r="EK7" s="151" t="s">
        <v>66</v>
      </c>
      <c r="EL7" s="149" t="s">
        <v>67</v>
      </c>
      <c r="EM7" s="151" t="s">
        <v>52</v>
      </c>
      <c r="EN7" s="165" t="s">
        <v>68</v>
      </c>
      <c r="EO7" s="167"/>
      <c r="EP7" s="164" t="s">
        <v>123</v>
      </c>
      <c r="EQ7" s="149" t="s">
        <v>49</v>
      </c>
      <c r="ER7" s="150" t="s">
        <v>50</v>
      </c>
      <c r="ES7" s="150" t="s">
        <v>51</v>
      </c>
      <c r="ET7" s="151" t="s">
        <v>52</v>
      </c>
      <c r="EU7" s="149" t="s">
        <v>53</v>
      </c>
      <c r="EV7" s="171" t="s">
        <v>179</v>
      </c>
      <c r="EW7" s="172"/>
      <c r="EX7" s="150" t="s">
        <v>54</v>
      </c>
      <c r="EY7" s="150" t="s">
        <v>55</v>
      </c>
      <c r="EZ7" s="150" t="s">
        <v>56</v>
      </c>
      <c r="FA7" s="151" t="s">
        <v>57</v>
      </c>
      <c r="FB7" s="149" t="s">
        <v>58</v>
      </c>
      <c r="FC7" s="150"/>
      <c r="FD7" s="151"/>
      <c r="FE7" s="95" t="s">
        <v>200</v>
      </c>
      <c r="FF7" s="97" t="s">
        <v>198</v>
      </c>
      <c r="FG7" s="106" t="s">
        <v>59</v>
      </c>
      <c r="FH7" s="99" t="s">
        <v>122</v>
      </c>
      <c r="FI7" s="99"/>
      <c r="FJ7" s="100"/>
      <c r="FK7" s="152" t="s">
        <v>61</v>
      </c>
      <c r="FL7" s="156" t="s">
        <v>62</v>
      </c>
      <c r="FM7" s="156"/>
      <c r="FN7" s="156"/>
      <c r="FO7" s="156"/>
      <c r="FP7" s="157"/>
      <c r="FQ7" s="150" t="s">
        <v>63</v>
      </c>
      <c r="FR7" s="150" t="s">
        <v>64</v>
      </c>
      <c r="FS7" s="151" t="s">
        <v>52</v>
      </c>
      <c r="FT7" s="149" t="s">
        <v>65</v>
      </c>
      <c r="FU7" s="151" t="s">
        <v>66</v>
      </c>
      <c r="FV7" s="149" t="s">
        <v>67</v>
      </c>
      <c r="FW7" s="151" t="s">
        <v>52</v>
      </c>
      <c r="FX7" s="165" t="s">
        <v>68</v>
      </c>
      <c r="FY7" s="167"/>
      <c r="FZ7" s="164" t="s">
        <v>123</v>
      </c>
      <c r="GA7" s="149" t="s">
        <v>49</v>
      </c>
      <c r="GB7" s="150" t="s">
        <v>50</v>
      </c>
      <c r="GC7" s="150" t="s">
        <v>51</v>
      </c>
      <c r="GD7" s="151" t="s">
        <v>52</v>
      </c>
      <c r="GE7" s="149" t="s">
        <v>53</v>
      </c>
      <c r="GF7" s="171" t="s">
        <v>179</v>
      </c>
      <c r="GG7" s="172"/>
      <c r="GH7" s="150" t="s">
        <v>54</v>
      </c>
      <c r="GI7" s="150" t="s">
        <v>55</v>
      </c>
      <c r="GJ7" s="150" t="s">
        <v>56</v>
      </c>
      <c r="GK7" s="151" t="s">
        <v>57</v>
      </c>
      <c r="GL7" s="149" t="s">
        <v>58</v>
      </c>
      <c r="GM7" s="150"/>
      <c r="GN7" s="151"/>
      <c r="GO7" s="95" t="s">
        <v>200</v>
      </c>
      <c r="GP7" s="97" t="s">
        <v>198</v>
      </c>
      <c r="GQ7" s="106" t="s">
        <v>59</v>
      </c>
      <c r="GR7" s="99" t="s">
        <v>122</v>
      </c>
      <c r="GS7" s="99"/>
      <c r="GT7" s="100"/>
      <c r="GU7" s="152" t="s">
        <v>61</v>
      </c>
      <c r="GV7" s="156" t="s">
        <v>62</v>
      </c>
      <c r="GW7" s="156"/>
      <c r="GX7" s="156"/>
      <c r="GY7" s="156"/>
      <c r="GZ7" s="157"/>
      <c r="HA7" s="150" t="s">
        <v>63</v>
      </c>
      <c r="HB7" s="150" t="s">
        <v>64</v>
      </c>
      <c r="HC7" s="151" t="s">
        <v>52</v>
      </c>
      <c r="HD7" s="149" t="s">
        <v>65</v>
      </c>
      <c r="HE7" s="151" t="s">
        <v>66</v>
      </c>
      <c r="HF7" s="149" t="s">
        <v>67</v>
      </c>
      <c r="HG7" s="151" t="s">
        <v>52</v>
      </c>
      <c r="HH7" s="165" t="s">
        <v>68</v>
      </c>
      <c r="HI7" s="167"/>
      <c r="HJ7" s="164" t="s">
        <v>123</v>
      </c>
    </row>
    <row r="8" spans="1:218" ht="15" customHeight="1" x14ac:dyDescent="0.2">
      <c r="A8" s="145"/>
      <c r="B8" s="146"/>
      <c r="C8" s="149"/>
      <c r="D8" s="150"/>
      <c r="E8" s="150"/>
      <c r="F8" s="151"/>
      <c r="G8" s="149"/>
      <c r="H8" s="173"/>
      <c r="I8" s="174"/>
      <c r="J8" s="150"/>
      <c r="K8" s="150"/>
      <c r="L8" s="150"/>
      <c r="M8" s="151"/>
      <c r="N8" s="157" t="s">
        <v>69</v>
      </c>
      <c r="O8" s="160"/>
      <c r="P8" s="161"/>
      <c r="Q8" s="108"/>
      <c r="R8" s="163"/>
      <c r="S8" s="106"/>
      <c r="T8" s="153" t="s">
        <v>124</v>
      </c>
      <c r="U8" s="101" t="s">
        <v>125</v>
      </c>
      <c r="V8" s="153" t="s">
        <v>70</v>
      </c>
      <c r="W8" s="152"/>
      <c r="X8" s="158" t="s">
        <v>71</v>
      </c>
      <c r="Y8" s="103" t="s">
        <v>72</v>
      </c>
      <c r="Z8" s="105" t="s">
        <v>73</v>
      </c>
      <c r="AA8" s="105" t="s">
        <v>74</v>
      </c>
      <c r="AB8" s="153" t="s">
        <v>70</v>
      </c>
      <c r="AC8" s="150"/>
      <c r="AD8" s="150"/>
      <c r="AE8" s="151"/>
      <c r="AF8" s="149"/>
      <c r="AG8" s="151"/>
      <c r="AH8" s="149"/>
      <c r="AI8" s="151"/>
      <c r="AJ8" s="165"/>
      <c r="AK8" s="168"/>
      <c r="AL8" s="164"/>
      <c r="AM8" s="149"/>
      <c r="AN8" s="150"/>
      <c r="AO8" s="150"/>
      <c r="AP8" s="151"/>
      <c r="AQ8" s="149"/>
      <c r="AR8" s="173"/>
      <c r="AS8" s="174"/>
      <c r="AT8" s="150"/>
      <c r="AU8" s="150"/>
      <c r="AV8" s="150"/>
      <c r="AW8" s="151"/>
      <c r="AX8" s="157" t="s">
        <v>69</v>
      </c>
      <c r="AY8" s="160"/>
      <c r="AZ8" s="161"/>
      <c r="BA8" s="108"/>
      <c r="BB8" s="98"/>
      <c r="BC8" s="106"/>
      <c r="BD8" s="153" t="s">
        <v>124</v>
      </c>
      <c r="BE8" s="101" t="s">
        <v>125</v>
      </c>
      <c r="BF8" s="153" t="s">
        <v>70</v>
      </c>
      <c r="BG8" s="152"/>
      <c r="BH8" s="158" t="s">
        <v>71</v>
      </c>
      <c r="BI8" s="103" t="s">
        <v>72</v>
      </c>
      <c r="BJ8" s="105" t="s">
        <v>73</v>
      </c>
      <c r="BK8" s="105" t="s">
        <v>74</v>
      </c>
      <c r="BL8" s="153" t="s">
        <v>70</v>
      </c>
      <c r="BM8" s="150"/>
      <c r="BN8" s="150"/>
      <c r="BO8" s="151"/>
      <c r="BP8" s="149"/>
      <c r="BQ8" s="151"/>
      <c r="BR8" s="149"/>
      <c r="BS8" s="151"/>
      <c r="BT8" s="165"/>
      <c r="BU8" s="168"/>
      <c r="BV8" s="164"/>
      <c r="BW8" s="149"/>
      <c r="BX8" s="150"/>
      <c r="BY8" s="150"/>
      <c r="BZ8" s="151"/>
      <c r="CA8" s="149"/>
      <c r="CB8" s="173"/>
      <c r="CC8" s="174"/>
      <c r="CD8" s="150"/>
      <c r="CE8" s="150"/>
      <c r="CF8" s="150"/>
      <c r="CG8" s="151"/>
      <c r="CH8" s="157" t="s">
        <v>69</v>
      </c>
      <c r="CI8" s="160"/>
      <c r="CJ8" s="161"/>
      <c r="CK8" s="96"/>
      <c r="CL8" s="98"/>
      <c r="CM8" s="106"/>
      <c r="CN8" s="153" t="s">
        <v>124</v>
      </c>
      <c r="CO8" s="101" t="s">
        <v>125</v>
      </c>
      <c r="CP8" s="153" t="s">
        <v>70</v>
      </c>
      <c r="CQ8" s="152"/>
      <c r="CR8" s="158" t="s">
        <v>71</v>
      </c>
      <c r="CS8" s="103" t="s">
        <v>72</v>
      </c>
      <c r="CT8" s="105" t="s">
        <v>73</v>
      </c>
      <c r="CU8" s="105" t="s">
        <v>74</v>
      </c>
      <c r="CV8" s="153" t="s">
        <v>70</v>
      </c>
      <c r="CW8" s="150"/>
      <c r="CX8" s="150"/>
      <c r="CY8" s="151"/>
      <c r="CZ8" s="149"/>
      <c r="DA8" s="151"/>
      <c r="DB8" s="149"/>
      <c r="DC8" s="151"/>
      <c r="DD8" s="165"/>
      <c r="DE8" s="168"/>
      <c r="DF8" s="164"/>
      <c r="DG8" s="149"/>
      <c r="DH8" s="150"/>
      <c r="DI8" s="150"/>
      <c r="DJ8" s="151"/>
      <c r="DK8" s="149"/>
      <c r="DL8" s="173"/>
      <c r="DM8" s="174"/>
      <c r="DN8" s="150"/>
      <c r="DO8" s="150"/>
      <c r="DP8" s="150"/>
      <c r="DQ8" s="151"/>
      <c r="DR8" s="157" t="s">
        <v>69</v>
      </c>
      <c r="DS8" s="160"/>
      <c r="DT8" s="161"/>
      <c r="DU8" s="96"/>
      <c r="DV8" s="98"/>
      <c r="DW8" s="106"/>
      <c r="DX8" s="153" t="s">
        <v>124</v>
      </c>
      <c r="DY8" s="101" t="s">
        <v>125</v>
      </c>
      <c r="DZ8" s="153" t="s">
        <v>70</v>
      </c>
      <c r="EA8" s="152"/>
      <c r="EB8" s="158" t="s">
        <v>71</v>
      </c>
      <c r="EC8" s="103" t="s">
        <v>72</v>
      </c>
      <c r="ED8" s="105" t="s">
        <v>73</v>
      </c>
      <c r="EE8" s="105" t="s">
        <v>74</v>
      </c>
      <c r="EF8" s="153" t="s">
        <v>70</v>
      </c>
      <c r="EG8" s="150"/>
      <c r="EH8" s="150"/>
      <c r="EI8" s="151"/>
      <c r="EJ8" s="149"/>
      <c r="EK8" s="151"/>
      <c r="EL8" s="149"/>
      <c r="EM8" s="151"/>
      <c r="EN8" s="165"/>
      <c r="EO8" s="168"/>
      <c r="EP8" s="164"/>
      <c r="EQ8" s="149"/>
      <c r="ER8" s="150"/>
      <c r="ES8" s="150"/>
      <c r="ET8" s="151"/>
      <c r="EU8" s="149"/>
      <c r="EV8" s="173"/>
      <c r="EW8" s="174"/>
      <c r="EX8" s="150"/>
      <c r="EY8" s="150"/>
      <c r="EZ8" s="150"/>
      <c r="FA8" s="151"/>
      <c r="FB8" s="157" t="s">
        <v>69</v>
      </c>
      <c r="FC8" s="160"/>
      <c r="FD8" s="161"/>
      <c r="FE8" s="96"/>
      <c r="FF8" s="98"/>
      <c r="FG8" s="106"/>
      <c r="FH8" s="153" t="s">
        <v>124</v>
      </c>
      <c r="FI8" s="101" t="s">
        <v>125</v>
      </c>
      <c r="FJ8" s="153" t="s">
        <v>70</v>
      </c>
      <c r="FK8" s="152"/>
      <c r="FL8" s="158" t="s">
        <v>71</v>
      </c>
      <c r="FM8" s="103" t="s">
        <v>72</v>
      </c>
      <c r="FN8" s="105" t="s">
        <v>73</v>
      </c>
      <c r="FO8" s="105" t="s">
        <v>74</v>
      </c>
      <c r="FP8" s="153" t="s">
        <v>70</v>
      </c>
      <c r="FQ8" s="150"/>
      <c r="FR8" s="150"/>
      <c r="FS8" s="151"/>
      <c r="FT8" s="149"/>
      <c r="FU8" s="151"/>
      <c r="FV8" s="149"/>
      <c r="FW8" s="151"/>
      <c r="FX8" s="165"/>
      <c r="FY8" s="168"/>
      <c r="FZ8" s="164"/>
      <c r="GA8" s="149"/>
      <c r="GB8" s="150"/>
      <c r="GC8" s="150"/>
      <c r="GD8" s="151"/>
      <c r="GE8" s="149"/>
      <c r="GF8" s="173"/>
      <c r="GG8" s="174"/>
      <c r="GH8" s="150"/>
      <c r="GI8" s="150"/>
      <c r="GJ8" s="150"/>
      <c r="GK8" s="151"/>
      <c r="GL8" s="157" t="s">
        <v>69</v>
      </c>
      <c r="GM8" s="160"/>
      <c r="GN8" s="161"/>
      <c r="GO8" s="96"/>
      <c r="GP8" s="98"/>
      <c r="GQ8" s="106"/>
      <c r="GR8" s="153" t="s">
        <v>124</v>
      </c>
      <c r="GS8" s="101" t="s">
        <v>125</v>
      </c>
      <c r="GT8" s="153" t="s">
        <v>70</v>
      </c>
      <c r="GU8" s="152"/>
      <c r="GV8" s="158" t="s">
        <v>71</v>
      </c>
      <c r="GW8" s="103" t="s">
        <v>72</v>
      </c>
      <c r="GX8" s="105" t="s">
        <v>73</v>
      </c>
      <c r="GY8" s="105" t="s">
        <v>74</v>
      </c>
      <c r="GZ8" s="153" t="s">
        <v>70</v>
      </c>
      <c r="HA8" s="150"/>
      <c r="HB8" s="150"/>
      <c r="HC8" s="151"/>
      <c r="HD8" s="149"/>
      <c r="HE8" s="151"/>
      <c r="HF8" s="149"/>
      <c r="HG8" s="151"/>
      <c r="HH8" s="165"/>
      <c r="HI8" s="168"/>
      <c r="HJ8" s="164"/>
    </row>
    <row r="9" spans="1:218" ht="15" customHeight="1" x14ac:dyDescent="0.2">
      <c r="A9" s="145"/>
      <c r="B9" s="146"/>
      <c r="C9" s="149"/>
      <c r="D9" s="150"/>
      <c r="E9" s="150"/>
      <c r="F9" s="151"/>
      <c r="G9" s="149"/>
      <c r="H9" s="91"/>
      <c r="I9" s="175" t="s">
        <v>180</v>
      </c>
      <c r="J9" s="150"/>
      <c r="K9" s="150"/>
      <c r="L9" s="150"/>
      <c r="M9" s="151"/>
      <c r="N9" s="154" t="s">
        <v>75</v>
      </c>
      <c r="O9" s="153" t="s">
        <v>76</v>
      </c>
      <c r="P9" s="155" t="s">
        <v>70</v>
      </c>
      <c r="Q9" s="108"/>
      <c r="R9" s="163"/>
      <c r="S9" s="106"/>
      <c r="T9" s="150"/>
      <c r="U9" s="102"/>
      <c r="V9" s="150"/>
      <c r="W9" s="152"/>
      <c r="X9" s="159"/>
      <c r="Y9" s="104"/>
      <c r="Z9" s="106"/>
      <c r="AA9" s="106"/>
      <c r="AB9" s="150"/>
      <c r="AC9" s="150"/>
      <c r="AD9" s="150"/>
      <c r="AE9" s="151"/>
      <c r="AF9" s="149"/>
      <c r="AG9" s="151"/>
      <c r="AH9" s="149"/>
      <c r="AI9" s="151"/>
      <c r="AJ9" s="166"/>
      <c r="AK9" s="169" t="s">
        <v>126</v>
      </c>
      <c r="AL9" s="164"/>
      <c r="AM9" s="149"/>
      <c r="AN9" s="150"/>
      <c r="AO9" s="150"/>
      <c r="AP9" s="151"/>
      <c r="AQ9" s="149"/>
      <c r="AR9" s="91"/>
      <c r="AS9" s="175" t="s">
        <v>180</v>
      </c>
      <c r="AT9" s="150"/>
      <c r="AU9" s="150"/>
      <c r="AV9" s="150"/>
      <c r="AW9" s="151"/>
      <c r="AX9" s="154" t="s">
        <v>75</v>
      </c>
      <c r="AY9" s="153" t="s">
        <v>76</v>
      </c>
      <c r="AZ9" s="155" t="s">
        <v>70</v>
      </c>
      <c r="BA9" s="108"/>
      <c r="BB9" s="98"/>
      <c r="BC9" s="106"/>
      <c r="BD9" s="150"/>
      <c r="BE9" s="102"/>
      <c r="BF9" s="150"/>
      <c r="BG9" s="152"/>
      <c r="BH9" s="159"/>
      <c r="BI9" s="104"/>
      <c r="BJ9" s="106"/>
      <c r="BK9" s="106"/>
      <c r="BL9" s="150"/>
      <c r="BM9" s="150"/>
      <c r="BN9" s="150"/>
      <c r="BO9" s="151"/>
      <c r="BP9" s="149"/>
      <c r="BQ9" s="151"/>
      <c r="BR9" s="149"/>
      <c r="BS9" s="151"/>
      <c r="BT9" s="166"/>
      <c r="BU9" s="169" t="s">
        <v>126</v>
      </c>
      <c r="BV9" s="164"/>
      <c r="BW9" s="149"/>
      <c r="BX9" s="150"/>
      <c r="BY9" s="150"/>
      <c r="BZ9" s="151"/>
      <c r="CA9" s="149"/>
      <c r="CB9" s="91"/>
      <c r="CC9" s="175" t="s">
        <v>180</v>
      </c>
      <c r="CD9" s="150"/>
      <c r="CE9" s="150"/>
      <c r="CF9" s="150"/>
      <c r="CG9" s="151"/>
      <c r="CH9" s="154" t="s">
        <v>75</v>
      </c>
      <c r="CI9" s="153" t="s">
        <v>76</v>
      </c>
      <c r="CJ9" s="155" t="s">
        <v>70</v>
      </c>
      <c r="CK9" s="96"/>
      <c r="CL9" s="98"/>
      <c r="CM9" s="106"/>
      <c r="CN9" s="150"/>
      <c r="CO9" s="102"/>
      <c r="CP9" s="150"/>
      <c r="CQ9" s="152"/>
      <c r="CR9" s="159"/>
      <c r="CS9" s="104"/>
      <c r="CT9" s="106"/>
      <c r="CU9" s="106"/>
      <c r="CV9" s="150"/>
      <c r="CW9" s="150"/>
      <c r="CX9" s="150"/>
      <c r="CY9" s="151"/>
      <c r="CZ9" s="149"/>
      <c r="DA9" s="151"/>
      <c r="DB9" s="149"/>
      <c r="DC9" s="151"/>
      <c r="DD9" s="166"/>
      <c r="DE9" s="169" t="s">
        <v>126</v>
      </c>
      <c r="DF9" s="164"/>
      <c r="DG9" s="149"/>
      <c r="DH9" s="150"/>
      <c r="DI9" s="150"/>
      <c r="DJ9" s="151"/>
      <c r="DK9" s="149"/>
      <c r="DL9" s="91"/>
      <c r="DM9" s="175" t="s">
        <v>180</v>
      </c>
      <c r="DN9" s="150"/>
      <c r="DO9" s="150"/>
      <c r="DP9" s="150"/>
      <c r="DQ9" s="151"/>
      <c r="DR9" s="154" t="s">
        <v>75</v>
      </c>
      <c r="DS9" s="153" t="s">
        <v>76</v>
      </c>
      <c r="DT9" s="155" t="s">
        <v>70</v>
      </c>
      <c r="DU9" s="96"/>
      <c r="DV9" s="98"/>
      <c r="DW9" s="106"/>
      <c r="DX9" s="150"/>
      <c r="DY9" s="102"/>
      <c r="DZ9" s="150"/>
      <c r="EA9" s="152"/>
      <c r="EB9" s="159"/>
      <c r="EC9" s="104"/>
      <c r="ED9" s="106"/>
      <c r="EE9" s="106"/>
      <c r="EF9" s="150"/>
      <c r="EG9" s="150"/>
      <c r="EH9" s="150"/>
      <c r="EI9" s="151"/>
      <c r="EJ9" s="149"/>
      <c r="EK9" s="151"/>
      <c r="EL9" s="149"/>
      <c r="EM9" s="151"/>
      <c r="EN9" s="166"/>
      <c r="EO9" s="169" t="s">
        <v>126</v>
      </c>
      <c r="EP9" s="164"/>
      <c r="EQ9" s="149"/>
      <c r="ER9" s="150"/>
      <c r="ES9" s="150"/>
      <c r="ET9" s="151"/>
      <c r="EU9" s="149"/>
      <c r="EV9" s="91"/>
      <c r="EW9" s="175" t="s">
        <v>180</v>
      </c>
      <c r="EX9" s="150"/>
      <c r="EY9" s="150"/>
      <c r="EZ9" s="150"/>
      <c r="FA9" s="151"/>
      <c r="FB9" s="154" t="s">
        <v>75</v>
      </c>
      <c r="FC9" s="153" t="s">
        <v>76</v>
      </c>
      <c r="FD9" s="155" t="s">
        <v>70</v>
      </c>
      <c r="FE9" s="96"/>
      <c r="FF9" s="98"/>
      <c r="FG9" s="106"/>
      <c r="FH9" s="150"/>
      <c r="FI9" s="102"/>
      <c r="FJ9" s="150"/>
      <c r="FK9" s="152"/>
      <c r="FL9" s="159"/>
      <c r="FM9" s="104"/>
      <c r="FN9" s="106"/>
      <c r="FO9" s="106"/>
      <c r="FP9" s="150"/>
      <c r="FQ9" s="150"/>
      <c r="FR9" s="150"/>
      <c r="FS9" s="151"/>
      <c r="FT9" s="149"/>
      <c r="FU9" s="151"/>
      <c r="FV9" s="149"/>
      <c r="FW9" s="151"/>
      <c r="FX9" s="166"/>
      <c r="FY9" s="169" t="s">
        <v>126</v>
      </c>
      <c r="FZ9" s="164"/>
      <c r="GA9" s="149"/>
      <c r="GB9" s="150"/>
      <c r="GC9" s="150"/>
      <c r="GD9" s="151"/>
      <c r="GE9" s="149"/>
      <c r="GF9" s="91"/>
      <c r="GG9" s="175" t="s">
        <v>180</v>
      </c>
      <c r="GH9" s="150"/>
      <c r="GI9" s="150"/>
      <c r="GJ9" s="150"/>
      <c r="GK9" s="151"/>
      <c r="GL9" s="154" t="s">
        <v>75</v>
      </c>
      <c r="GM9" s="153" t="s">
        <v>76</v>
      </c>
      <c r="GN9" s="155" t="s">
        <v>70</v>
      </c>
      <c r="GO9" s="96"/>
      <c r="GP9" s="98"/>
      <c r="GQ9" s="106"/>
      <c r="GR9" s="150"/>
      <c r="GS9" s="102"/>
      <c r="GT9" s="150"/>
      <c r="GU9" s="152"/>
      <c r="GV9" s="159"/>
      <c r="GW9" s="104"/>
      <c r="GX9" s="106"/>
      <c r="GY9" s="106"/>
      <c r="GZ9" s="150"/>
      <c r="HA9" s="150"/>
      <c r="HB9" s="150"/>
      <c r="HC9" s="151"/>
      <c r="HD9" s="149"/>
      <c r="HE9" s="151"/>
      <c r="HF9" s="149"/>
      <c r="HG9" s="151"/>
      <c r="HH9" s="166"/>
      <c r="HI9" s="169" t="s">
        <v>126</v>
      </c>
      <c r="HJ9" s="164"/>
    </row>
    <row r="10" spans="1:218" ht="15" customHeight="1" x14ac:dyDescent="0.2">
      <c r="A10" s="145"/>
      <c r="B10" s="146"/>
      <c r="C10" s="149"/>
      <c r="D10" s="150"/>
      <c r="E10" s="150"/>
      <c r="F10" s="151"/>
      <c r="G10" s="149"/>
      <c r="H10" s="91"/>
      <c r="I10" s="176"/>
      <c r="J10" s="150"/>
      <c r="K10" s="150"/>
      <c r="L10" s="150"/>
      <c r="M10" s="151"/>
      <c r="N10" s="149"/>
      <c r="O10" s="150"/>
      <c r="P10" s="151"/>
      <c r="Q10" s="108"/>
      <c r="R10" s="163"/>
      <c r="S10" s="106"/>
      <c r="T10" s="150"/>
      <c r="U10" s="102"/>
      <c r="V10" s="150"/>
      <c r="W10" s="152"/>
      <c r="X10" s="159"/>
      <c r="Y10" s="104"/>
      <c r="Z10" s="106"/>
      <c r="AA10" s="106"/>
      <c r="AB10" s="150"/>
      <c r="AC10" s="150"/>
      <c r="AD10" s="150"/>
      <c r="AE10" s="151"/>
      <c r="AF10" s="149"/>
      <c r="AG10" s="151"/>
      <c r="AH10" s="149"/>
      <c r="AI10" s="151"/>
      <c r="AJ10" s="166"/>
      <c r="AK10" s="170"/>
      <c r="AL10" s="164"/>
      <c r="AM10" s="149"/>
      <c r="AN10" s="150"/>
      <c r="AO10" s="150"/>
      <c r="AP10" s="151"/>
      <c r="AQ10" s="149"/>
      <c r="AR10" s="91"/>
      <c r="AS10" s="176"/>
      <c r="AT10" s="150"/>
      <c r="AU10" s="150"/>
      <c r="AV10" s="150"/>
      <c r="AW10" s="151"/>
      <c r="AX10" s="149"/>
      <c r="AY10" s="150"/>
      <c r="AZ10" s="151"/>
      <c r="BA10" s="108"/>
      <c r="BB10" s="98"/>
      <c r="BC10" s="106"/>
      <c r="BD10" s="150"/>
      <c r="BE10" s="102"/>
      <c r="BF10" s="150"/>
      <c r="BG10" s="152"/>
      <c r="BH10" s="159"/>
      <c r="BI10" s="104"/>
      <c r="BJ10" s="106"/>
      <c r="BK10" s="106"/>
      <c r="BL10" s="150"/>
      <c r="BM10" s="150"/>
      <c r="BN10" s="150"/>
      <c r="BO10" s="151"/>
      <c r="BP10" s="149"/>
      <c r="BQ10" s="151"/>
      <c r="BR10" s="149"/>
      <c r="BS10" s="151"/>
      <c r="BT10" s="166"/>
      <c r="BU10" s="170"/>
      <c r="BV10" s="164"/>
      <c r="BW10" s="149"/>
      <c r="BX10" s="150"/>
      <c r="BY10" s="150"/>
      <c r="BZ10" s="151"/>
      <c r="CA10" s="149"/>
      <c r="CB10" s="91"/>
      <c r="CC10" s="176"/>
      <c r="CD10" s="150"/>
      <c r="CE10" s="150"/>
      <c r="CF10" s="150"/>
      <c r="CG10" s="151"/>
      <c r="CH10" s="149"/>
      <c r="CI10" s="150"/>
      <c r="CJ10" s="151"/>
      <c r="CK10" s="96"/>
      <c r="CL10" s="98"/>
      <c r="CM10" s="106"/>
      <c r="CN10" s="150"/>
      <c r="CO10" s="102"/>
      <c r="CP10" s="150"/>
      <c r="CQ10" s="152"/>
      <c r="CR10" s="159"/>
      <c r="CS10" s="104"/>
      <c r="CT10" s="106"/>
      <c r="CU10" s="106"/>
      <c r="CV10" s="150"/>
      <c r="CW10" s="150"/>
      <c r="CX10" s="150"/>
      <c r="CY10" s="151"/>
      <c r="CZ10" s="149"/>
      <c r="DA10" s="151"/>
      <c r="DB10" s="149"/>
      <c r="DC10" s="151"/>
      <c r="DD10" s="166"/>
      <c r="DE10" s="170"/>
      <c r="DF10" s="164"/>
      <c r="DG10" s="149"/>
      <c r="DH10" s="150"/>
      <c r="DI10" s="150"/>
      <c r="DJ10" s="151"/>
      <c r="DK10" s="149"/>
      <c r="DL10" s="91"/>
      <c r="DM10" s="176"/>
      <c r="DN10" s="150"/>
      <c r="DO10" s="150"/>
      <c r="DP10" s="150"/>
      <c r="DQ10" s="151"/>
      <c r="DR10" s="149"/>
      <c r="DS10" s="150"/>
      <c r="DT10" s="151"/>
      <c r="DU10" s="96"/>
      <c r="DV10" s="98"/>
      <c r="DW10" s="106"/>
      <c r="DX10" s="150"/>
      <c r="DY10" s="102"/>
      <c r="DZ10" s="150"/>
      <c r="EA10" s="152"/>
      <c r="EB10" s="159"/>
      <c r="EC10" s="104"/>
      <c r="ED10" s="106"/>
      <c r="EE10" s="106"/>
      <c r="EF10" s="150"/>
      <c r="EG10" s="150"/>
      <c r="EH10" s="150"/>
      <c r="EI10" s="151"/>
      <c r="EJ10" s="149"/>
      <c r="EK10" s="151"/>
      <c r="EL10" s="149"/>
      <c r="EM10" s="151"/>
      <c r="EN10" s="166"/>
      <c r="EO10" s="170"/>
      <c r="EP10" s="164"/>
      <c r="EQ10" s="149"/>
      <c r="ER10" s="150"/>
      <c r="ES10" s="150"/>
      <c r="ET10" s="151"/>
      <c r="EU10" s="149"/>
      <c r="EV10" s="91"/>
      <c r="EW10" s="176"/>
      <c r="EX10" s="150"/>
      <c r="EY10" s="150"/>
      <c r="EZ10" s="150"/>
      <c r="FA10" s="151"/>
      <c r="FB10" s="149"/>
      <c r="FC10" s="150"/>
      <c r="FD10" s="151"/>
      <c r="FE10" s="96"/>
      <c r="FF10" s="98"/>
      <c r="FG10" s="106"/>
      <c r="FH10" s="150"/>
      <c r="FI10" s="102"/>
      <c r="FJ10" s="150"/>
      <c r="FK10" s="152"/>
      <c r="FL10" s="159"/>
      <c r="FM10" s="104"/>
      <c r="FN10" s="106"/>
      <c r="FO10" s="106"/>
      <c r="FP10" s="150"/>
      <c r="FQ10" s="150"/>
      <c r="FR10" s="150"/>
      <c r="FS10" s="151"/>
      <c r="FT10" s="149"/>
      <c r="FU10" s="151"/>
      <c r="FV10" s="149"/>
      <c r="FW10" s="151"/>
      <c r="FX10" s="166"/>
      <c r="FY10" s="170"/>
      <c r="FZ10" s="164"/>
      <c r="GA10" s="149"/>
      <c r="GB10" s="150"/>
      <c r="GC10" s="150"/>
      <c r="GD10" s="151"/>
      <c r="GE10" s="149"/>
      <c r="GF10" s="91"/>
      <c r="GG10" s="176"/>
      <c r="GH10" s="150"/>
      <c r="GI10" s="150"/>
      <c r="GJ10" s="150"/>
      <c r="GK10" s="151"/>
      <c r="GL10" s="149"/>
      <c r="GM10" s="150"/>
      <c r="GN10" s="151"/>
      <c r="GO10" s="96"/>
      <c r="GP10" s="98"/>
      <c r="GQ10" s="106"/>
      <c r="GR10" s="150"/>
      <c r="GS10" s="102"/>
      <c r="GT10" s="150"/>
      <c r="GU10" s="152"/>
      <c r="GV10" s="159"/>
      <c r="GW10" s="104"/>
      <c r="GX10" s="106"/>
      <c r="GY10" s="106"/>
      <c r="GZ10" s="150"/>
      <c r="HA10" s="150"/>
      <c r="HB10" s="150"/>
      <c r="HC10" s="151"/>
      <c r="HD10" s="149"/>
      <c r="HE10" s="151"/>
      <c r="HF10" s="149"/>
      <c r="HG10" s="151"/>
      <c r="HH10" s="166"/>
      <c r="HI10" s="170"/>
      <c r="HJ10" s="164"/>
    </row>
    <row r="11" spans="1:218" ht="15" customHeight="1" x14ac:dyDescent="0.2">
      <c r="A11" s="145"/>
      <c r="B11" s="146"/>
      <c r="C11" s="149"/>
      <c r="D11" s="150"/>
      <c r="E11" s="150"/>
      <c r="F11" s="151"/>
      <c r="G11" s="149"/>
      <c r="H11" s="91"/>
      <c r="I11" s="176"/>
      <c r="J11" s="150"/>
      <c r="K11" s="150"/>
      <c r="L11" s="150"/>
      <c r="M11" s="151"/>
      <c r="N11" s="149"/>
      <c r="O11" s="150"/>
      <c r="P11" s="151"/>
      <c r="Q11" s="108"/>
      <c r="R11" s="163"/>
      <c r="S11" s="106"/>
      <c r="T11" s="150"/>
      <c r="U11" s="102"/>
      <c r="V11" s="150"/>
      <c r="W11" s="152"/>
      <c r="X11" s="159"/>
      <c r="Y11" s="104"/>
      <c r="Z11" s="106"/>
      <c r="AA11" s="106"/>
      <c r="AB11" s="150"/>
      <c r="AC11" s="150"/>
      <c r="AD11" s="150"/>
      <c r="AE11" s="151"/>
      <c r="AF11" s="149"/>
      <c r="AG11" s="151"/>
      <c r="AH11" s="149"/>
      <c r="AI11" s="151"/>
      <c r="AJ11" s="166"/>
      <c r="AK11" s="170"/>
      <c r="AL11" s="164"/>
      <c r="AM11" s="149"/>
      <c r="AN11" s="150"/>
      <c r="AO11" s="150"/>
      <c r="AP11" s="151"/>
      <c r="AQ11" s="149"/>
      <c r="AR11" s="91"/>
      <c r="AS11" s="176"/>
      <c r="AT11" s="150"/>
      <c r="AU11" s="150"/>
      <c r="AV11" s="150"/>
      <c r="AW11" s="151"/>
      <c r="AX11" s="149"/>
      <c r="AY11" s="150"/>
      <c r="AZ11" s="151"/>
      <c r="BA11" s="108"/>
      <c r="BB11" s="98"/>
      <c r="BC11" s="106"/>
      <c r="BD11" s="150"/>
      <c r="BE11" s="102"/>
      <c r="BF11" s="150"/>
      <c r="BG11" s="152"/>
      <c r="BH11" s="159"/>
      <c r="BI11" s="104"/>
      <c r="BJ11" s="106"/>
      <c r="BK11" s="106"/>
      <c r="BL11" s="150"/>
      <c r="BM11" s="150"/>
      <c r="BN11" s="150"/>
      <c r="BO11" s="151"/>
      <c r="BP11" s="149"/>
      <c r="BQ11" s="151"/>
      <c r="BR11" s="149"/>
      <c r="BS11" s="151"/>
      <c r="BT11" s="166"/>
      <c r="BU11" s="170"/>
      <c r="BV11" s="164"/>
      <c r="BW11" s="149"/>
      <c r="BX11" s="150"/>
      <c r="BY11" s="150"/>
      <c r="BZ11" s="151"/>
      <c r="CA11" s="149"/>
      <c r="CB11" s="91"/>
      <c r="CC11" s="176"/>
      <c r="CD11" s="150"/>
      <c r="CE11" s="150"/>
      <c r="CF11" s="150"/>
      <c r="CG11" s="151"/>
      <c r="CH11" s="149"/>
      <c r="CI11" s="150"/>
      <c r="CJ11" s="151"/>
      <c r="CK11" s="96"/>
      <c r="CL11" s="98"/>
      <c r="CM11" s="106"/>
      <c r="CN11" s="150"/>
      <c r="CO11" s="102"/>
      <c r="CP11" s="150"/>
      <c r="CQ11" s="152"/>
      <c r="CR11" s="159"/>
      <c r="CS11" s="104"/>
      <c r="CT11" s="106"/>
      <c r="CU11" s="106"/>
      <c r="CV11" s="150"/>
      <c r="CW11" s="150"/>
      <c r="CX11" s="150"/>
      <c r="CY11" s="151"/>
      <c r="CZ11" s="149"/>
      <c r="DA11" s="151"/>
      <c r="DB11" s="149"/>
      <c r="DC11" s="151"/>
      <c r="DD11" s="166"/>
      <c r="DE11" s="170"/>
      <c r="DF11" s="164"/>
      <c r="DG11" s="149"/>
      <c r="DH11" s="150"/>
      <c r="DI11" s="150"/>
      <c r="DJ11" s="151"/>
      <c r="DK11" s="149"/>
      <c r="DL11" s="91"/>
      <c r="DM11" s="176"/>
      <c r="DN11" s="150"/>
      <c r="DO11" s="150"/>
      <c r="DP11" s="150"/>
      <c r="DQ11" s="151"/>
      <c r="DR11" s="149"/>
      <c r="DS11" s="150"/>
      <c r="DT11" s="151"/>
      <c r="DU11" s="96"/>
      <c r="DV11" s="98"/>
      <c r="DW11" s="106"/>
      <c r="DX11" s="150"/>
      <c r="DY11" s="102"/>
      <c r="DZ11" s="150"/>
      <c r="EA11" s="152"/>
      <c r="EB11" s="159"/>
      <c r="EC11" s="104"/>
      <c r="ED11" s="106"/>
      <c r="EE11" s="106"/>
      <c r="EF11" s="150"/>
      <c r="EG11" s="150"/>
      <c r="EH11" s="150"/>
      <c r="EI11" s="151"/>
      <c r="EJ11" s="149"/>
      <c r="EK11" s="151"/>
      <c r="EL11" s="149"/>
      <c r="EM11" s="151"/>
      <c r="EN11" s="166"/>
      <c r="EO11" s="170"/>
      <c r="EP11" s="164"/>
      <c r="EQ11" s="149"/>
      <c r="ER11" s="150"/>
      <c r="ES11" s="150"/>
      <c r="ET11" s="151"/>
      <c r="EU11" s="149"/>
      <c r="EV11" s="91"/>
      <c r="EW11" s="176"/>
      <c r="EX11" s="150"/>
      <c r="EY11" s="150"/>
      <c r="EZ11" s="150"/>
      <c r="FA11" s="151"/>
      <c r="FB11" s="149"/>
      <c r="FC11" s="150"/>
      <c r="FD11" s="151"/>
      <c r="FE11" s="96"/>
      <c r="FF11" s="98"/>
      <c r="FG11" s="106"/>
      <c r="FH11" s="150"/>
      <c r="FI11" s="102"/>
      <c r="FJ11" s="150"/>
      <c r="FK11" s="152"/>
      <c r="FL11" s="159"/>
      <c r="FM11" s="104"/>
      <c r="FN11" s="106"/>
      <c r="FO11" s="106"/>
      <c r="FP11" s="150"/>
      <c r="FQ11" s="150"/>
      <c r="FR11" s="150"/>
      <c r="FS11" s="151"/>
      <c r="FT11" s="149"/>
      <c r="FU11" s="151"/>
      <c r="FV11" s="149"/>
      <c r="FW11" s="151"/>
      <c r="FX11" s="166"/>
      <c r="FY11" s="170"/>
      <c r="FZ11" s="164"/>
      <c r="GA11" s="149"/>
      <c r="GB11" s="150"/>
      <c r="GC11" s="150"/>
      <c r="GD11" s="151"/>
      <c r="GE11" s="149"/>
      <c r="GF11" s="91"/>
      <c r="GG11" s="176"/>
      <c r="GH11" s="150"/>
      <c r="GI11" s="150"/>
      <c r="GJ11" s="150"/>
      <c r="GK11" s="151"/>
      <c r="GL11" s="149"/>
      <c r="GM11" s="150"/>
      <c r="GN11" s="151"/>
      <c r="GO11" s="96"/>
      <c r="GP11" s="98"/>
      <c r="GQ11" s="106"/>
      <c r="GR11" s="150"/>
      <c r="GS11" s="102"/>
      <c r="GT11" s="150"/>
      <c r="GU11" s="152"/>
      <c r="GV11" s="159"/>
      <c r="GW11" s="104"/>
      <c r="GX11" s="106"/>
      <c r="GY11" s="106"/>
      <c r="GZ11" s="150"/>
      <c r="HA11" s="150"/>
      <c r="HB11" s="150"/>
      <c r="HC11" s="151"/>
      <c r="HD11" s="149"/>
      <c r="HE11" s="151"/>
      <c r="HF11" s="149"/>
      <c r="HG11" s="151"/>
      <c r="HH11" s="166"/>
      <c r="HI11" s="170"/>
      <c r="HJ11" s="164"/>
    </row>
    <row r="12" spans="1:218" ht="15" customHeight="1" x14ac:dyDescent="0.2">
      <c r="A12" s="147"/>
      <c r="B12" s="148"/>
      <c r="C12" s="64" t="s">
        <v>127</v>
      </c>
      <c r="D12" s="65" t="s">
        <v>127</v>
      </c>
      <c r="E12" s="65" t="s">
        <v>127</v>
      </c>
      <c r="F12" s="66" t="s">
        <v>127</v>
      </c>
      <c r="G12" s="64" t="s">
        <v>127</v>
      </c>
      <c r="H12" s="65" t="s">
        <v>127</v>
      </c>
      <c r="I12" s="65" t="s">
        <v>78</v>
      </c>
      <c r="J12" s="65" t="s">
        <v>127</v>
      </c>
      <c r="K12" s="65" t="s">
        <v>127</v>
      </c>
      <c r="L12" s="65" t="s">
        <v>127</v>
      </c>
      <c r="M12" s="66" t="s">
        <v>127</v>
      </c>
      <c r="N12" s="64" t="s">
        <v>127</v>
      </c>
      <c r="O12" s="65" t="s">
        <v>127</v>
      </c>
      <c r="P12" s="66" t="s">
        <v>127</v>
      </c>
      <c r="Q12" s="64" t="s">
        <v>127</v>
      </c>
      <c r="R12" s="65" t="s">
        <v>127</v>
      </c>
      <c r="S12" s="65" t="s">
        <v>127</v>
      </c>
      <c r="T12" s="65" t="s">
        <v>127</v>
      </c>
      <c r="U12" s="65" t="s">
        <v>127</v>
      </c>
      <c r="V12" s="65" t="s">
        <v>127</v>
      </c>
      <c r="W12" s="66" t="s">
        <v>127</v>
      </c>
      <c r="X12" s="64" t="s">
        <v>127</v>
      </c>
      <c r="Y12" s="65" t="s">
        <v>127</v>
      </c>
      <c r="Z12" s="65" t="s">
        <v>127</v>
      </c>
      <c r="AA12" s="65" t="s">
        <v>127</v>
      </c>
      <c r="AB12" s="65" t="s">
        <v>127</v>
      </c>
      <c r="AC12" s="65" t="s">
        <v>127</v>
      </c>
      <c r="AD12" s="65" t="s">
        <v>127</v>
      </c>
      <c r="AE12" s="66" t="s">
        <v>127</v>
      </c>
      <c r="AF12" s="67" t="s">
        <v>127</v>
      </c>
      <c r="AG12" s="68" t="s">
        <v>127</v>
      </c>
      <c r="AH12" s="67" t="s">
        <v>127</v>
      </c>
      <c r="AI12" s="69" t="s">
        <v>128</v>
      </c>
      <c r="AJ12" s="70" t="s">
        <v>129</v>
      </c>
      <c r="AK12" s="71" t="s">
        <v>130</v>
      </c>
      <c r="AL12" s="72" t="s">
        <v>131</v>
      </c>
      <c r="AM12" s="64" t="s">
        <v>127</v>
      </c>
      <c r="AN12" s="65" t="s">
        <v>127</v>
      </c>
      <c r="AO12" s="65" t="s">
        <v>127</v>
      </c>
      <c r="AP12" s="66" t="s">
        <v>127</v>
      </c>
      <c r="AQ12" s="64" t="s">
        <v>127</v>
      </c>
      <c r="AR12" s="65" t="s">
        <v>78</v>
      </c>
      <c r="AS12" s="65" t="s">
        <v>78</v>
      </c>
      <c r="AT12" s="65" t="s">
        <v>127</v>
      </c>
      <c r="AU12" s="65" t="s">
        <v>127</v>
      </c>
      <c r="AV12" s="65" t="s">
        <v>127</v>
      </c>
      <c r="AW12" s="66" t="s">
        <v>127</v>
      </c>
      <c r="AX12" s="64" t="s">
        <v>127</v>
      </c>
      <c r="AY12" s="65" t="s">
        <v>127</v>
      </c>
      <c r="AZ12" s="66" t="s">
        <v>127</v>
      </c>
      <c r="BA12" s="64" t="s">
        <v>78</v>
      </c>
      <c r="BB12" s="65" t="s">
        <v>78</v>
      </c>
      <c r="BC12" s="65" t="s">
        <v>127</v>
      </c>
      <c r="BD12" s="65" t="s">
        <v>127</v>
      </c>
      <c r="BE12" s="65" t="s">
        <v>127</v>
      </c>
      <c r="BF12" s="65" t="s">
        <v>127</v>
      </c>
      <c r="BG12" s="66" t="s">
        <v>127</v>
      </c>
      <c r="BH12" s="73" t="s">
        <v>127</v>
      </c>
      <c r="BI12" s="65" t="s">
        <v>127</v>
      </c>
      <c r="BJ12" s="65" t="s">
        <v>127</v>
      </c>
      <c r="BK12" s="65" t="s">
        <v>127</v>
      </c>
      <c r="BL12" s="65" t="s">
        <v>127</v>
      </c>
      <c r="BM12" s="65" t="s">
        <v>127</v>
      </c>
      <c r="BN12" s="65" t="s">
        <v>127</v>
      </c>
      <c r="BO12" s="66" t="s">
        <v>127</v>
      </c>
      <c r="BP12" s="67" t="s">
        <v>127</v>
      </c>
      <c r="BQ12" s="68" t="s">
        <v>127</v>
      </c>
      <c r="BR12" s="67" t="s">
        <v>127</v>
      </c>
      <c r="BS12" s="69" t="s">
        <v>128</v>
      </c>
      <c r="BT12" s="70" t="s">
        <v>129</v>
      </c>
      <c r="BU12" s="71" t="s">
        <v>130</v>
      </c>
      <c r="BV12" s="72" t="s">
        <v>131</v>
      </c>
      <c r="BW12" s="64" t="s">
        <v>127</v>
      </c>
      <c r="BX12" s="65" t="s">
        <v>127</v>
      </c>
      <c r="BY12" s="65" t="s">
        <v>127</v>
      </c>
      <c r="BZ12" s="66" t="s">
        <v>127</v>
      </c>
      <c r="CA12" s="64" t="s">
        <v>127</v>
      </c>
      <c r="CB12" s="65" t="s">
        <v>78</v>
      </c>
      <c r="CC12" s="65" t="s">
        <v>78</v>
      </c>
      <c r="CD12" s="65" t="s">
        <v>127</v>
      </c>
      <c r="CE12" s="65" t="s">
        <v>127</v>
      </c>
      <c r="CF12" s="65" t="s">
        <v>127</v>
      </c>
      <c r="CG12" s="66" t="s">
        <v>127</v>
      </c>
      <c r="CH12" s="64" t="s">
        <v>127</v>
      </c>
      <c r="CI12" s="65" t="s">
        <v>127</v>
      </c>
      <c r="CJ12" s="66" t="s">
        <v>127</v>
      </c>
      <c r="CK12" s="64" t="s">
        <v>127</v>
      </c>
      <c r="CL12" s="65" t="s">
        <v>127</v>
      </c>
      <c r="CM12" s="65" t="s">
        <v>127</v>
      </c>
      <c r="CN12" s="65" t="s">
        <v>127</v>
      </c>
      <c r="CO12" s="65" t="s">
        <v>127</v>
      </c>
      <c r="CP12" s="65" t="s">
        <v>127</v>
      </c>
      <c r="CQ12" s="66" t="s">
        <v>127</v>
      </c>
      <c r="CR12" s="73" t="s">
        <v>127</v>
      </c>
      <c r="CS12" s="65" t="s">
        <v>127</v>
      </c>
      <c r="CT12" s="65" t="s">
        <v>127</v>
      </c>
      <c r="CU12" s="65" t="s">
        <v>127</v>
      </c>
      <c r="CV12" s="65" t="s">
        <v>127</v>
      </c>
      <c r="CW12" s="65" t="s">
        <v>127</v>
      </c>
      <c r="CX12" s="65" t="s">
        <v>127</v>
      </c>
      <c r="CY12" s="66" t="s">
        <v>127</v>
      </c>
      <c r="CZ12" s="67" t="s">
        <v>127</v>
      </c>
      <c r="DA12" s="68" t="s">
        <v>127</v>
      </c>
      <c r="DB12" s="67" t="s">
        <v>127</v>
      </c>
      <c r="DC12" s="69" t="s">
        <v>128</v>
      </c>
      <c r="DD12" s="70" t="s">
        <v>129</v>
      </c>
      <c r="DE12" s="71" t="s">
        <v>130</v>
      </c>
      <c r="DF12" s="72" t="s">
        <v>131</v>
      </c>
      <c r="DG12" s="64" t="s">
        <v>127</v>
      </c>
      <c r="DH12" s="65" t="s">
        <v>127</v>
      </c>
      <c r="DI12" s="65" t="s">
        <v>127</v>
      </c>
      <c r="DJ12" s="66" t="s">
        <v>127</v>
      </c>
      <c r="DK12" s="64" t="s">
        <v>127</v>
      </c>
      <c r="DL12" s="65" t="s">
        <v>78</v>
      </c>
      <c r="DM12" s="65" t="s">
        <v>78</v>
      </c>
      <c r="DN12" s="65" t="s">
        <v>127</v>
      </c>
      <c r="DO12" s="65" t="s">
        <v>127</v>
      </c>
      <c r="DP12" s="65" t="s">
        <v>127</v>
      </c>
      <c r="DQ12" s="66" t="s">
        <v>127</v>
      </c>
      <c r="DR12" s="64" t="s">
        <v>127</v>
      </c>
      <c r="DS12" s="65" t="s">
        <v>127</v>
      </c>
      <c r="DT12" s="66" t="s">
        <v>127</v>
      </c>
      <c r="DU12" s="64" t="s">
        <v>127</v>
      </c>
      <c r="DV12" s="65" t="s">
        <v>127</v>
      </c>
      <c r="DW12" s="65" t="s">
        <v>127</v>
      </c>
      <c r="DX12" s="65" t="s">
        <v>127</v>
      </c>
      <c r="DY12" s="65" t="s">
        <v>127</v>
      </c>
      <c r="DZ12" s="65" t="s">
        <v>127</v>
      </c>
      <c r="EA12" s="66" t="s">
        <v>127</v>
      </c>
      <c r="EB12" s="73" t="s">
        <v>127</v>
      </c>
      <c r="EC12" s="65" t="s">
        <v>127</v>
      </c>
      <c r="ED12" s="65" t="s">
        <v>127</v>
      </c>
      <c r="EE12" s="65" t="s">
        <v>127</v>
      </c>
      <c r="EF12" s="65" t="s">
        <v>127</v>
      </c>
      <c r="EG12" s="65" t="s">
        <v>127</v>
      </c>
      <c r="EH12" s="65" t="s">
        <v>127</v>
      </c>
      <c r="EI12" s="66" t="s">
        <v>127</v>
      </c>
      <c r="EJ12" s="67" t="s">
        <v>127</v>
      </c>
      <c r="EK12" s="68" t="s">
        <v>127</v>
      </c>
      <c r="EL12" s="67" t="s">
        <v>127</v>
      </c>
      <c r="EM12" s="69" t="s">
        <v>128</v>
      </c>
      <c r="EN12" s="70" t="s">
        <v>129</v>
      </c>
      <c r="EO12" s="71" t="s">
        <v>130</v>
      </c>
      <c r="EP12" s="72" t="s">
        <v>131</v>
      </c>
      <c r="EQ12" s="64" t="s">
        <v>127</v>
      </c>
      <c r="ER12" s="65" t="s">
        <v>127</v>
      </c>
      <c r="ES12" s="65" t="s">
        <v>127</v>
      </c>
      <c r="ET12" s="66" t="s">
        <v>127</v>
      </c>
      <c r="EU12" s="64" t="s">
        <v>127</v>
      </c>
      <c r="EV12" s="65" t="s">
        <v>78</v>
      </c>
      <c r="EW12" s="65" t="s">
        <v>78</v>
      </c>
      <c r="EX12" s="65" t="s">
        <v>127</v>
      </c>
      <c r="EY12" s="65" t="s">
        <v>127</v>
      </c>
      <c r="EZ12" s="65" t="s">
        <v>127</v>
      </c>
      <c r="FA12" s="66" t="s">
        <v>127</v>
      </c>
      <c r="FB12" s="64" t="s">
        <v>127</v>
      </c>
      <c r="FC12" s="65" t="s">
        <v>127</v>
      </c>
      <c r="FD12" s="66" t="s">
        <v>127</v>
      </c>
      <c r="FE12" s="64" t="s">
        <v>127</v>
      </c>
      <c r="FF12" s="65" t="s">
        <v>127</v>
      </c>
      <c r="FG12" s="65" t="s">
        <v>127</v>
      </c>
      <c r="FH12" s="65" t="s">
        <v>127</v>
      </c>
      <c r="FI12" s="65" t="s">
        <v>127</v>
      </c>
      <c r="FJ12" s="65" t="s">
        <v>127</v>
      </c>
      <c r="FK12" s="66" t="s">
        <v>127</v>
      </c>
      <c r="FL12" s="73" t="s">
        <v>127</v>
      </c>
      <c r="FM12" s="65" t="s">
        <v>127</v>
      </c>
      <c r="FN12" s="65" t="s">
        <v>127</v>
      </c>
      <c r="FO12" s="65" t="s">
        <v>127</v>
      </c>
      <c r="FP12" s="65" t="s">
        <v>127</v>
      </c>
      <c r="FQ12" s="65" t="s">
        <v>127</v>
      </c>
      <c r="FR12" s="65" t="s">
        <v>127</v>
      </c>
      <c r="FS12" s="66" t="s">
        <v>127</v>
      </c>
      <c r="FT12" s="67" t="s">
        <v>127</v>
      </c>
      <c r="FU12" s="68" t="s">
        <v>127</v>
      </c>
      <c r="FV12" s="67" t="s">
        <v>127</v>
      </c>
      <c r="FW12" s="69" t="s">
        <v>128</v>
      </c>
      <c r="FX12" s="70" t="s">
        <v>129</v>
      </c>
      <c r="FY12" s="71" t="s">
        <v>130</v>
      </c>
      <c r="FZ12" s="72" t="s">
        <v>131</v>
      </c>
      <c r="GA12" s="64" t="s">
        <v>127</v>
      </c>
      <c r="GB12" s="65" t="s">
        <v>127</v>
      </c>
      <c r="GC12" s="65" t="s">
        <v>127</v>
      </c>
      <c r="GD12" s="66" t="s">
        <v>127</v>
      </c>
      <c r="GE12" s="64" t="s">
        <v>127</v>
      </c>
      <c r="GF12" s="65" t="s">
        <v>78</v>
      </c>
      <c r="GG12" s="65" t="s">
        <v>78</v>
      </c>
      <c r="GH12" s="65" t="s">
        <v>127</v>
      </c>
      <c r="GI12" s="65" t="s">
        <v>127</v>
      </c>
      <c r="GJ12" s="65" t="s">
        <v>127</v>
      </c>
      <c r="GK12" s="66" t="s">
        <v>127</v>
      </c>
      <c r="GL12" s="64" t="s">
        <v>127</v>
      </c>
      <c r="GM12" s="65" t="s">
        <v>127</v>
      </c>
      <c r="GN12" s="66" t="s">
        <v>127</v>
      </c>
      <c r="GO12" s="64" t="s">
        <v>127</v>
      </c>
      <c r="GP12" s="65" t="s">
        <v>127</v>
      </c>
      <c r="GQ12" s="65" t="s">
        <v>127</v>
      </c>
      <c r="GR12" s="65" t="s">
        <v>127</v>
      </c>
      <c r="GS12" s="65" t="s">
        <v>127</v>
      </c>
      <c r="GT12" s="65" t="s">
        <v>127</v>
      </c>
      <c r="GU12" s="66" t="s">
        <v>127</v>
      </c>
      <c r="GV12" s="73" t="s">
        <v>127</v>
      </c>
      <c r="GW12" s="65" t="s">
        <v>127</v>
      </c>
      <c r="GX12" s="65" t="s">
        <v>127</v>
      </c>
      <c r="GY12" s="65" t="s">
        <v>127</v>
      </c>
      <c r="GZ12" s="65" t="s">
        <v>127</v>
      </c>
      <c r="HA12" s="65" t="s">
        <v>127</v>
      </c>
      <c r="HB12" s="65" t="s">
        <v>127</v>
      </c>
      <c r="HC12" s="66" t="s">
        <v>127</v>
      </c>
      <c r="HD12" s="67" t="s">
        <v>127</v>
      </c>
      <c r="HE12" s="68" t="s">
        <v>127</v>
      </c>
      <c r="HF12" s="67" t="s">
        <v>127</v>
      </c>
      <c r="HG12" s="69" t="s">
        <v>128</v>
      </c>
      <c r="HH12" s="70" t="s">
        <v>129</v>
      </c>
      <c r="HI12" s="71" t="s">
        <v>130</v>
      </c>
      <c r="HJ12" s="72" t="s">
        <v>131</v>
      </c>
    </row>
    <row r="13" spans="1:218" s="60" customFormat="1" ht="12.6" customHeight="1" x14ac:dyDescent="0.2">
      <c r="A13" s="74">
        <v>1</v>
      </c>
      <c r="B13" s="75" t="s">
        <v>80</v>
      </c>
      <c r="C13" s="1">
        <v>271033</v>
      </c>
      <c r="D13" s="2">
        <v>0</v>
      </c>
      <c r="E13" s="2">
        <v>0</v>
      </c>
      <c r="F13" s="3">
        <v>271033</v>
      </c>
      <c r="G13" s="1">
        <v>0</v>
      </c>
      <c r="H13" s="2">
        <v>8428</v>
      </c>
      <c r="I13" s="2">
        <v>0</v>
      </c>
      <c r="J13" s="2">
        <v>48010</v>
      </c>
      <c r="K13" s="2">
        <v>3386</v>
      </c>
      <c r="L13" s="2">
        <v>5577</v>
      </c>
      <c r="M13" s="4">
        <v>83</v>
      </c>
      <c r="N13" s="5">
        <v>520</v>
      </c>
      <c r="O13" s="2">
        <v>1800</v>
      </c>
      <c r="P13" s="3">
        <v>2320</v>
      </c>
      <c r="Q13" s="1">
        <v>260</v>
      </c>
      <c r="R13" s="2">
        <v>1800</v>
      </c>
      <c r="S13" s="2">
        <v>1820</v>
      </c>
      <c r="T13" s="2">
        <v>2640</v>
      </c>
      <c r="U13" s="2">
        <v>1140</v>
      </c>
      <c r="V13" s="6">
        <v>3780</v>
      </c>
      <c r="W13" s="4">
        <v>990</v>
      </c>
      <c r="X13" s="5">
        <v>3960</v>
      </c>
      <c r="Y13" s="2">
        <v>3150</v>
      </c>
      <c r="Z13" s="2">
        <v>2660</v>
      </c>
      <c r="AA13" s="2">
        <v>2250</v>
      </c>
      <c r="AB13" s="6">
        <v>12020</v>
      </c>
      <c r="AC13" s="2">
        <v>460</v>
      </c>
      <c r="AD13" s="2">
        <v>162970</v>
      </c>
      <c r="AE13" s="3">
        <v>251904</v>
      </c>
      <c r="AF13" s="1">
        <v>19129</v>
      </c>
      <c r="AG13" s="4">
        <v>0</v>
      </c>
      <c r="AH13" s="5">
        <v>0</v>
      </c>
      <c r="AI13" s="3">
        <v>19129</v>
      </c>
      <c r="AJ13" s="1">
        <v>1133</v>
      </c>
      <c r="AK13" s="2">
        <v>1133</v>
      </c>
      <c r="AL13" s="7">
        <f>AJ13/AI13</f>
        <v>5.922944220816561E-2</v>
      </c>
      <c r="AM13" s="5">
        <v>5115697</v>
      </c>
      <c r="AN13" s="2">
        <v>1</v>
      </c>
      <c r="AO13" s="2">
        <v>0</v>
      </c>
      <c r="AP13" s="3">
        <v>5115698</v>
      </c>
      <c r="AQ13" s="1">
        <v>0</v>
      </c>
      <c r="AR13" s="2">
        <v>99807</v>
      </c>
      <c r="AS13" s="2">
        <v>133</v>
      </c>
      <c r="AT13" s="2">
        <v>1004972</v>
      </c>
      <c r="AU13" s="2">
        <v>42038</v>
      </c>
      <c r="AV13" s="2">
        <v>76732</v>
      </c>
      <c r="AW13" s="4">
        <v>1521</v>
      </c>
      <c r="AX13" s="5">
        <v>12480</v>
      </c>
      <c r="AY13" s="2">
        <v>10800</v>
      </c>
      <c r="AZ13" s="3">
        <v>23280</v>
      </c>
      <c r="BA13" s="1">
        <v>11700</v>
      </c>
      <c r="BB13" s="2">
        <v>23700</v>
      </c>
      <c r="BC13" s="2">
        <v>0</v>
      </c>
      <c r="BD13" s="2">
        <v>49830</v>
      </c>
      <c r="BE13" s="2">
        <v>10640</v>
      </c>
      <c r="BF13" s="6">
        <v>60470</v>
      </c>
      <c r="BG13" s="4">
        <v>14780</v>
      </c>
      <c r="BH13" s="5">
        <v>52140</v>
      </c>
      <c r="BI13" s="2">
        <v>38700</v>
      </c>
      <c r="BJ13" s="2">
        <v>14060</v>
      </c>
      <c r="BK13" s="2">
        <v>20250</v>
      </c>
      <c r="BL13" s="6">
        <v>125150</v>
      </c>
      <c r="BM13" s="2">
        <v>3910</v>
      </c>
      <c r="BN13" s="2">
        <v>1506290</v>
      </c>
      <c r="BO13" s="3">
        <v>2994350</v>
      </c>
      <c r="BP13" s="1">
        <v>2121348</v>
      </c>
      <c r="BQ13" s="4">
        <v>0</v>
      </c>
      <c r="BR13" s="5">
        <v>0</v>
      </c>
      <c r="BS13" s="3">
        <v>2121348</v>
      </c>
      <c r="BT13" s="1">
        <v>127142</v>
      </c>
      <c r="BU13" s="2">
        <v>127142</v>
      </c>
      <c r="BV13" s="7">
        <f t="shared" ref="BV13:BV35" si="0">BT13/BS13</f>
        <v>5.9934532193680619E-2</v>
      </c>
      <c r="BW13" s="5">
        <v>14356925</v>
      </c>
      <c r="BX13" s="2">
        <v>0</v>
      </c>
      <c r="BY13" s="2">
        <v>0</v>
      </c>
      <c r="BZ13" s="3">
        <v>14356925</v>
      </c>
      <c r="CA13" s="1">
        <v>55</v>
      </c>
      <c r="CB13" s="2">
        <v>150632</v>
      </c>
      <c r="CC13" s="2">
        <v>0</v>
      </c>
      <c r="CD13" s="2">
        <v>2761502</v>
      </c>
      <c r="CE13" s="2">
        <v>89330</v>
      </c>
      <c r="CF13" s="2">
        <v>135803</v>
      </c>
      <c r="CG13" s="4">
        <v>2676</v>
      </c>
      <c r="CH13" s="5">
        <v>14300</v>
      </c>
      <c r="CI13" s="2">
        <v>12000</v>
      </c>
      <c r="CJ13" s="3">
        <v>26300</v>
      </c>
      <c r="CK13" s="1">
        <v>8580</v>
      </c>
      <c r="CL13" s="2">
        <v>25200</v>
      </c>
      <c r="CM13" s="2">
        <v>0</v>
      </c>
      <c r="CN13" s="2">
        <v>75900</v>
      </c>
      <c r="CO13" s="2">
        <v>9120</v>
      </c>
      <c r="CP13" s="6">
        <v>85020</v>
      </c>
      <c r="CQ13" s="4">
        <v>15600</v>
      </c>
      <c r="CR13" s="5">
        <v>64020</v>
      </c>
      <c r="CS13" s="2">
        <v>31500</v>
      </c>
      <c r="CT13" s="2">
        <v>30400</v>
      </c>
      <c r="CU13" s="2">
        <v>18000</v>
      </c>
      <c r="CV13" s="6">
        <v>143920</v>
      </c>
      <c r="CW13" s="2">
        <v>1840</v>
      </c>
      <c r="CX13" s="2">
        <v>2431220</v>
      </c>
      <c r="CY13" s="3">
        <v>5877678</v>
      </c>
      <c r="CZ13" s="1">
        <v>8479247</v>
      </c>
      <c r="DA13" s="4">
        <v>0</v>
      </c>
      <c r="DB13" s="5">
        <v>0</v>
      </c>
      <c r="DC13" s="3">
        <v>8479247</v>
      </c>
      <c r="DD13" s="1">
        <v>508518</v>
      </c>
      <c r="DE13" s="2">
        <v>508518</v>
      </c>
      <c r="DF13" s="7">
        <f t="shared" ref="DF13:DF35" si="1">DD13/DC13</f>
        <v>5.9972070633158819E-2</v>
      </c>
      <c r="DG13" s="5">
        <v>19570655</v>
      </c>
      <c r="DH13" s="2">
        <v>0</v>
      </c>
      <c r="DI13" s="2">
        <v>0</v>
      </c>
      <c r="DJ13" s="3">
        <v>19570655</v>
      </c>
      <c r="DK13" s="1">
        <v>0</v>
      </c>
      <c r="DL13" s="2">
        <v>147072</v>
      </c>
      <c r="DM13" s="2">
        <v>0</v>
      </c>
      <c r="DN13" s="2">
        <v>3603970</v>
      </c>
      <c r="DO13" s="2">
        <v>105924</v>
      </c>
      <c r="DP13" s="2">
        <v>157375</v>
      </c>
      <c r="DQ13" s="4">
        <v>2988</v>
      </c>
      <c r="DR13" s="5">
        <v>9620</v>
      </c>
      <c r="DS13" s="2">
        <v>11400</v>
      </c>
      <c r="DT13" s="3">
        <v>21020</v>
      </c>
      <c r="DU13" s="1">
        <v>3900</v>
      </c>
      <c r="DV13" s="2">
        <v>17100</v>
      </c>
      <c r="DW13" s="2">
        <v>0</v>
      </c>
      <c r="DX13" s="2">
        <v>87450</v>
      </c>
      <c r="DY13" s="2">
        <v>10260</v>
      </c>
      <c r="DZ13" s="6">
        <v>97710</v>
      </c>
      <c r="EA13" s="4">
        <v>16520</v>
      </c>
      <c r="EB13" s="5">
        <v>55110</v>
      </c>
      <c r="EC13" s="2">
        <v>37800</v>
      </c>
      <c r="ED13" s="2">
        <v>25840</v>
      </c>
      <c r="EE13" s="2">
        <v>12600</v>
      </c>
      <c r="EF13" s="6">
        <v>131350</v>
      </c>
      <c r="EG13" s="2">
        <v>2300</v>
      </c>
      <c r="EH13" s="2">
        <v>2251910</v>
      </c>
      <c r="EI13" s="3">
        <v>6559139</v>
      </c>
      <c r="EJ13" s="1">
        <v>13011516</v>
      </c>
      <c r="EK13" s="4">
        <v>0</v>
      </c>
      <c r="EL13" s="5">
        <v>0</v>
      </c>
      <c r="EM13" s="3">
        <v>13011516</v>
      </c>
      <c r="EN13" s="1">
        <v>780467</v>
      </c>
      <c r="EO13" s="2">
        <v>780467</v>
      </c>
      <c r="EP13" s="7">
        <f t="shared" ref="EP13:EP35" si="2">EN13/EM13</f>
        <v>5.998278755527027E-2</v>
      </c>
      <c r="EQ13" s="5">
        <v>18638514</v>
      </c>
      <c r="ER13" s="2">
        <v>0</v>
      </c>
      <c r="ES13" s="2">
        <v>0</v>
      </c>
      <c r="ET13" s="3">
        <v>18638514</v>
      </c>
      <c r="EU13" s="1">
        <v>0</v>
      </c>
      <c r="EV13" s="2">
        <v>139193</v>
      </c>
      <c r="EW13" s="2">
        <v>0</v>
      </c>
      <c r="EX13" s="2">
        <v>3299100</v>
      </c>
      <c r="EY13" s="2">
        <v>94484</v>
      </c>
      <c r="EZ13" s="2">
        <v>121098</v>
      </c>
      <c r="FA13" s="4">
        <v>3026</v>
      </c>
      <c r="FB13" s="5">
        <v>8320</v>
      </c>
      <c r="FC13" s="2">
        <v>7500</v>
      </c>
      <c r="FD13" s="3">
        <v>15820</v>
      </c>
      <c r="FE13" s="1">
        <v>2860</v>
      </c>
      <c r="FF13" s="2">
        <v>1800</v>
      </c>
      <c r="FG13" s="2">
        <v>0</v>
      </c>
      <c r="FH13" s="2">
        <v>88110</v>
      </c>
      <c r="FI13" s="2">
        <v>4180</v>
      </c>
      <c r="FJ13" s="6">
        <v>92290</v>
      </c>
      <c r="FK13" s="4">
        <v>20510</v>
      </c>
      <c r="FL13" s="5">
        <v>59070</v>
      </c>
      <c r="FM13" s="2">
        <v>27900</v>
      </c>
      <c r="FN13" s="2">
        <v>24700</v>
      </c>
      <c r="FO13" s="2">
        <v>7650</v>
      </c>
      <c r="FP13" s="6">
        <v>119320</v>
      </c>
      <c r="FQ13" s="2">
        <v>1150</v>
      </c>
      <c r="FR13" s="2">
        <v>1626260</v>
      </c>
      <c r="FS13" s="3">
        <v>5536911</v>
      </c>
      <c r="FT13" s="1">
        <v>13101603</v>
      </c>
      <c r="FU13" s="4">
        <v>0</v>
      </c>
      <c r="FV13" s="5">
        <v>0</v>
      </c>
      <c r="FW13" s="3">
        <v>13101603</v>
      </c>
      <c r="FX13" s="1">
        <v>785928</v>
      </c>
      <c r="FY13" s="2">
        <v>785928</v>
      </c>
      <c r="FZ13" s="7">
        <f>FX13/FW13</f>
        <v>5.9987163402829412E-2</v>
      </c>
      <c r="GA13" s="5">
        <v>23929637</v>
      </c>
      <c r="GB13" s="2">
        <v>0</v>
      </c>
      <c r="GC13" s="2">
        <v>0</v>
      </c>
      <c r="GD13" s="3">
        <v>23929637</v>
      </c>
      <c r="GE13" s="1">
        <v>0</v>
      </c>
      <c r="GF13" s="2">
        <v>166161</v>
      </c>
      <c r="GG13" s="2">
        <v>1</v>
      </c>
      <c r="GH13" s="2">
        <v>3978584</v>
      </c>
      <c r="GI13" s="2">
        <v>134136</v>
      </c>
      <c r="GJ13" s="2">
        <v>131149</v>
      </c>
      <c r="GK13" s="4">
        <v>4456</v>
      </c>
      <c r="GL13" s="5">
        <v>9360</v>
      </c>
      <c r="GM13" s="2">
        <v>5100</v>
      </c>
      <c r="GN13" s="3">
        <v>14460</v>
      </c>
      <c r="GO13" s="1">
        <v>0</v>
      </c>
      <c r="GP13" s="2">
        <v>0</v>
      </c>
      <c r="GQ13" s="2">
        <v>0</v>
      </c>
      <c r="GR13" s="2">
        <v>129360</v>
      </c>
      <c r="GS13" s="2">
        <v>3040</v>
      </c>
      <c r="GT13" s="6">
        <v>132400</v>
      </c>
      <c r="GU13" s="4">
        <v>24200</v>
      </c>
      <c r="GV13" s="5">
        <v>66330</v>
      </c>
      <c r="GW13" s="2">
        <v>48600</v>
      </c>
      <c r="GX13" s="2">
        <v>31540</v>
      </c>
      <c r="GY13" s="2">
        <v>8550</v>
      </c>
      <c r="GZ13" s="6">
        <v>155020</v>
      </c>
      <c r="HA13" s="2">
        <v>1380</v>
      </c>
      <c r="HB13" s="2">
        <v>1610350</v>
      </c>
      <c r="HC13" s="3">
        <v>6352296</v>
      </c>
      <c r="HD13" s="1">
        <v>17577341</v>
      </c>
      <c r="HE13" s="4">
        <v>0</v>
      </c>
      <c r="HF13" s="5">
        <v>0</v>
      </c>
      <c r="HG13" s="3">
        <v>17577341</v>
      </c>
      <c r="HH13" s="1">
        <v>1054474</v>
      </c>
      <c r="HI13" s="2">
        <v>1054474</v>
      </c>
      <c r="HJ13" s="7">
        <f>HH13/HG13</f>
        <v>5.9990529853178591E-2</v>
      </c>
    </row>
    <row r="14" spans="1:218" s="60" customFormat="1" ht="12.6" customHeight="1" x14ac:dyDescent="0.2">
      <c r="A14" s="76">
        <v>2</v>
      </c>
      <c r="B14" s="77" t="s">
        <v>81</v>
      </c>
      <c r="C14" s="8">
        <v>782031</v>
      </c>
      <c r="D14" s="9">
        <v>0</v>
      </c>
      <c r="E14" s="9">
        <v>0</v>
      </c>
      <c r="F14" s="10">
        <v>782031</v>
      </c>
      <c r="G14" s="8">
        <v>0</v>
      </c>
      <c r="H14" s="9">
        <v>30509</v>
      </c>
      <c r="I14" s="9">
        <v>0</v>
      </c>
      <c r="J14" s="9">
        <v>145309</v>
      </c>
      <c r="K14" s="9">
        <v>9599</v>
      </c>
      <c r="L14" s="9">
        <v>17566</v>
      </c>
      <c r="M14" s="11">
        <v>345</v>
      </c>
      <c r="N14" s="12">
        <v>1820</v>
      </c>
      <c r="O14" s="9">
        <v>1500</v>
      </c>
      <c r="P14" s="10">
        <v>3320</v>
      </c>
      <c r="Q14" s="8">
        <v>520</v>
      </c>
      <c r="R14" s="9">
        <v>4800</v>
      </c>
      <c r="S14" s="9">
        <v>1040</v>
      </c>
      <c r="T14" s="9">
        <v>7260</v>
      </c>
      <c r="U14" s="9">
        <v>4180</v>
      </c>
      <c r="V14" s="13">
        <v>11440</v>
      </c>
      <c r="W14" s="11">
        <v>2240</v>
      </c>
      <c r="X14" s="12">
        <v>12540</v>
      </c>
      <c r="Y14" s="9">
        <v>9450</v>
      </c>
      <c r="Z14" s="9">
        <v>4180</v>
      </c>
      <c r="AA14" s="9">
        <v>4050</v>
      </c>
      <c r="AB14" s="13">
        <v>30220</v>
      </c>
      <c r="AC14" s="9">
        <v>460</v>
      </c>
      <c r="AD14" s="9">
        <v>469130</v>
      </c>
      <c r="AE14" s="10">
        <v>726498</v>
      </c>
      <c r="AF14" s="8">
        <v>55533</v>
      </c>
      <c r="AG14" s="11">
        <v>0</v>
      </c>
      <c r="AH14" s="12">
        <v>0</v>
      </c>
      <c r="AI14" s="10">
        <v>55533</v>
      </c>
      <c r="AJ14" s="8">
        <v>3288</v>
      </c>
      <c r="AK14" s="9">
        <v>3288</v>
      </c>
      <c r="AL14" s="14">
        <f>AJ14/AI14</f>
        <v>5.9208038463616226E-2</v>
      </c>
      <c r="AM14" s="12">
        <v>15246884</v>
      </c>
      <c r="AN14" s="9">
        <v>0</v>
      </c>
      <c r="AO14" s="9">
        <v>0</v>
      </c>
      <c r="AP14" s="10">
        <v>15246884</v>
      </c>
      <c r="AQ14" s="8">
        <v>0</v>
      </c>
      <c r="AR14" s="9">
        <v>324786</v>
      </c>
      <c r="AS14" s="9">
        <v>48</v>
      </c>
      <c r="AT14" s="9">
        <v>3122837</v>
      </c>
      <c r="AU14" s="9">
        <v>124049</v>
      </c>
      <c r="AV14" s="9">
        <v>242592</v>
      </c>
      <c r="AW14" s="11">
        <v>5635</v>
      </c>
      <c r="AX14" s="12">
        <v>42640</v>
      </c>
      <c r="AY14" s="9">
        <v>36900</v>
      </c>
      <c r="AZ14" s="10">
        <v>79540</v>
      </c>
      <c r="BA14" s="8">
        <v>25740</v>
      </c>
      <c r="BB14" s="9">
        <v>69000</v>
      </c>
      <c r="BC14" s="9">
        <v>0</v>
      </c>
      <c r="BD14" s="9">
        <v>173580</v>
      </c>
      <c r="BE14" s="9">
        <v>29640</v>
      </c>
      <c r="BF14" s="13">
        <v>203220</v>
      </c>
      <c r="BG14" s="11">
        <v>35820</v>
      </c>
      <c r="BH14" s="12">
        <v>153120</v>
      </c>
      <c r="BI14" s="9">
        <v>100800</v>
      </c>
      <c r="BJ14" s="9">
        <v>55100</v>
      </c>
      <c r="BK14" s="9">
        <v>67050</v>
      </c>
      <c r="BL14" s="13">
        <v>376070</v>
      </c>
      <c r="BM14" s="9">
        <v>9890</v>
      </c>
      <c r="BN14" s="9">
        <v>4408790</v>
      </c>
      <c r="BO14" s="10">
        <v>9027969</v>
      </c>
      <c r="BP14" s="8">
        <v>6218915</v>
      </c>
      <c r="BQ14" s="11">
        <v>0</v>
      </c>
      <c r="BR14" s="12">
        <v>0</v>
      </c>
      <c r="BS14" s="10">
        <v>6218915</v>
      </c>
      <c r="BT14" s="8">
        <v>372717</v>
      </c>
      <c r="BU14" s="9">
        <v>372717</v>
      </c>
      <c r="BV14" s="14">
        <f t="shared" si="0"/>
        <v>5.9932801782947666E-2</v>
      </c>
      <c r="BW14" s="12">
        <v>41853913</v>
      </c>
      <c r="BX14" s="9">
        <v>0</v>
      </c>
      <c r="BY14" s="9">
        <v>0</v>
      </c>
      <c r="BZ14" s="10">
        <v>41853913</v>
      </c>
      <c r="CA14" s="8">
        <v>127</v>
      </c>
      <c r="CB14" s="9">
        <v>379285</v>
      </c>
      <c r="CC14" s="9">
        <v>281</v>
      </c>
      <c r="CD14" s="9">
        <v>8265054</v>
      </c>
      <c r="CE14" s="9">
        <v>204098</v>
      </c>
      <c r="CF14" s="9">
        <v>430728</v>
      </c>
      <c r="CG14" s="11">
        <v>9757</v>
      </c>
      <c r="CH14" s="12">
        <v>44460</v>
      </c>
      <c r="CI14" s="9">
        <v>30000</v>
      </c>
      <c r="CJ14" s="10">
        <v>74460</v>
      </c>
      <c r="CK14" s="8">
        <v>29120</v>
      </c>
      <c r="CL14" s="9">
        <v>58800</v>
      </c>
      <c r="CM14" s="9">
        <v>0</v>
      </c>
      <c r="CN14" s="9">
        <v>290400</v>
      </c>
      <c r="CO14" s="9">
        <v>26220</v>
      </c>
      <c r="CP14" s="13">
        <v>316620</v>
      </c>
      <c r="CQ14" s="11">
        <v>53180</v>
      </c>
      <c r="CR14" s="12">
        <v>176880</v>
      </c>
      <c r="CS14" s="9">
        <v>116100</v>
      </c>
      <c r="CT14" s="9">
        <v>93480</v>
      </c>
      <c r="CU14" s="9">
        <v>63450</v>
      </c>
      <c r="CV14" s="13">
        <v>449910</v>
      </c>
      <c r="CW14" s="9">
        <v>5750</v>
      </c>
      <c r="CX14" s="9">
        <v>7079090</v>
      </c>
      <c r="CY14" s="10">
        <v>17355979</v>
      </c>
      <c r="CZ14" s="8">
        <v>24497934</v>
      </c>
      <c r="DA14" s="11">
        <v>0</v>
      </c>
      <c r="DB14" s="12">
        <v>0</v>
      </c>
      <c r="DC14" s="10">
        <v>24497934</v>
      </c>
      <c r="DD14" s="8">
        <v>1469178</v>
      </c>
      <c r="DE14" s="9">
        <v>1469178</v>
      </c>
      <c r="DF14" s="14">
        <f t="shared" si="1"/>
        <v>5.9971506168642628E-2</v>
      </c>
      <c r="DG14" s="12">
        <v>53398579</v>
      </c>
      <c r="DH14" s="9">
        <v>0</v>
      </c>
      <c r="DI14" s="9">
        <v>0</v>
      </c>
      <c r="DJ14" s="10">
        <v>53398579</v>
      </c>
      <c r="DK14" s="8">
        <v>828</v>
      </c>
      <c r="DL14" s="9">
        <v>402139</v>
      </c>
      <c r="DM14" s="9">
        <v>57</v>
      </c>
      <c r="DN14" s="9">
        <v>10127834</v>
      </c>
      <c r="DO14" s="9">
        <v>241850</v>
      </c>
      <c r="DP14" s="9">
        <v>447247</v>
      </c>
      <c r="DQ14" s="11">
        <v>11947</v>
      </c>
      <c r="DR14" s="12">
        <v>28860</v>
      </c>
      <c r="DS14" s="9">
        <v>33600</v>
      </c>
      <c r="DT14" s="10">
        <v>62460</v>
      </c>
      <c r="DU14" s="8">
        <v>13520</v>
      </c>
      <c r="DV14" s="9">
        <v>38100</v>
      </c>
      <c r="DW14" s="9">
        <v>0</v>
      </c>
      <c r="DX14" s="9">
        <v>336930</v>
      </c>
      <c r="DY14" s="9">
        <v>14440</v>
      </c>
      <c r="DZ14" s="13">
        <v>351370</v>
      </c>
      <c r="EA14" s="11">
        <v>53630</v>
      </c>
      <c r="EB14" s="12">
        <v>188430</v>
      </c>
      <c r="EC14" s="9">
        <v>84600</v>
      </c>
      <c r="ED14" s="9">
        <v>95380</v>
      </c>
      <c r="EE14" s="9">
        <v>51750</v>
      </c>
      <c r="EF14" s="13">
        <v>420160</v>
      </c>
      <c r="EG14" s="9">
        <v>6900</v>
      </c>
      <c r="EH14" s="9">
        <v>6066440</v>
      </c>
      <c r="EI14" s="10">
        <v>18244425</v>
      </c>
      <c r="EJ14" s="8">
        <v>35154154</v>
      </c>
      <c r="EK14" s="11">
        <v>0</v>
      </c>
      <c r="EL14" s="12">
        <v>0</v>
      </c>
      <c r="EM14" s="10">
        <v>35154154</v>
      </c>
      <c r="EN14" s="8">
        <v>2108627</v>
      </c>
      <c r="EO14" s="9">
        <v>2108627</v>
      </c>
      <c r="EP14" s="14">
        <f t="shared" si="2"/>
        <v>5.9982299673603294E-2</v>
      </c>
      <c r="EQ14" s="12">
        <v>52131410</v>
      </c>
      <c r="ER14" s="9">
        <v>0</v>
      </c>
      <c r="ES14" s="9">
        <v>0</v>
      </c>
      <c r="ET14" s="10">
        <v>52131410</v>
      </c>
      <c r="EU14" s="8">
        <v>0</v>
      </c>
      <c r="EV14" s="9">
        <v>421722</v>
      </c>
      <c r="EW14" s="9">
        <v>79</v>
      </c>
      <c r="EX14" s="9">
        <v>9487607</v>
      </c>
      <c r="EY14" s="9">
        <v>272834</v>
      </c>
      <c r="EZ14" s="9">
        <v>365316</v>
      </c>
      <c r="FA14" s="11">
        <v>12760</v>
      </c>
      <c r="FB14" s="12">
        <v>24440</v>
      </c>
      <c r="FC14" s="9">
        <v>23700</v>
      </c>
      <c r="FD14" s="10">
        <v>48140</v>
      </c>
      <c r="FE14" s="8">
        <v>3120</v>
      </c>
      <c r="FF14" s="9">
        <v>3900</v>
      </c>
      <c r="FG14" s="9">
        <v>0</v>
      </c>
      <c r="FH14" s="9">
        <v>311190</v>
      </c>
      <c r="FI14" s="9">
        <v>7220</v>
      </c>
      <c r="FJ14" s="13">
        <v>318410</v>
      </c>
      <c r="FK14" s="11">
        <v>48450</v>
      </c>
      <c r="FL14" s="12">
        <v>171270</v>
      </c>
      <c r="FM14" s="9">
        <v>85500</v>
      </c>
      <c r="FN14" s="9">
        <v>99940</v>
      </c>
      <c r="FO14" s="9">
        <v>32400</v>
      </c>
      <c r="FP14" s="13">
        <v>389110</v>
      </c>
      <c r="FQ14" s="9">
        <v>3910</v>
      </c>
      <c r="FR14" s="9">
        <v>4495650</v>
      </c>
      <c r="FS14" s="10">
        <v>15870929</v>
      </c>
      <c r="FT14" s="8">
        <v>36260481</v>
      </c>
      <c r="FU14" s="11">
        <v>0</v>
      </c>
      <c r="FV14" s="12">
        <v>0</v>
      </c>
      <c r="FW14" s="10">
        <v>36260481</v>
      </c>
      <c r="FX14" s="8">
        <v>2175157</v>
      </c>
      <c r="FY14" s="9">
        <v>2175157</v>
      </c>
      <c r="FZ14" s="14">
        <f t="shared" ref="FZ14:FZ35" si="3">FX14/FW14</f>
        <v>5.9986986934894772E-2</v>
      </c>
      <c r="GA14" s="12">
        <v>67311864</v>
      </c>
      <c r="GB14" s="9">
        <v>0</v>
      </c>
      <c r="GC14" s="9">
        <v>0</v>
      </c>
      <c r="GD14" s="10">
        <v>67311864</v>
      </c>
      <c r="GE14" s="8">
        <v>3655</v>
      </c>
      <c r="GF14" s="9">
        <v>535553</v>
      </c>
      <c r="GG14" s="9">
        <v>419</v>
      </c>
      <c r="GH14" s="9">
        <v>11542285</v>
      </c>
      <c r="GI14" s="9">
        <v>323526</v>
      </c>
      <c r="GJ14" s="9">
        <v>395273</v>
      </c>
      <c r="GK14" s="11">
        <v>17282</v>
      </c>
      <c r="GL14" s="12">
        <v>23400</v>
      </c>
      <c r="GM14" s="9">
        <v>18300</v>
      </c>
      <c r="GN14" s="10">
        <v>41700</v>
      </c>
      <c r="GO14" s="8">
        <v>0</v>
      </c>
      <c r="GP14" s="9">
        <v>0</v>
      </c>
      <c r="GQ14" s="9">
        <v>0</v>
      </c>
      <c r="GR14" s="9">
        <v>451550</v>
      </c>
      <c r="GS14" s="9">
        <v>4560</v>
      </c>
      <c r="GT14" s="13">
        <v>456110</v>
      </c>
      <c r="GU14" s="11">
        <v>53190</v>
      </c>
      <c r="GV14" s="12">
        <v>224400</v>
      </c>
      <c r="GW14" s="9">
        <v>125100</v>
      </c>
      <c r="GX14" s="9">
        <v>123120</v>
      </c>
      <c r="GY14" s="9">
        <v>42300</v>
      </c>
      <c r="GZ14" s="13">
        <v>514920</v>
      </c>
      <c r="HA14" s="9">
        <v>4600</v>
      </c>
      <c r="HB14" s="9">
        <v>4485910</v>
      </c>
      <c r="HC14" s="10">
        <v>18374004</v>
      </c>
      <c r="HD14" s="8">
        <v>48937860</v>
      </c>
      <c r="HE14" s="11">
        <v>0</v>
      </c>
      <c r="HF14" s="12">
        <v>0</v>
      </c>
      <c r="HG14" s="10">
        <v>48937860</v>
      </c>
      <c r="HH14" s="8">
        <v>2935797</v>
      </c>
      <c r="HI14" s="9">
        <v>2935797</v>
      </c>
      <c r="HJ14" s="14">
        <f t="shared" ref="HJ14:HJ35" si="4">HH14/HG14</f>
        <v>5.9990301987050514E-2</v>
      </c>
    </row>
    <row r="15" spans="1:218" s="60" customFormat="1" ht="12.6" customHeight="1" x14ac:dyDescent="0.2">
      <c r="A15" s="78">
        <v>3</v>
      </c>
      <c r="B15" s="79" t="s">
        <v>82</v>
      </c>
      <c r="C15" s="15">
        <v>1107651</v>
      </c>
      <c r="D15" s="16">
        <v>0</v>
      </c>
      <c r="E15" s="16">
        <v>0</v>
      </c>
      <c r="F15" s="17">
        <v>1107651</v>
      </c>
      <c r="G15" s="15">
        <v>0</v>
      </c>
      <c r="H15" s="16">
        <v>33017</v>
      </c>
      <c r="I15" s="16">
        <v>0</v>
      </c>
      <c r="J15" s="16">
        <v>190376</v>
      </c>
      <c r="K15" s="16">
        <v>15004</v>
      </c>
      <c r="L15" s="16">
        <v>22101</v>
      </c>
      <c r="M15" s="18">
        <v>411</v>
      </c>
      <c r="N15" s="19">
        <v>3380</v>
      </c>
      <c r="O15" s="16">
        <v>3000</v>
      </c>
      <c r="P15" s="17">
        <v>6380</v>
      </c>
      <c r="Q15" s="15">
        <v>520</v>
      </c>
      <c r="R15" s="16">
        <v>6300</v>
      </c>
      <c r="S15" s="16">
        <v>2600</v>
      </c>
      <c r="T15" s="16">
        <v>9900</v>
      </c>
      <c r="U15" s="16">
        <v>3420</v>
      </c>
      <c r="V15" s="20">
        <v>13320</v>
      </c>
      <c r="W15" s="18">
        <v>3720</v>
      </c>
      <c r="X15" s="19">
        <v>11220</v>
      </c>
      <c r="Y15" s="16">
        <v>11700</v>
      </c>
      <c r="Z15" s="16">
        <v>9500</v>
      </c>
      <c r="AA15" s="16">
        <v>5400</v>
      </c>
      <c r="AB15" s="20">
        <v>37820</v>
      </c>
      <c r="AC15" s="16">
        <v>1380</v>
      </c>
      <c r="AD15" s="16">
        <v>694020</v>
      </c>
      <c r="AE15" s="17">
        <v>1026969</v>
      </c>
      <c r="AF15" s="15">
        <v>80682</v>
      </c>
      <c r="AG15" s="18">
        <v>0</v>
      </c>
      <c r="AH15" s="19">
        <v>0</v>
      </c>
      <c r="AI15" s="17">
        <v>80682</v>
      </c>
      <c r="AJ15" s="15">
        <v>4779</v>
      </c>
      <c r="AK15" s="16">
        <v>4779</v>
      </c>
      <c r="AL15" s="21">
        <f t="shared" ref="AL15:AL35" si="5">AJ15/AI15</f>
        <v>5.9232542574551947E-2</v>
      </c>
      <c r="AM15" s="19">
        <v>21832388</v>
      </c>
      <c r="AN15" s="16">
        <v>0</v>
      </c>
      <c r="AO15" s="16">
        <v>0</v>
      </c>
      <c r="AP15" s="17">
        <v>21832388</v>
      </c>
      <c r="AQ15" s="15">
        <v>2683</v>
      </c>
      <c r="AR15" s="16">
        <v>405050</v>
      </c>
      <c r="AS15" s="16">
        <v>192</v>
      </c>
      <c r="AT15" s="16">
        <v>4278100</v>
      </c>
      <c r="AU15" s="16">
        <v>185405</v>
      </c>
      <c r="AV15" s="16">
        <v>303464</v>
      </c>
      <c r="AW15" s="18">
        <v>6996</v>
      </c>
      <c r="AX15" s="19">
        <v>60580</v>
      </c>
      <c r="AY15" s="16">
        <v>47700</v>
      </c>
      <c r="AZ15" s="17">
        <v>108280</v>
      </c>
      <c r="BA15" s="15">
        <v>31980</v>
      </c>
      <c r="BB15" s="16">
        <v>109800</v>
      </c>
      <c r="BC15" s="16">
        <v>0</v>
      </c>
      <c r="BD15" s="16">
        <v>236280</v>
      </c>
      <c r="BE15" s="16">
        <v>46740</v>
      </c>
      <c r="BF15" s="20">
        <v>283020</v>
      </c>
      <c r="BG15" s="18">
        <v>65820</v>
      </c>
      <c r="BH15" s="19">
        <v>242880</v>
      </c>
      <c r="BI15" s="16">
        <v>143550</v>
      </c>
      <c r="BJ15" s="16">
        <v>87400</v>
      </c>
      <c r="BK15" s="16">
        <v>104850</v>
      </c>
      <c r="BL15" s="20">
        <v>578680</v>
      </c>
      <c r="BM15" s="16">
        <v>14490</v>
      </c>
      <c r="BN15" s="16">
        <v>6469780</v>
      </c>
      <c r="BO15" s="17">
        <v>12843548</v>
      </c>
      <c r="BP15" s="15">
        <v>8988840</v>
      </c>
      <c r="BQ15" s="18">
        <v>0</v>
      </c>
      <c r="BR15" s="19">
        <v>0</v>
      </c>
      <c r="BS15" s="17">
        <v>8988840</v>
      </c>
      <c r="BT15" s="15">
        <v>538730</v>
      </c>
      <c r="BU15" s="16">
        <v>538730</v>
      </c>
      <c r="BV15" s="21">
        <f t="shared" si="0"/>
        <v>5.9933206064408759E-2</v>
      </c>
      <c r="BW15" s="19">
        <v>55626621</v>
      </c>
      <c r="BX15" s="16">
        <v>0</v>
      </c>
      <c r="BY15" s="16">
        <v>0</v>
      </c>
      <c r="BZ15" s="17">
        <v>55626621</v>
      </c>
      <c r="CA15" s="15">
        <v>0</v>
      </c>
      <c r="CB15" s="16">
        <v>477785</v>
      </c>
      <c r="CC15" s="16">
        <v>45</v>
      </c>
      <c r="CD15" s="16">
        <v>10701671</v>
      </c>
      <c r="CE15" s="16">
        <v>308329</v>
      </c>
      <c r="CF15" s="16">
        <v>501260</v>
      </c>
      <c r="CG15" s="18">
        <v>10372</v>
      </c>
      <c r="CH15" s="19">
        <v>58760</v>
      </c>
      <c r="CI15" s="16">
        <v>49200</v>
      </c>
      <c r="CJ15" s="17">
        <v>107960</v>
      </c>
      <c r="CK15" s="15">
        <v>28080</v>
      </c>
      <c r="CL15" s="16">
        <v>87300</v>
      </c>
      <c r="CM15" s="16">
        <v>0</v>
      </c>
      <c r="CN15" s="16">
        <v>361680</v>
      </c>
      <c r="CO15" s="16">
        <v>38380</v>
      </c>
      <c r="CP15" s="20">
        <v>400060</v>
      </c>
      <c r="CQ15" s="18">
        <v>83460</v>
      </c>
      <c r="CR15" s="19">
        <v>240240</v>
      </c>
      <c r="CS15" s="16">
        <v>112050</v>
      </c>
      <c r="CT15" s="16">
        <v>104120</v>
      </c>
      <c r="CU15" s="16">
        <v>86850</v>
      </c>
      <c r="CV15" s="20">
        <v>543260</v>
      </c>
      <c r="CW15" s="16">
        <v>10810</v>
      </c>
      <c r="CX15" s="16">
        <v>9524070</v>
      </c>
      <c r="CY15" s="17">
        <v>22784417</v>
      </c>
      <c r="CZ15" s="15">
        <v>32842204</v>
      </c>
      <c r="DA15" s="18">
        <v>0</v>
      </c>
      <c r="DB15" s="19">
        <v>0</v>
      </c>
      <c r="DC15" s="17">
        <v>32842204</v>
      </c>
      <c r="DD15" s="15">
        <v>1969620</v>
      </c>
      <c r="DE15" s="16">
        <v>1969620</v>
      </c>
      <c r="DF15" s="21">
        <f t="shared" si="1"/>
        <v>5.9972223545045882E-2</v>
      </c>
      <c r="DG15" s="19">
        <v>65838860</v>
      </c>
      <c r="DH15" s="16">
        <v>0</v>
      </c>
      <c r="DI15" s="16">
        <v>0</v>
      </c>
      <c r="DJ15" s="17">
        <v>65838860</v>
      </c>
      <c r="DK15" s="15">
        <v>0</v>
      </c>
      <c r="DL15" s="16">
        <v>501539</v>
      </c>
      <c r="DM15" s="16">
        <v>110</v>
      </c>
      <c r="DN15" s="16">
        <v>12222191</v>
      </c>
      <c r="DO15" s="16">
        <v>335824</v>
      </c>
      <c r="DP15" s="16">
        <v>505820</v>
      </c>
      <c r="DQ15" s="18">
        <v>12421</v>
      </c>
      <c r="DR15" s="19">
        <v>40040</v>
      </c>
      <c r="DS15" s="16">
        <v>37200</v>
      </c>
      <c r="DT15" s="17">
        <v>77240</v>
      </c>
      <c r="DU15" s="15">
        <v>16640</v>
      </c>
      <c r="DV15" s="16">
        <v>47100</v>
      </c>
      <c r="DW15" s="16">
        <v>0</v>
      </c>
      <c r="DX15" s="16">
        <v>383130</v>
      </c>
      <c r="DY15" s="16">
        <v>25460</v>
      </c>
      <c r="DZ15" s="20">
        <v>408590</v>
      </c>
      <c r="EA15" s="18">
        <v>83010</v>
      </c>
      <c r="EB15" s="19">
        <v>214830</v>
      </c>
      <c r="EC15" s="16">
        <v>105750</v>
      </c>
      <c r="ED15" s="16">
        <v>110960</v>
      </c>
      <c r="EE15" s="16">
        <v>62100</v>
      </c>
      <c r="EF15" s="20">
        <v>493640</v>
      </c>
      <c r="EG15" s="16">
        <v>7590</v>
      </c>
      <c r="EH15" s="16">
        <v>7559830</v>
      </c>
      <c r="EI15" s="17">
        <v>22271435</v>
      </c>
      <c r="EJ15" s="15">
        <v>43567425</v>
      </c>
      <c r="EK15" s="18">
        <v>0</v>
      </c>
      <c r="EL15" s="19">
        <v>0</v>
      </c>
      <c r="EM15" s="17">
        <v>43567425</v>
      </c>
      <c r="EN15" s="15">
        <v>2613292</v>
      </c>
      <c r="EO15" s="16">
        <v>2613292</v>
      </c>
      <c r="EP15" s="21">
        <f t="shared" si="2"/>
        <v>5.9982704968218802E-2</v>
      </c>
      <c r="EQ15" s="19">
        <v>60864760</v>
      </c>
      <c r="ER15" s="16">
        <v>0</v>
      </c>
      <c r="ES15" s="16">
        <v>0</v>
      </c>
      <c r="ET15" s="17">
        <v>60864760</v>
      </c>
      <c r="EU15" s="15">
        <v>330</v>
      </c>
      <c r="EV15" s="16">
        <v>401072</v>
      </c>
      <c r="EW15" s="16">
        <v>31</v>
      </c>
      <c r="EX15" s="16">
        <v>10842394</v>
      </c>
      <c r="EY15" s="16">
        <v>294421</v>
      </c>
      <c r="EZ15" s="16">
        <v>376977</v>
      </c>
      <c r="FA15" s="18">
        <v>11940</v>
      </c>
      <c r="FB15" s="19">
        <v>26000</v>
      </c>
      <c r="FC15" s="16">
        <v>18300</v>
      </c>
      <c r="FD15" s="17">
        <v>44300</v>
      </c>
      <c r="FE15" s="15">
        <v>3640</v>
      </c>
      <c r="FF15" s="16">
        <v>7800</v>
      </c>
      <c r="FG15" s="16">
        <v>0</v>
      </c>
      <c r="FH15" s="16">
        <v>327250</v>
      </c>
      <c r="FI15" s="16">
        <v>18620</v>
      </c>
      <c r="FJ15" s="20">
        <v>345870</v>
      </c>
      <c r="FK15" s="18">
        <v>59440</v>
      </c>
      <c r="FL15" s="19">
        <v>191730</v>
      </c>
      <c r="FM15" s="16">
        <v>103950</v>
      </c>
      <c r="FN15" s="16">
        <v>99940</v>
      </c>
      <c r="FO15" s="16">
        <v>40050</v>
      </c>
      <c r="FP15" s="20">
        <v>435670</v>
      </c>
      <c r="FQ15" s="16">
        <v>4370</v>
      </c>
      <c r="FR15" s="16">
        <v>5297600</v>
      </c>
      <c r="FS15" s="17">
        <v>18125824</v>
      </c>
      <c r="FT15" s="15">
        <v>42738936</v>
      </c>
      <c r="FU15" s="18">
        <v>0</v>
      </c>
      <c r="FV15" s="19">
        <v>0</v>
      </c>
      <c r="FW15" s="17">
        <v>42738936</v>
      </c>
      <c r="FX15" s="15">
        <v>2563790</v>
      </c>
      <c r="FY15" s="16">
        <v>2563790</v>
      </c>
      <c r="FZ15" s="21">
        <f t="shared" si="3"/>
        <v>5.9987221020195727E-2</v>
      </c>
      <c r="GA15" s="19">
        <v>79706258</v>
      </c>
      <c r="GB15" s="16">
        <v>0</v>
      </c>
      <c r="GC15" s="16">
        <v>0</v>
      </c>
      <c r="GD15" s="17">
        <v>79706258</v>
      </c>
      <c r="GE15" s="15">
        <v>257</v>
      </c>
      <c r="GF15" s="16">
        <v>547453</v>
      </c>
      <c r="GG15" s="16">
        <v>191</v>
      </c>
      <c r="GH15" s="16">
        <v>13350799</v>
      </c>
      <c r="GI15" s="16">
        <v>421356</v>
      </c>
      <c r="GJ15" s="16">
        <v>422593</v>
      </c>
      <c r="GK15" s="18">
        <v>17095</v>
      </c>
      <c r="GL15" s="19">
        <v>23400</v>
      </c>
      <c r="GM15" s="16">
        <v>24000</v>
      </c>
      <c r="GN15" s="17">
        <v>47400</v>
      </c>
      <c r="GO15" s="15">
        <v>0</v>
      </c>
      <c r="GP15" s="16">
        <v>0</v>
      </c>
      <c r="GQ15" s="16">
        <v>0</v>
      </c>
      <c r="GR15" s="16">
        <v>475640</v>
      </c>
      <c r="GS15" s="16">
        <v>15710</v>
      </c>
      <c r="GT15" s="20">
        <v>491350</v>
      </c>
      <c r="GU15" s="18">
        <v>80560</v>
      </c>
      <c r="GV15" s="19">
        <v>247830</v>
      </c>
      <c r="GW15" s="16">
        <v>167850</v>
      </c>
      <c r="GX15" s="16">
        <v>125020</v>
      </c>
      <c r="GY15" s="16">
        <v>58950</v>
      </c>
      <c r="GZ15" s="20">
        <v>599650</v>
      </c>
      <c r="HA15" s="16">
        <v>8510</v>
      </c>
      <c r="HB15" s="16">
        <v>5347630</v>
      </c>
      <c r="HC15" s="17">
        <v>21334653</v>
      </c>
      <c r="HD15" s="15">
        <v>58371605</v>
      </c>
      <c r="HE15" s="18">
        <v>0</v>
      </c>
      <c r="HF15" s="19">
        <v>0</v>
      </c>
      <c r="HG15" s="17">
        <v>58371605</v>
      </c>
      <c r="HH15" s="15">
        <v>3501739</v>
      </c>
      <c r="HI15" s="16">
        <v>3501739</v>
      </c>
      <c r="HJ15" s="21">
        <f t="shared" si="4"/>
        <v>5.999045254966006E-2</v>
      </c>
    </row>
    <row r="16" spans="1:218" s="60" customFormat="1" ht="12.6" customHeight="1" x14ac:dyDescent="0.2">
      <c r="A16" s="76">
        <v>4</v>
      </c>
      <c r="B16" s="77" t="s">
        <v>83</v>
      </c>
      <c r="C16" s="8">
        <v>1809002</v>
      </c>
      <c r="D16" s="9">
        <v>0</v>
      </c>
      <c r="E16" s="9">
        <v>0</v>
      </c>
      <c r="F16" s="10">
        <v>1809002</v>
      </c>
      <c r="G16" s="8">
        <v>477</v>
      </c>
      <c r="H16" s="9">
        <v>53888</v>
      </c>
      <c r="I16" s="9">
        <v>0</v>
      </c>
      <c r="J16" s="9">
        <v>314178</v>
      </c>
      <c r="K16" s="9">
        <v>16280</v>
      </c>
      <c r="L16" s="9">
        <v>32943</v>
      </c>
      <c r="M16" s="11">
        <v>792</v>
      </c>
      <c r="N16" s="12">
        <v>6500</v>
      </c>
      <c r="O16" s="9">
        <v>3900</v>
      </c>
      <c r="P16" s="10">
        <v>10400</v>
      </c>
      <c r="Q16" s="8">
        <v>780</v>
      </c>
      <c r="R16" s="9">
        <v>11100</v>
      </c>
      <c r="S16" s="9">
        <v>6240</v>
      </c>
      <c r="T16" s="9">
        <v>24420</v>
      </c>
      <c r="U16" s="9">
        <v>5320</v>
      </c>
      <c r="V16" s="13">
        <v>29740</v>
      </c>
      <c r="W16" s="11">
        <v>9850</v>
      </c>
      <c r="X16" s="12">
        <v>26730</v>
      </c>
      <c r="Y16" s="9">
        <v>27900</v>
      </c>
      <c r="Z16" s="9">
        <v>17860</v>
      </c>
      <c r="AA16" s="9">
        <v>15300</v>
      </c>
      <c r="AB16" s="13">
        <v>87790</v>
      </c>
      <c r="AC16" s="9">
        <v>2530</v>
      </c>
      <c r="AD16" s="9">
        <v>1102520</v>
      </c>
      <c r="AE16" s="10">
        <v>1679508</v>
      </c>
      <c r="AF16" s="8">
        <v>129494</v>
      </c>
      <c r="AG16" s="11">
        <v>0</v>
      </c>
      <c r="AH16" s="12">
        <v>0</v>
      </c>
      <c r="AI16" s="10">
        <v>129494</v>
      </c>
      <c r="AJ16" s="8">
        <v>7667</v>
      </c>
      <c r="AK16" s="9">
        <v>7667</v>
      </c>
      <c r="AL16" s="14">
        <f>AJ16/AI16</f>
        <v>5.920737640353993E-2</v>
      </c>
      <c r="AM16" s="12">
        <v>39806740</v>
      </c>
      <c r="AN16" s="9">
        <v>0</v>
      </c>
      <c r="AO16" s="9">
        <v>0</v>
      </c>
      <c r="AP16" s="10">
        <v>39806740</v>
      </c>
      <c r="AQ16" s="8">
        <v>667</v>
      </c>
      <c r="AR16" s="9">
        <v>505421</v>
      </c>
      <c r="AS16" s="9">
        <v>212</v>
      </c>
      <c r="AT16" s="9">
        <v>7534554</v>
      </c>
      <c r="AU16" s="9">
        <v>177845</v>
      </c>
      <c r="AV16" s="9">
        <v>490975</v>
      </c>
      <c r="AW16" s="11">
        <v>12591</v>
      </c>
      <c r="AX16" s="12">
        <v>106600</v>
      </c>
      <c r="AY16" s="9">
        <v>79500</v>
      </c>
      <c r="AZ16" s="10">
        <v>186100</v>
      </c>
      <c r="BA16" s="8">
        <v>60320</v>
      </c>
      <c r="BB16" s="9">
        <v>135900</v>
      </c>
      <c r="BC16" s="9">
        <v>0</v>
      </c>
      <c r="BD16" s="9">
        <v>465300</v>
      </c>
      <c r="BE16" s="9">
        <v>77140</v>
      </c>
      <c r="BF16" s="13">
        <v>542440</v>
      </c>
      <c r="BG16" s="11">
        <v>122780</v>
      </c>
      <c r="BH16" s="12">
        <v>507870</v>
      </c>
      <c r="BI16" s="9">
        <v>237600</v>
      </c>
      <c r="BJ16" s="9">
        <v>183160</v>
      </c>
      <c r="BK16" s="9">
        <v>182250</v>
      </c>
      <c r="BL16" s="13">
        <v>1110880</v>
      </c>
      <c r="BM16" s="9">
        <v>22770</v>
      </c>
      <c r="BN16" s="9">
        <v>12006030</v>
      </c>
      <c r="BO16" s="10">
        <v>22909273</v>
      </c>
      <c r="BP16" s="8">
        <v>16897467</v>
      </c>
      <c r="BQ16" s="11">
        <v>0</v>
      </c>
      <c r="BR16" s="12">
        <v>0</v>
      </c>
      <c r="BS16" s="10">
        <v>16897467</v>
      </c>
      <c r="BT16" s="8">
        <v>1012722</v>
      </c>
      <c r="BU16" s="9">
        <v>1012722</v>
      </c>
      <c r="BV16" s="14">
        <f t="shared" si="0"/>
        <v>5.9933361609760802E-2</v>
      </c>
      <c r="BW16" s="12">
        <v>99027593</v>
      </c>
      <c r="BX16" s="9">
        <v>0</v>
      </c>
      <c r="BY16" s="9">
        <v>0</v>
      </c>
      <c r="BZ16" s="10">
        <v>99027593</v>
      </c>
      <c r="CA16" s="8">
        <v>1229</v>
      </c>
      <c r="CB16" s="9">
        <v>629089</v>
      </c>
      <c r="CC16" s="9">
        <v>281</v>
      </c>
      <c r="CD16" s="9">
        <v>19120989</v>
      </c>
      <c r="CE16" s="9">
        <v>313451</v>
      </c>
      <c r="CF16" s="9">
        <v>856257</v>
      </c>
      <c r="CG16" s="11">
        <v>20305</v>
      </c>
      <c r="CH16" s="12">
        <v>95940</v>
      </c>
      <c r="CI16" s="9">
        <v>72600</v>
      </c>
      <c r="CJ16" s="10">
        <v>168540</v>
      </c>
      <c r="CK16" s="8">
        <v>39780</v>
      </c>
      <c r="CL16" s="9">
        <v>107700</v>
      </c>
      <c r="CM16" s="9">
        <v>0</v>
      </c>
      <c r="CN16" s="9">
        <v>628650</v>
      </c>
      <c r="CO16" s="9">
        <v>60040</v>
      </c>
      <c r="CP16" s="13">
        <v>688690</v>
      </c>
      <c r="CQ16" s="11">
        <v>135530</v>
      </c>
      <c r="CR16" s="12">
        <v>472560</v>
      </c>
      <c r="CS16" s="9">
        <v>229950</v>
      </c>
      <c r="CT16" s="9">
        <v>176320</v>
      </c>
      <c r="CU16" s="9">
        <v>158850</v>
      </c>
      <c r="CV16" s="13">
        <v>1037680</v>
      </c>
      <c r="CW16" s="9">
        <v>16560</v>
      </c>
      <c r="CX16" s="9">
        <v>17158440</v>
      </c>
      <c r="CY16" s="10">
        <v>40294240</v>
      </c>
      <c r="CZ16" s="8">
        <v>58733353</v>
      </c>
      <c r="DA16" s="11">
        <v>0</v>
      </c>
      <c r="DB16" s="12">
        <v>0</v>
      </c>
      <c r="DC16" s="10">
        <v>58733353</v>
      </c>
      <c r="DD16" s="8">
        <v>3522326</v>
      </c>
      <c r="DE16" s="9">
        <v>3522326</v>
      </c>
      <c r="DF16" s="14">
        <f t="shared" si="1"/>
        <v>5.9971478216133856E-2</v>
      </c>
      <c r="DG16" s="12">
        <v>102730188</v>
      </c>
      <c r="DH16" s="9">
        <v>0</v>
      </c>
      <c r="DI16" s="9">
        <v>0</v>
      </c>
      <c r="DJ16" s="10">
        <v>102730188</v>
      </c>
      <c r="DK16" s="8">
        <v>902</v>
      </c>
      <c r="DL16" s="9">
        <v>546132</v>
      </c>
      <c r="DM16" s="9">
        <v>168</v>
      </c>
      <c r="DN16" s="9">
        <v>19413353</v>
      </c>
      <c r="DO16" s="9">
        <v>393524</v>
      </c>
      <c r="DP16" s="9">
        <v>796300</v>
      </c>
      <c r="DQ16" s="11">
        <v>21758</v>
      </c>
      <c r="DR16" s="12">
        <v>60580</v>
      </c>
      <c r="DS16" s="9">
        <v>49500</v>
      </c>
      <c r="DT16" s="10">
        <v>110080</v>
      </c>
      <c r="DU16" s="8">
        <v>15600</v>
      </c>
      <c r="DV16" s="9">
        <v>52800</v>
      </c>
      <c r="DW16" s="9">
        <v>0</v>
      </c>
      <c r="DX16" s="9">
        <v>588280</v>
      </c>
      <c r="DY16" s="9">
        <v>36480</v>
      </c>
      <c r="DZ16" s="13">
        <v>624760</v>
      </c>
      <c r="EA16" s="11">
        <v>115490</v>
      </c>
      <c r="EB16" s="12">
        <v>350790</v>
      </c>
      <c r="EC16" s="9">
        <v>162000</v>
      </c>
      <c r="ED16" s="9">
        <v>153140</v>
      </c>
      <c r="EE16" s="9">
        <v>118350</v>
      </c>
      <c r="EF16" s="13">
        <v>784280</v>
      </c>
      <c r="EG16" s="9">
        <v>14490</v>
      </c>
      <c r="EH16" s="9">
        <v>11838190</v>
      </c>
      <c r="EI16" s="10">
        <v>34727659</v>
      </c>
      <c r="EJ16" s="8">
        <v>68002529</v>
      </c>
      <c r="EK16" s="11">
        <v>0</v>
      </c>
      <c r="EL16" s="12">
        <v>0</v>
      </c>
      <c r="EM16" s="10">
        <v>68002529</v>
      </c>
      <c r="EN16" s="8">
        <v>4078974</v>
      </c>
      <c r="EO16" s="9">
        <v>4078974</v>
      </c>
      <c r="EP16" s="14">
        <f t="shared" si="2"/>
        <v>5.9982680938233932E-2</v>
      </c>
      <c r="EQ16" s="12">
        <v>81677915</v>
      </c>
      <c r="ER16" s="9">
        <v>0</v>
      </c>
      <c r="ES16" s="9">
        <v>0</v>
      </c>
      <c r="ET16" s="10">
        <v>81677915</v>
      </c>
      <c r="EU16" s="8">
        <v>2330</v>
      </c>
      <c r="EV16" s="9">
        <v>477965</v>
      </c>
      <c r="EW16" s="9">
        <v>302</v>
      </c>
      <c r="EX16" s="9">
        <v>14830849</v>
      </c>
      <c r="EY16" s="9">
        <v>344509</v>
      </c>
      <c r="EZ16" s="9">
        <v>556889</v>
      </c>
      <c r="FA16" s="11">
        <v>19804</v>
      </c>
      <c r="FB16" s="12">
        <v>37700</v>
      </c>
      <c r="FC16" s="9">
        <v>41400</v>
      </c>
      <c r="FD16" s="10">
        <v>79100</v>
      </c>
      <c r="FE16" s="8">
        <v>4940</v>
      </c>
      <c r="FF16" s="9">
        <v>6300</v>
      </c>
      <c r="FG16" s="9">
        <v>0</v>
      </c>
      <c r="FH16" s="9">
        <v>502260</v>
      </c>
      <c r="FI16" s="9">
        <v>19760</v>
      </c>
      <c r="FJ16" s="13">
        <v>522020</v>
      </c>
      <c r="FK16" s="11">
        <v>89380</v>
      </c>
      <c r="FL16" s="12">
        <v>277200</v>
      </c>
      <c r="FM16" s="9">
        <v>183150</v>
      </c>
      <c r="FN16" s="9">
        <v>131100</v>
      </c>
      <c r="FO16" s="9">
        <v>86400</v>
      </c>
      <c r="FP16" s="13">
        <v>677850</v>
      </c>
      <c r="FQ16" s="9">
        <v>11270</v>
      </c>
      <c r="FR16" s="9">
        <v>7094570</v>
      </c>
      <c r="FS16" s="10">
        <v>24717776</v>
      </c>
      <c r="FT16" s="8">
        <v>56960139</v>
      </c>
      <c r="FU16" s="11">
        <v>0</v>
      </c>
      <c r="FV16" s="12">
        <v>0</v>
      </c>
      <c r="FW16" s="10">
        <v>56960139</v>
      </c>
      <c r="FX16" s="8">
        <v>3416885</v>
      </c>
      <c r="FY16" s="9">
        <v>3416885</v>
      </c>
      <c r="FZ16" s="14">
        <f t="shared" si="3"/>
        <v>5.9987300943910971E-2</v>
      </c>
      <c r="GA16" s="12">
        <v>89989444</v>
      </c>
      <c r="GB16" s="9">
        <v>0</v>
      </c>
      <c r="GC16" s="9">
        <v>0</v>
      </c>
      <c r="GD16" s="10">
        <v>89989444</v>
      </c>
      <c r="GE16" s="8">
        <v>1919</v>
      </c>
      <c r="GF16" s="9">
        <v>560369</v>
      </c>
      <c r="GG16" s="9">
        <v>227</v>
      </c>
      <c r="GH16" s="9">
        <v>15386933</v>
      </c>
      <c r="GI16" s="9">
        <v>396864</v>
      </c>
      <c r="GJ16" s="9">
        <v>534798</v>
      </c>
      <c r="GK16" s="11">
        <v>24648</v>
      </c>
      <c r="GL16" s="12">
        <v>39000</v>
      </c>
      <c r="GM16" s="9">
        <v>36300</v>
      </c>
      <c r="GN16" s="10">
        <v>75300</v>
      </c>
      <c r="GO16" s="8">
        <v>0</v>
      </c>
      <c r="GP16" s="9">
        <v>0</v>
      </c>
      <c r="GQ16" s="9">
        <v>0</v>
      </c>
      <c r="GR16" s="9">
        <v>634260</v>
      </c>
      <c r="GS16" s="9">
        <v>12920</v>
      </c>
      <c r="GT16" s="13">
        <v>647180</v>
      </c>
      <c r="GU16" s="11">
        <v>101140</v>
      </c>
      <c r="GV16" s="12">
        <v>322080</v>
      </c>
      <c r="GW16" s="9">
        <v>261900</v>
      </c>
      <c r="GX16" s="9">
        <v>150860</v>
      </c>
      <c r="GY16" s="9">
        <v>71100</v>
      </c>
      <c r="GZ16" s="13">
        <v>805940</v>
      </c>
      <c r="HA16" s="9">
        <v>10580</v>
      </c>
      <c r="HB16" s="9">
        <v>6012560</v>
      </c>
      <c r="HC16" s="10">
        <v>24558231</v>
      </c>
      <c r="HD16" s="8">
        <v>65431213</v>
      </c>
      <c r="HE16" s="11">
        <v>0</v>
      </c>
      <c r="HF16" s="12">
        <v>0</v>
      </c>
      <c r="HG16" s="10">
        <v>65431213</v>
      </c>
      <c r="HH16" s="8">
        <v>3925251</v>
      </c>
      <c r="HI16" s="9">
        <v>3925251</v>
      </c>
      <c r="HJ16" s="14">
        <f t="shared" si="4"/>
        <v>5.9990497195887227E-2</v>
      </c>
    </row>
    <row r="17" spans="1:218" s="60" customFormat="1" ht="12.6" customHeight="1" x14ac:dyDescent="0.2">
      <c r="A17" s="78">
        <v>5</v>
      </c>
      <c r="B17" s="79" t="s">
        <v>84</v>
      </c>
      <c r="C17" s="15">
        <v>1015368</v>
      </c>
      <c r="D17" s="16">
        <v>0</v>
      </c>
      <c r="E17" s="16">
        <v>0</v>
      </c>
      <c r="F17" s="17">
        <v>1015368</v>
      </c>
      <c r="G17" s="15">
        <v>0</v>
      </c>
      <c r="H17" s="16">
        <v>20867</v>
      </c>
      <c r="I17" s="16">
        <v>0</v>
      </c>
      <c r="J17" s="16">
        <v>170858</v>
      </c>
      <c r="K17" s="16">
        <v>13855</v>
      </c>
      <c r="L17" s="16">
        <v>21715</v>
      </c>
      <c r="M17" s="18">
        <v>761</v>
      </c>
      <c r="N17" s="19">
        <v>3900</v>
      </c>
      <c r="O17" s="16">
        <v>3000</v>
      </c>
      <c r="P17" s="17">
        <v>6900</v>
      </c>
      <c r="Q17" s="15">
        <v>520</v>
      </c>
      <c r="R17" s="16">
        <v>6000</v>
      </c>
      <c r="S17" s="16">
        <v>4680</v>
      </c>
      <c r="T17" s="16">
        <v>9900</v>
      </c>
      <c r="U17" s="16">
        <v>3420</v>
      </c>
      <c r="V17" s="20">
        <v>13320</v>
      </c>
      <c r="W17" s="18">
        <v>3560</v>
      </c>
      <c r="X17" s="19">
        <v>11880</v>
      </c>
      <c r="Y17" s="16">
        <v>9900</v>
      </c>
      <c r="Z17" s="16">
        <v>3420</v>
      </c>
      <c r="AA17" s="16">
        <v>9900</v>
      </c>
      <c r="AB17" s="20">
        <v>35100</v>
      </c>
      <c r="AC17" s="16">
        <v>1610</v>
      </c>
      <c r="AD17" s="16">
        <v>639840</v>
      </c>
      <c r="AE17" s="17">
        <v>939586</v>
      </c>
      <c r="AF17" s="15">
        <v>75782</v>
      </c>
      <c r="AG17" s="18">
        <v>0</v>
      </c>
      <c r="AH17" s="19">
        <v>0</v>
      </c>
      <c r="AI17" s="17">
        <v>75782</v>
      </c>
      <c r="AJ17" s="15">
        <v>4486</v>
      </c>
      <c r="AK17" s="16">
        <v>4486</v>
      </c>
      <c r="AL17" s="21">
        <f t="shared" si="5"/>
        <v>5.9196115172468394E-2</v>
      </c>
      <c r="AM17" s="19">
        <v>21632723</v>
      </c>
      <c r="AN17" s="16">
        <v>0</v>
      </c>
      <c r="AO17" s="16">
        <v>0</v>
      </c>
      <c r="AP17" s="17">
        <v>21632723</v>
      </c>
      <c r="AQ17" s="15">
        <v>293</v>
      </c>
      <c r="AR17" s="16">
        <v>295898</v>
      </c>
      <c r="AS17" s="16">
        <v>227</v>
      </c>
      <c r="AT17" s="16">
        <v>4253074</v>
      </c>
      <c r="AU17" s="16">
        <v>132950</v>
      </c>
      <c r="AV17" s="16">
        <v>308383</v>
      </c>
      <c r="AW17" s="18">
        <v>9091</v>
      </c>
      <c r="AX17" s="19">
        <v>71500</v>
      </c>
      <c r="AY17" s="16">
        <v>42000</v>
      </c>
      <c r="AZ17" s="17">
        <v>113500</v>
      </c>
      <c r="BA17" s="15">
        <v>43160</v>
      </c>
      <c r="BB17" s="16">
        <v>87000</v>
      </c>
      <c r="BC17" s="16">
        <v>0</v>
      </c>
      <c r="BD17" s="16">
        <v>208230</v>
      </c>
      <c r="BE17" s="16">
        <v>42940</v>
      </c>
      <c r="BF17" s="20">
        <v>251170</v>
      </c>
      <c r="BG17" s="18">
        <v>60430</v>
      </c>
      <c r="BH17" s="19">
        <v>207900</v>
      </c>
      <c r="BI17" s="16">
        <v>137250</v>
      </c>
      <c r="BJ17" s="16">
        <v>60420</v>
      </c>
      <c r="BK17" s="16">
        <v>112950</v>
      </c>
      <c r="BL17" s="20">
        <v>518520</v>
      </c>
      <c r="BM17" s="16">
        <v>11270</v>
      </c>
      <c r="BN17" s="16">
        <v>6458320</v>
      </c>
      <c r="BO17" s="17">
        <v>12543059</v>
      </c>
      <c r="BP17" s="15">
        <v>9089664</v>
      </c>
      <c r="BQ17" s="18">
        <v>0</v>
      </c>
      <c r="BR17" s="19">
        <v>0</v>
      </c>
      <c r="BS17" s="17">
        <v>9089664</v>
      </c>
      <c r="BT17" s="15">
        <v>544783</v>
      </c>
      <c r="BU17" s="16">
        <v>544783</v>
      </c>
      <c r="BV17" s="21">
        <f t="shared" si="0"/>
        <v>5.9934338607015615E-2</v>
      </c>
      <c r="BW17" s="19">
        <v>57258192</v>
      </c>
      <c r="BX17" s="16">
        <v>0</v>
      </c>
      <c r="BY17" s="16">
        <v>0</v>
      </c>
      <c r="BZ17" s="17">
        <v>57258192</v>
      </c>
      <c r="CA17" s="15">
        <v>1273</v>
      </c>
      <c r="CB17" s="16">
        <v>365808</v>
      </c>
      <c r="CC17" s="16">
        <v>311</v>
      </c>
      <c r="CD17" s="16">
        <v>11254781</v>
      </c>
      <c r="CE17" s="16">
        <v>233183</v>
      </c>
      <c r="CF17" s="16">
        <v>546693</v>
      </c>
      <c r="CG17" s="18">
        <v>14976</v>
      </c>
      <c r="CH17" s="19">
        <v>60580</v>
      </c>
      <c r="CI17" s="16">
        <v>35700</v>
      </c>
      <c r="CJ17" s="17">
        <v>96280</v>
      </c>
      <c r="CK17" s="15">
        <v>25740</v>
      </c>
      <c r="CL17" s="16">
        <v>73200</v>
      </c>
      <c r="CM17" s="16">
        <v>0</v>
      </c>
      <c r="CN17" s="16">
        <v>372900</v>
      </c>
      <c r="CO17" s="16">
        <v>41800</v>
      </c>
      <c r="CP17" s="20">
        <v>414700</v>
      </c>
      <c r="CQ17" s="18">
        <v>83080</v>
      </c>
      <c r="CR17" s="19">
        <v>259380</v>
      </c>
      <c r="CS17" s="16">
        <v>168300</v>
      </c>
      <c r="CT17" s="16">
        <v>74860</v>
      </c>
      <c r="CU17" s="16">
        <v>119250</v>
      </c>
      <c r="CV17" s="20">
        <v>621790</v>
      </c>
      <c r="CW17" s="16">
        <v>10810</v>
      </c>
      <c r="CX17" s="16">
        <v>9778630</v>
      </c>
      <c r="CY17" s="17">
        <v>23520944</v>
      </c>
      <c r="CZ17" s="15">
        <v>33737062</v>
      </c>
      <c r="DA17" s="18">
        <v>0</v>
      </c>
      <c r="DB17" s="19">
        <v>0</v>
      </c>
      <c r="DC17" s="17">
        <v>33737062</v>
      </c>
      <c r="DD17" s="15">
        <v>2023269</v>
      </c>
      <c r="DE17" s="16">
        <v>2023269</v>
      </c>
      <c r="DF17" s="21">
        <f t="shared" si="1"/>
        <v>5.9971701151688907E-2</v>
      </c>
      <c r="DG17" s="19">
        <v>66661045</v>
      </c>
      <c r="DH17" s="16">
        <v>0</v>
      </c>
      <c r="DI17" s="16">
        <v>0</v>
      </c>
      <c r="DJ17" s="17">
        <v>66661045</v>
      </c>
      <c r="DK17" s="15">
        <v>0</v>
      </c>
      <c r="DL17" s="16">
        <v>358986</v>
      </c>
      <c r="DM17" s="16">
        <v>43</v>
      </c>
      <c r="DN17" s="16">
        <v>12651706</v>
      </c>
      <c r="DO17" s="16">
        <v>272167</v>
      </c>
      <c r="DP17" s="16">
        <v>522727</v>
      </c>
      <c r="DQ17" s="18">
        <v>16018</v>
      </c>
      <c r="DR17" s="19">
        <v>32240</v>
      </c>
      <c r="DS17" s="16">
        <v>35400</v>
      </c>
      <c r="DT17" s="17">
        <v>67640</v>
      </c>
      <c r="DU17" s="15">
        <v>14820</v>
      </c>
      <c r="DV17" s="16">
        <v>41100</v>
      </c>
      <c r="DW17" s="16">
        <v>0</v>
      </c>
      <c r="DX17" s="16">
        <v>382140</v>
      </c>
      <c r="DY17" s="16">
        <v>23940</v>
      </c>
      <c r="DZ17" s="20">
        <v>406080</v>
      </c>
      <c r="EA17" s="18">
        <v>79900</v>
      </c>
      <c r="EB17" s="19">
        <v>202290</v>
      </c>
      <c r="EC17" s="16">
        <v>142650</v>
      </c>
      <c r="ED17" s="16">
        <v>87020</v>
      </c>
      <c r="EE17" s="16">
        <v>78300</v>
      </c>
      <c r="EF17" s="20">
        <v>510260</v>
      </c>
      <c r="EG17" s="16">
        <v>7590</v>
      </c>
      <c r="EH17" s="16">
        <v>7641960</v>
      </c>
      <c r="EI17" s="17">
        <v>22590954</v>
      </c>
      <c r="EJ17" s="15">
        <v>44070091</v>
      </c>
      <c r="EK17" s="18">
        <v>0</v>
      </c>
      <c r="EL17" s="19">
        <v>0</v>
      </c>
      <c r="EM17" s="17">
        <v>44070091</v>
      </c>
      <c r="EN17" s="15">
        <v>2643426</v>
      </c>
      <c r="EO17" s="16">
        <v>2643426</v>
      </c>
      <c r="EP17" s="21">
        <f t="shared" si="2"/>
        <v>5.9982313174710714E-2</v>
      </c>
      <c r="EQ17" s="19">
        <v>62087749</v>
      </c>
      <c r="ER17" s="16">
        <v>0</v>
      </c>
      <c r="ES17" s="16">
        <v>0</v>
      </c>
      <c r="ET17" s="17">
        <v>62087749</v>
      </c>
      <c r="EU17" s="15">
        <v>2069</v>
      </c>
      <c r="EV17" s="16">
        <v>346400</v>
      </c>
      <c r="EW17" s="16">
        <v>107</v>
      </c>
      <c r="EX17" s="16">
        <v>11296442</v>
      </c>
      <c r="EY17" s="16">
        <v>258875</v>
      </c>
      <c r="EZ17" s="16">
        <v>422905</v>
      </c>
      <c r="FA17" s="18">
        <v>16398</v>
      </c>
      <c r="FB17" s="19">
        <v>27040</v>
      </c>
      <c r="FC17" s="16">
        <v>24600</v>
      </c>
      <c r="FD17" s="17">
        <v>51640</v>
      </c>
      <c r="FE17" s="15">
        <v>4680</v>
      </c>
      <c r="FF17" s="16">
        <v>3900</v>
      </c>
      <c r="FG17" s="16">
        <v>0</v>
      </c>
      <c r="FH17" s="16">
        <v>374880</v>
      </c>
      <c r="FI17" s="16">
        <v>13680</v>
      </c>
      <c r="FJ17" s="20">
        <v>388560</v>
      </c>
      <c r="FK17" s="18">
        <v>75760</v>
      </c>
      <c r="FL17" s="19">
        <v>206910</v>
      </c>
      <c r="FM17" s="16">
        <v>139500</v>
      </c>
      <c r="FN17" s="16">
        <v>73340</v>
      </c>
      <c r="FO17" s="16">
        <v>62100</v>
      </c>
      <c r="FP17" s="20">
        <v>481850</v>
      </c>
      <c r="FQ17" s="16">
        <v>7820</v>
      </c>
      <c r="FR17" s="16">
        <v>5390480</v>
      </c>
      <c r="FS17" s="17">
        <v>18747779</v>
      </c>
      <c r="FT17" s="15">
        <v>43339970</v>
      </c>
      <c r="FU17" s="18">
        <v>0</v>
      </c>
      <c r="FV17" s="19">
        <v>0</v>
      </c>
      <c r="FW17" s="17">
        <v>43339970</v>
      </c>
      <c r="FX17" s="15">
        <v>2599848</v>
      </c>
      <c r="FY17" s="16">
        <v>2599848</v>
      </c>
      <c r="FZ17" s="21">
        <f t="shared" si="3"/>
        <v>5.9987305021207908E-2</v>
      </c>
      <c r="GA17" s="19">
        <v>73106023</v>
      </c>
      <c r="GB17" s="16">
        <v>0</v>
      </c>
      <c r="GC17" s="16">
        <v>0</v>
      </c>
      <c r="GD17" s="17">
        <v>73106023</v>
      </c>
      <c r="GE17" s="15">
        <v>175</v>
      </c>
      <c r="GF17" s="16">
        <v>441366</v>
      </c>
      <c r="GG17" s="16">
        <v>175</v>
      </c>
      <c r="GH17" s="16">
        <v>12493158</v>
      </c>
      <c r="GI17" s="16">
        <v>342699</v>
      </c>
      <c r="GJ17" s="16">
        <v>432367</v>
      </c>
      <c r="GK17" s="18">
        <v>22145</v>
      </c>
      <c r="GL17" s="19">
        <v>27560</v>
      </c>
      <c r="GM17" s="16">
        <v>26100</v>
      </c>
      <c r="GN17" s="17">
        <v>53660</v>
      </c>
      <c r="GO17" s="15">
        <v>0</v>
      </c>
      <c r="GP17" s="16">
        <v>0</v>
      </c>
      <c r="GQ17" s="16">
        <v>0</v>
      </c>
      <c r="GR17" s="16">
        <v>502040</v>
      </c>
      <c r="GS17" s="16">
        <v>11020</v>
      </c>
      <c r="GT17" s="20">
        <v>513060</v>
      </c>
      <c r="GU17" s="18">
        <v>88340</v>
      </c>
      <c r="GV17" s="19">
        <v>243210</v>
      </c>
      <c r="GW17" s="16">
        <v>208800</v>
      </c>
      <c r="GX17" s="16">
        <v>111340</v>
      </c>
      <c r="GY17" s="16">
        <v>49050</v>
      </c>
      <c r="GZ17" s="20">
        <v>612400</v>
      </c>
      <c r="HA17" s="16">
        <v>7130</v>
      </c>
      <c r="HB17" s="16">
        <v>4889100</v>
      </c>
      <c r="HC17" s="17">
        <v>19895600</v>
      </c>
      <c r="HD17" s="15">
        <v>53210423</v>
      </c>
      <c r="HE17" s="18">
        <v>0</v>
      </c>
      <c r="HF17" s="19">
        <v>0</v>
      </c>
      <c r="HG17" s="17">
        <v>53210423</v>
      </c>
      <c r="HH17" s="15">
        <v>3192113</v>
      </c>
      <c r="HI17" s="16">
        <v>3192113</v>
      </c>
      <c r="HJ17" s="21">
        <f t="shared" si="4"/>
        <v>5.9990370683578292E-2</v>
      </c>
    </row>
    <row r="18" spans="1:218" s="60" customFormat="1" ht="12.6" customHeight="1" x14ac:dyDescent="0.2">
      <c r="A18" s="76">
        <v>6</v>
      </c>
      <c r="B18" s="77" t="s">
        <v>85</v>
      </c>
      <c r="C18" s="8">
        <v>1178346</v>
      </c>
      <c r="D18" s="9">
        <v>0</v>
      </c>
      <c r="E18" s="9">
        <v>0</v>
      </c>
      <c r="F18" s="10">
        <v>1178346</v>
      </c>
      <c r="G18" s="8">
        <v>0</v>
      </c>
      <c r="H18" s="9">
        <v>33660</v>
      </c>
      <c r="I18" s="9">
        <v>0</v>
      </c>
      <c r="J18" s="9">
        <v>210220</v>
      </c>
      <c r="K18" s="9">
        <v>13043</v>
      </c>
      <c r="L18" s="9">
        <v>24869</v>
      </c>
      <c r="M18" s="11">
        <v>604</v>
      </c>
      <c r="N18" s="12">
        <v>3120</v>
      </c>
      <c r="O18" s="9">
        <v>4800</v>
      </c>
      <c r="P18" s="10">
        <v>7920</v>
      </c>
      <c r="Q18" s="8">
        <v>780</v>
      </c>
      <c r="R18" s="9">
        <v>6000</v>
      </c>
      <c r="S18" s="9">
        <v>1560</v>
      </c>
      <c r="T18" s="9">
        <v>16500</v>
      </c>
      <c r="U18" s="9">
        <v>3420</v>
      </c>
      <c r="V18" s="13">
        <v>19920</v>
      </c>
      <c r="W18" s="11">
        <v>4690</v>
      </c>
      <c r="X18" s="12">
        <v>18150</v>
      </c>
      <c r="Y18" s="9">
        <v>11250</v>
      </c>
      <c r="Z18" s="9">
        <v>10640</v>
      </c>
      <c r="AA18" s="9">
        <v>10800</v>
      </c>
      <c r="AB18" s="13">
        <v>50840</v>
      </c>
      <c r="AC18" s="9">
        <v>1840</v>
      </c>
      <c r="AD18" s="9">
        <v>716810</v>
      </c>
      <c r="AE18" s="10">
        <v>1092756</v>
      </c>
      <c r="AF18" s="8">
        <v>85590</v>
      </c>
      <c r="AG18" s="11">
        <v>0</v>
      </c>
      <c r="AH18" s="12">
        <v>0</v>
      </c>
      <c r="AI18" s="10">
        <v>85590</v>
      </c>
      <c r="AJ18" s="8">
        <v>5073</v>
      </c>
      <c r="AK18" s="9">
        <v>5073</v>
      </c>
      <c r="AL18" s="14">
        <f t="shared" si="5"/>
        <v>5.9270942867157381E-2</v>
      </c>
      <c r="AM18" s="12">
        <v>26342355</v>
      </c>
      <c r="AN18" s="9">
        <v>0</v>
      </c>
      <c r="AO18" s="9">
        <v>0</v>
      </c>
      <c r="AP18" s="10">
        <v>26342355</v>
      </c>
      <c r="AQ18" s="8">
        <v>39</v>
      </c>
      <c r="AR18" s="9">
        <v>360242</v>
      </c>
      <c r="AS18" s="9">
        <v>34</v>
      </c>
      <c r="AT18" s="9">
        <v>5218571</v>
      </c>
      <c r="AU18" s="9">
        <v>130605</v>
      </c>
      <c r="AV18" s="9">
        <v>392947</v>
      </c>
      <c r="AW18" s="11">
        <v>11038</v>
      </c>
      <c r="AX18" s="12">
        <v>70200</v>
      </c>
      <c r="AY18" s="9">
        <v>49500</v>
      </c>
      <c r="AZ18" s="10">
        <v>119700</v>
      </c>
      <c r="BA18" s="8">
        <v>47580</v>
      </c>
      <c r="BB18" s="9">
        <v>117000</v>
      </c>
      <c r="BC18" s="9">
        <v>0</v>
      </c>
      <c r="BD18" s="9">
        <v>347490</v>
      </c>
      <c r="BE18" s="9">
        <v>68020</v>
      </c>
      <c r="BF18" s="13">
        <v>415510</v>
      </c>
      <c r="BG18" s="11">
        <v>91580</v>
      </c>
      <c r="BH18" s="12">
        <v>336930</v>
      </c>
      <c r="BI18" s="9">
        <v>189000</v>
      </c>
      <c r="BJ18" s="9">
        <v>117800</v>
      </c>
      <c r="BK18" s="9">
        <v>166050</v>
      </c>
      <c r="BL18" s="13">
        <v>809780</v>
      </c>
      <c r="BM18" s="9">
        <v>16100</v>
      </c>
      <c r="BN18" s="9">
        <v>7717360</v>
      </c>
      <c r="BO18" s="10">
        <v>15448052</v>
      </c>
      <c r="BP18" s="8">
        <v>10894303</v>
      </c>
      <c r="BQ18" s="11">
        <v>0</v>
      </c>
      <c r="BR18" s="12">
        <v>0</v>
      </c>
      <c r="BS18" s="10">
        <v>10894303</v>
      </c>
      <c r="BT18" s="8">
        <v>652939</v>
      </c>
      <c r="BU18" s="9">
        <v>652939</v>
      </c>
      <c r="BV18" s="14">
        <f t="shared" si="0"/>
        <v>5.9933985680405623E-2</v>
      </c>
      <c r="BW18" s="12">
        <v>66359188</v>
      </c>
      <c r="BX18" s="9">
        <v>0</v>
      </c>
      <c r="BY18" s="9">
        <v>0</v>
      </c>
      <c r="BZ18" s="10">
        <v>66359188</v>
      </c>
      <c r="CA18" s="8">
        <v>3147</v>
      </c>
      <c r="CB18" s="9">
        <v>390181</v>
      </c>
      <c r="CC18" s="9">
        <v>168</v>
      </c>
      <c r="CD18" s="9">
        <v>13060136</v>
      </c>
      <c r="CE18" s="9">
        <v>230872</v>
      </c>
      <c r="CF18" s="9">
        <v>664943</v>
      </c>
      <c r="CG18" s="11">
        <v>18025</v>
      </c>
      <c r="CH18" s="12">
        <v>60060</v>
      </c>
      <c r="CI18" s="9">
        <v>52200</v>
      </c>
      <c r="CJ18" s="10">
        <v>112260</v>
      </c>
      <c r="CK18" s="8">
        <v>33020</v>
      </c>
      <c r="CL18" s="9">
        <v>76200</v>
      </c>
      <c r="CM18" s="9">
        <v>0</v>
      </c>
      <c r="CN18" s="9">
        <v>563640</v>
      </c>
      <c r="CO18" s="9">
        <v>37240</v>
      </c>
      <c r="CP18" s="13">
        <v>600880</v>
      </c>
      <c r="CQ18" s="11">
        <v>135020</v>
      </c>
      <c r="CR18" s="12">
        <v>375210</v>
      </c>
      <c r="CS18" s="9">
        <v>182250</v>
      </c>
      <c r="CT18" s="9">
        <v>120460</v>
      </c>
      <c r="CU18" s="9">
        <v>158850</v>
      </c>
      <c r="CV18" s="13">
        <v>836770</v>
      </c>
      <c r="CW18" s="9">
        <v>14490</v>
      </c>
      <c r="CX18" s="9">
        <v>11314590</v>
      </c>
      <c r="CY18" s="10">
        <v>27490534</v>
      </c>
      <c r="CZ18" s="8">
        <v>38868654</v>
      </c>
      <c r="DA18" s="11">
        <v>0</v>
      </c>
      <c r="DB18" s="12">
        <v>0</v>
      </c>
      <c r="DC18" s="10">
        <v>38868654</v>
      </c>
      <c r="DD18" s="8">
        <v>2331025</v>
      </c>
      <c r="DE18" s="9">
        <v>2331025</v>
      </c>
      <c r="DF18" s="14">
        <f t="shared" si="1"/>
        <v>5.9971847751661277E-2</v>
      </c>
      <c r="DG18" s="12">
        <v>71577173</v>
      </c>
      <c r="DH18" s="9">
        <v>0</v>
      </c>
      <c r="DI18" s="9">
        <v>0</v>
      </c>
      <c r="DJ18" s="10">
        <v>71577173</v>
      </c>
      <c r="DK18" s="8">
        <v>163</v>
      </c>
      <c r="DL18" s="9">
        <v>341149</v>
      </c>
      <c r="DM18" s="9">
        <v>98</v>
      </c>
      <c r="DN18" s="9">
        <v>13685791</v>
      </c>
      <c r="DO18" s="9">
        <v>258124</v>
      </c>
      <c r="DP18" s="9">
        <v>604675</v>
      </c>
      <c r="DQ18" s="11">
        <v>19860</v>
      </c>
      <c r="DR18" s="12">
        <v>37700</v>
      </c>
      <c r="DS18" s="9">
        <v>39900</v>
      </c>
      <c r="DT18" s="10">
        <v>77600</v>
      </c>
      <c r="DU18" s="8">
        <v>16120</v>
      </c>
      <c r="DV18" s="9">
        <v>35400</v>
      </c>
      <c r="DW18" s="9">
        <v>0</v>
      </c>
      <c r="DX18" s="9">
        <v>526350</v>
      </c>
      <c r="DY18" s="9">
        <v>25460</v>
      </c>
      <c r="DZ18" s="13">
        <v>551810</v>
      </c>
      <c r="EA18" s="11">
        <v>119870</v>
      </c>
      <c r="EB18" s="12">
        <v>242550</v>
      </c>
      <c r="EC18" s="9">
        <v>156600</v>
      </c>
      <c r="ED18" s="9">
        <v>90060</v>
      </c>
      <c r="EE18" s="9">
        <v>107100</v>
      </c>
      <c r="EF18" s="13">
        <v>596310</v>
      </c>
      <c r="EG18" s="9">
        <v>13340</v>
      </c>
      <c r="EH18" s="9">
        <v>8193650</v>
      </c>
      <c r="EI18" s="10">
        <v>24513862</v>
      </c>
      <c r="EJ18" s="8">
        <v>47063311</v>
      </c>
      <c r="EK18" s="11">
        <v>0</v>
      </c>
      <c r="EL18" s="12">
        <v>0</v>
      </c>
      <c r="EM18" s="10">
        <v>47063311</v>
      </c>
      <c r="EN18" s="8">
        <v>2822979</v>
      </c>
      <c r="EO18" s="9">
        <v>2822979</v>
      </c>
      <c r="EP18" s="14">
        <f t="shared" si="2"/>
        <v>5.998258388577888E-2</v>
      </c>
      <c r="EQ18" s="12">
        <v>56855981</v>
      </c>
      <c r="ER18" s="9">
        <v>0</v>
      </c>
      <c r="ES18" s="9">
        <v>0</v>
      </c>
      <c r="ET18" s="10">
        <v>56855981</v>
      </c>
      <c r="EU18" s="8">
        <v>0</v>
      </c>
      <c r="EV18" s="9">
        <v>264216</v>
      </c>
      <c r="EW18" s="9">
        <v>71</v>
      </c>
      <c r="EX18" s="9">
        <v>10461709</v>
      </c>
      <c r="EY18" s="9">
        <v>220468</v>
      </c>
      <c r="EZ18" s="9">
        <v>410064</v>
      </c>
      <c r="FA18" s="11">
        <v>16841</v>
      </c>
      <c r="FB18" s="12">
        <v>29120</v>
      </c>
      <c r="FC18" s="9">
        <v>19200</v>
      </c>
      <c r="FD18" s="10">
        <v>48320</v>
      </c>
      <c r="FE18" s="8">
        <v>3640</v>
      </c>
      <c r="FF18" s="9">
        <v>3000</v>
      </c>
      <c r="FG18" s="9">
        <v>0</v>
      </c>
      <c r="FH18" s="9">
        <v>408210</v>
      </c>
      <c r="FI18" s="9">
        <v>9500</v>
      </c>
      <c r="FJ18" s="13">
        <v>417710</v>
      </c>
      <c r="FK18" s="11">
        <v>80670</v>
      </c>
      <c r="FL18" s="12">
        <v>198000</v>
      </c>
      <c r="FM18" s="9">
        <v>131850</v>
      </c>
      <c r="FN18" s="9">
        <v>72580</v>
      </c>
      <c r="FO18" s="9">
        <v>66600</v>
      </c>
      <c r="FP18" s="13">
        <v>469030</v>
      </c>
      <c r="FQ18" s="9">
        <v>5060</v>
      </c>
      <c r="FR18" s="9">
        <v>4933820</v>
      </c>
      <c r="FS18" s="10">
        <v>17334548</v>
      </c>
      <c r="FT18" s="8">
        <v>39521433</v>
      </c>
      <c r="FU18" s="11">
        <v>0</v>
      </c>
      <c r="FV18" s="12">
        <v>0</v>
      </c>
      <c r="FW18" s="10">
        <v>39521433</v>
      </c>
      <c r="FX18" s="8">
        <v>2370781</v>
      </c>
      <c r="FY18" s="9">
        <v>2370781</v>
      </c>
      <c r="FZ18" s="14">
        <f t="shared" si="3"/>
        <v>5.9987222629300917E-2</v>
      </c>
      <c r="GA18" s="12">
        <v>56733123</v>
      </c>
      <c r="GB18" s="9">
        <v>0</v>
      </c>
      <c r="GC18" s="9">
        <v>0</v>
      </c>
      <c r="GD18" s="10">
        <v>56733123</v>
      </c>
      <c r="GE18" s="8">
        <v>0</v>
      </c>
      <c r="GF18" s="9">
        <v>291766</v>
      </c>
      <c r="GG18" s="9">
        <v>107</v>
      </c>
      <c r="GH18" s="9">
        <v>9826188</v>
      </c>
      <c r="GI18" s="9">
        <v>233150</v>
      </c>
      <c r="GJ18" s="9">
        <v>353521</v>
      </c>
      <c r="GK18" s="11">
        <v>17918</v>
      </c>
      <c r="GL18" s="12">
        <v>22360</v>
      </c>
      <c r="GM18" s="9">
        <v>19800</v>
      </c>
      <c r="GN18" s="10">
        <v>42160</v>
      </c>
      <c r="GO18" s="8">
        <v>0</v>
      </c>
      <c r="GP18" s="9">
        <v>0</v>
      </c>
      <c r="GQ18" s="9">
        <v>0</v>
      </c>
      <c r="GR18" s="9">
        <v>408320</v>
      </c>
      <c r="GS18" s="9">
        <v>6840</v>
      </c>
      <c r="GT18" s="13">
        <v>415160</v>
      </c>
      <c r="GU18" s="11">
        <v>74980</v>
      </c>
      <c r="GV18" s="12">
        <v>190080</v>
      </c>
      <c r="GW18" s="9">
        <v>138600</v>
      </c>
      <c r="GX18" s="9">
        <v>71820</v>
      </c>
      <c r="GY18" s="9">
        <v>69300</v>
      </c>
      <c r="GZ18" s="13">
        <v>469800</v>
      </c>
      <c r="HA18" s="9">
        <v>6210</v>
      </c>
      <c r="HB18" s="9">
        <v>3804210</v>
      </c>
      <c r="HC18" s="10">
        <v>15535063</v>
      </c>
      <c r="HD18" s="8">
        <v>41198060</v>
      </c>
      <c r="HE18" s="11">
        <v>0</v>
      </c>
      <c r="HF18" s="12">
        <v>0</v>
      </c>
      <c r="HG18" s="10">
        <v>41198060</v>
      </c>
      <c r="HH18" s="8">
        <v>2471488</v>
      </c>
      <c r="HI18" s="9">
        <v>2471488</v>
      </c>
      <c r="HJ18" s="14">
        <f t="shared" si="4"/>
        <v>5.9990397606100872E-2</v>
      </c>
    </row>
    <row r="19" spans="1:218" s="60" customFormat="1" ht="12.6" customHeight="1" x14ac:dyDescent="0.2">
      <c r="A19" s="78">
        <v>7</v>
      </c>
      <c r="B19" s="79" t="s">
        <v>86</v>
      </c>
      <c r="C19" s="15">
        <v>1651902</v>
      </c>
      <c r="D19" s="16">
        <v>0</v>
      </c>
      <c r="E19" s="16">
        <v>0</v>
      </c>
      <c r="F19" s="17">
        <v>1651902</v>
      </c>
      <c r="G19" s="15">
        <v>0</v>
      </c>
      <c r="H19" s="16">
        <v>38008</v>
      </c>
      <c r="I19" s="16">
        <v>3</v>
      </c>
      <c r="J19" s="16">
        <v>288402</v>
      </c>
      <c r="K19" s="16">
        <v>10927</v>
      </c>
      <c r="L19" s="16">
        <v>39238</v>
      </c>
      <c r="M19" s="18">
        <v>1100</v>
      </c>
      <c r="N19" s="19">
        <v>6500</v>
      </c>
      <c r="O19" s="16">
        <v>4800</v>
      </c>
      <c r="P19" s="17">
        <v>11300</v>
      </c>
      <c r="Q19" s="15">
        <v>1040</v>
      </c>
      <c r="R19" s="16">
        <v>9300</v>
      </c>
      <c r="S19" s="16">
        <v>2340</v>
      </c>
      <c r="T19" s="16">
        <v>21120</v>
      </c>
      <c r="U19" s="16">
        <v>9500</v>
      </c>
      <c r="V19" s="20">
        <v>30620</v>
      </c>
      <c r="W19" s="18">
        <v>6600</v>
      </c>
      <c r="X19" s="19">
        <v>27390</v>
      </c>
      <c r="Y19" s="16">
        <v>22050</v>
      </c>
      <c r="Z19" s="16">
        <v>8360</v>
      </c>
      <c r="AA19" s="16">
        <v>20250</v>
      </c>
      <c r="AB19" s="20">
        <v>78050</v>
      </c>
      <c r="AC19" s="16">
        <v>2760</v>
      </c>
      <c r="AD19" s="16">
        <v>1013510</v>
      </c>
      <c r="AE19" s="17">
        <v>1533195</v>
      </c>
      <c r="AF19" s="15">
        <v>118707</v>
      </c>
      <c r="AG19" s="18">
        <v>0</v>
      </c>
      <c r="AH19" s="19">
        <v>0</v>
      </c>
      <c r="AI19" s="17">
        <v>118707</v>
      </c>
      <c r="AJ19" s="15">
        <v>7027</v>
      </c>
      <c r="AK19" s="16">
        <v>7027</v>
      </c>
      <c r="AL19" s="21">
        <f t="shared" si="5"/>
        <v>5.9196172087576979E-2</v>
      </c>
      <c r="AM19" s="19">
        <v>37677271</v>
      </c>
      <c r="AN19" s="16">
        <v>0</v>
      </c>
      <c r="AO19" s="16">
        <v>0</v>
      </c>
      <c r="AP19" s="17">
        <v>37677271</v>
      </c>
      <c r="AQ19" s="15">
        <v>270</v>
      </c>
      <c r="AR19" s="16">
        <v>445247</v>
      </c>
      <c r="AS19" s="16">
        <v>192</v>
      </c>
      <c r="AT19" s="16">
        <v>7694453</v>
      </c>
      <c r="AU19" s="16">
        <v>141636</v>
      </c>
      <c r="AV19" s="16">
        <v>602628</v>
      </c>
      <c r="AW19" s="18">
        <v>16147</v>
      </c>
      <c r="AX19" s="19">
        <v>130000</v>
      </c>
      <c r="AY19" s="16">
        <v>83400</v>
      </c>
      <c r="AZ19" s="17">
        <v>213400</v>
      </c>
      <c r="BA19" s="15">
        <v>65260</v>
      </c>
      <c r="BB19" s="16">
        <v>186600</v>
      </c>
      <c r="BC19" s="16">
        <v>0</v>
      </c>
      <c r="BD19" s="16">
        <v>450120</v>
      </c>
      <c r="BE19" s="16">
        <v>121600</v>
      </c>
      <c r="BF19" s="20">
        <v>571720</v>
      </c>
      <c r="BG19" s="18">
        <v>132280</v>
      </c>
      <c r="BH19" s="19">
        <v>484110</v>
      </c>
      <c r="BI19" s="16">
        <v>291600</v>
      </c>
      <c r="BJ19" s="16">
        <v>103740</v>
      </c>
      <c r="BK19" s="16">
        <v>297000</v>
      </c>
      <c r="BL19" s="20">
        <v>1176450</v>
      </c>
      <c r="BM19" s="16">
        <v>26910</v>
      </c>
      <c r="BN19" s="16">
        <v>10928450</v>
      </c>
      <c r="BO19" s="17">
        <v>22201451</v>
      </c>
      <c r="BP19" s="15">
        <v>15475820</v>
      </c>
      <c r="BQ19" s="18">
        <v>0</v>
      </c>
      <c r="BR19" s="19">
        <v>0</v>
      </c>
      <c r="BS19" s="17">
        <v>15475820</v>
      </c>
      <c r="BT19" s="15">
        <v>927520</v>
      </c>
      <c r="BU19" s="16">
        <v>927520</v>
      </c>
      <c r="BV19" s="21">
        <f t="shared" si="0"/>
        <v>5.9933496254156483E-2</v>
      </c>
      <c r="BW19" s="19">
        <v>99238378</v>
      </c>
      <c r="BX19" s="16">
        <v>0</v>
      </c>
      <c r="BY19" s="16">
        <v>0</v>
      </c>
      <c r="BZ19" s="17">
        <v>99238378</v>
      </c>
      <c r="CA19" s="15">
        <v>910</v>
      </c>
      <c r="CB19" s="16">
        <v>531296</v>
      </c>
      <c r="CC19" s="16">
        <v>277</v>
      </c>
      <c r="CD19" s="16">
        <v>20057886</v>
      </c>
      <c r="CE19" s="16">
        <v>259955</v>
      </c>
      <c r="CF19" s="16">
        <v>1062008</v>
      </c>
      <c r="CG19" s="18">
        <v>29678</v>
      </c>
      <c r="CH19" s="19">
        <v>110500</v>
      </c>
      <c r="CI19" s="16">
        <v>79500</v>
      </c>
      <c r="CJ19" s="17">
        <v>190000</v>
      </c>
      <c r="CK19" s="15">
        <v>43680</v>
      </c>
      <c r="CL19" s="16">
        <v>116100</v>
      </c>
      <c r="CM19" s="16">
        <v>0</v>
      </c>
      <c r="CN19" s="16">
        <v>840840</v>
      </c>
      <c r="CO19" s="16">
        <v>79040</v>
      </c>
      <c r="CP19" s="20">
        <v>919880</v>
      </c>
      <c r="CQ19" s="18">
        <v>240660</v>
      </c>
      <c r="CR19" s="19">
        <v>519420</v>
      </c>
      <c r="CS19" s="16">
        <v>281700</v>
      </c>
      <c r="CT19" s="16">
        <v>112480</v>
      </c>
      <c r="CU19" s="16">
        <v>301500</v>
      </c>
      <c r="CV19" s="20">
        <v>1215100</v>
      </c>
      <c r="CW19" s="16">
        <v>23460</v>
      </c>
      <c r="CX19" s="16">
        <v>16761830</v>
      </c>
      <c r="CY19" s="17">
        <v>41452443</v>
      </c>
      <c r="CZ19" s="15">
        <v>57785935</v>
      </c>
      <c r="DA19" s="18">
        <v>0</v>
      </c>
      <c r="DB19" s="19">
        <v>0</v>
      </c>
      <c r="DC19" s="17">
        <v>57785935</v>
      </c>
      <c r="DD19" s="15">
        <v>3465523</v>
      </c>
      <c r="DE19" s="16">
        <v>3465523</v>
      </c>
      <c r="DF19" s="21">
        <f t="shared" si="1"/>
        <v>5.9971738797684936E-2</v>
      </c>
      <c r="DG19" s="19">
        <v>105348205</v>
      </c>
      <c r="DH19" s="16">
        <v>0</v>
      </c>
      <c r="DI19" s="16">
        <v>0</v>
      </c>
      <c r="DJ19" s="17">
        <v>105348205</v>
      </c>
      <c r="DK19" s="15">
        <v>0</v>
      </c>
      <c r="DL19" s="16">
        <v>469041</v>
      </c>
      <c r="DM19" s="16">
        <v>66</v>
      </c>
      <c r="DN19" s="16">
        <v>20468631</v>
      </c>
      <c r="DO19" s="16">
        <v>322960</v>
      </c>
      <c r="DP19" s="16">
        <v>932650</v>
      </c>
      <c r="DQ19" s="18">
        <v>32402</v>
      </c>
      <c r="DR19" s="19">
        <v>61100</v>
      </c>
      <c r="DS19" s="16">
        <v>54300</v>
      </c>
      <c r="DT19" s="17">
        <v>115400</v>
      </c>
      <c r="DU19" s="15">
        <v>18720</v>
      </c>
      <c r="DV19" s="16">
        <v>42300</v>
      </c>
      <c r="DW19" s="16">
        <v>0</v>
      </c>
      <c r="DX19" s="16">
        <v>846450</v>
      </c>
      <c r="DY19" s="16">
        <v>28880</v>
      </c>
      <c r="DZ19" s="20">
        <v>875330</v>
      </c>
      <c r="EA19" s="18">
        <v>204080</v>
      </c>
      <c r="EB19" s="19">
        <v>412500</v>
      </c>
      <c r="EC19" s="16">
        <v>245700</v>
      </c>
      <c r="ED19" s="16">
        <v>128060</v>
      </c>
      <c r="EE19" s="16">
        <v>180000</v>
      </c>
      <c r="EF19" s="20">
        <v>966260</v>
      </c>
      <c r="EG19" s="16">
        <v>16560</v>
      </c>
      <c r="EH19" s="16">
        <v>12020650</v>
      </c>
      <c r="EI19" s="17">
        <v>36484984</v>
      </c>
      <c r="EJ19" s="15">
        <v>68863221</v>
      </c>
      <c r="EK19" s="18">
        <v>0</v>
      </c>
      <c r="EL19" s="19">
        <v>0</v>
      </c>
      <c r="EM19" s="17">
        <v>68863221</v>
      </c>
      <c r="EN19" s="15">
        <v>4130577</v>
      </c>
      <c r="EO19" s="16">
        <v>4130577</v>
      </c>
      <c r="EP19" s="21">
        <f t="shared" si="2"/>
        <v>5.9982338032082465E-2</v>
      </c>
      <c r="EQ19" s="19">
        <v>78838426</v>
      </c>
      <c r="ER19" s="16">
        <v>0</v>
      </c>
      <c r="ES19" s="16">
        <v>0</v>
      </c>
      <c r="ET19" s="17">
        <v>78838426</v>
      </c>
      <c r="EU19" s="15">
        <v>0</v>
      </c>
      <c r="EV19" s="16">
        <v>359255</v>
      </c>
      <c r="EW19" s="16">
        <v>188</v>
      </c>
      <c r="EX19" s="16">
        <v>14705592</v>
      </c>
      <c r="EY19" s="16">
        <v>277400</v>
      </c>
      <c r="EZ19" s="16">
        <v>605506</v>
      </c>
      <c r="FA19" s="18">
        <v>26406</v>
      </c>
      <c r="FB19" s="19">
        <v>35620</v>
      </c>
      <c r="FC19" s="16">
        <v>31500</v>
      </c>
      <c r="FD19" s="17">
        <v>67120</v>
      </c>
      <c r="FE19" s="15">
        <v>2860</v>
      </c>
      <c r="FF19" s="16">
        <v>5100</v>
      </c>
      <c r="FG19" s="16">
        <v>0</v>
      </c>
      <c r="FH19" s="16">
        <v>641630</v>
      </c>
      <c r="FI19" s="16">
        <v>11780</v>
      </c>
      <c r="FJ19" s="20">
        <v>653410</v>
      </c>
      <c r="FK19" s="18">
        <v>137920</v>
      </c>
      <c r="FL19" s="19">
        <v>314490</v>
      </c>
      <c r="FM19" s="16">
        <v>230400</v>
      </c>
      <c r="FN19" s="16">
        <v>88160</v>
      </c>
      <c r="FO19" s="16">
        <v>108900</v>
      </c>
      <c r="FP19" s="20">
        <v>741950</v>
      </c>
      <c r="FQ19" s="16">
        <v>9430</v>
      </c>
      <c r="FR19" s="16">
        <v>6803890</v>
      </c>
      <c r="FS19" s="17">
        <v>24395839</v>
      </c>
      <c r="FT19" s="15">
        <v>54442587</v>
      </c>
      <c r="FU19" s="18">
        <v>0</v>
      </c>
      <c r="FV19" s="19">
        <v>0</v>
      </c>
      <c r="FW19" s="17">
        <v>54442587</v>
      </c>
      <c r="FX19" s="15">
        <v>3265857</v>
      </c>
      <c r="FY19" s="16">
        <v>3265857</v>
      </c>
      <c r="FZ19" s="21">
        <f t="shared" si="3"/>
        <v>5.9987175113482394E-2</v>
      </c>
      <c r="GA19" s="19">
        <v>72172650</v>
      </c>
      <c r="GB19" s="16">
        <v>0</v>
      </c>
      <c r="GC19" s="16">
        <v>0</v>
      </c>
      <c r="GD19" s="17">
        <v>72172650</v>
      </c>
      <c r="GE19" s="15">
        <v>0</v>
      </c>
      <c r="GF19" s="16">
        <v>341955</v>
      </c>
      <c r="GG19" s="16">
        <v>206</v>
      </c>
      <c r="GH19" s="16">
        <v>12686593</v>
      </c>
      <c r="GI19" s="16">
        <v>275829</v>
      </c>
      <c r="GJ19" s="16">
        <v>484691</v>
      </c>
      <c r="GK19" s="18">
        <v>26424</v>
      </c>
      <c r="GL19" s="19">
        <v>30420</v>
      </c>
      <c r="GM19" s="16">
        <v>28500</v>
      </c>
      <c r="GN19" s="17">
        <v>58920</v>
      </c>
      <c r="GO19" s="15">
        <v>0</v>
      </c>
      <c r="GP19" s="16">
        <v>0</v>
      </c>
      <c r="GQ19" s="16">
        <v>0</v>
      </c>
      <c r="GR19" s="16">
        <v>673420</v>
      </c>
      <c r="GS19" s="16">
        <v>5320</v>
      </c>
      <c r="GT19" s="20">
        <v>678740</v>
      </c>
      <c r="GU19" s="18">
        <v>118200</v>
      </c>
      <c r="GV19" s="19">
        <v>284130</v>
      </c>
      <c r="GW19" s="16">
        <v>253800</v>
      </c>
      <c r="GX19" s="16">
        <v>95380</v>
      </c>
      <c r="GY19" s="16">
        <v>88200</v>
      </c>
      <c r="GZ19" s="20">
        <v>721510</v>
      </c>
      <c r="HA19" s="16">
        <v>11960</v>
      </c>
      <c r="HB19" s="16">
        <v>4814860</v>
      </c>
      <c r="HC19" s="17">
        <v>20219682</v>
      </c>
      <c r="HD19" s="15">
        <v>51952968</v>
      </c>
      <c r="HE19" s="18">
        <v>0</v>
      </c>
      <c r="HF19" s="19">
        <v>0</v>
      </c>
      <c r="HG19" s="17">
        <v>51952968</v>
      </c>
      <c r="HH19" s="15">
        <v>3116683</v>
      </c>
      <c r="HI19" s="16">
        <v>3116683</v>
      </c>
      <c r="HJ19" s="21">
        <f t="shared" si="4"/>
        <v>5.9990470611804125E-2</v>
      </c>
    </row>
    <row r="20" spans="1:218" s="60" customFormat="1" ht="12.6" customHeight="1" x14ac:dyDescent="0.2">
      <c r="A20" s="76">
        <v>8</v>
      </c>
      <c r="B20" s="77" t="s">
        <v>87</v>
      </c>
      <c r="C20" s="8">
        <v>3123400</v>
      </c>
      <c r="D20" s="9">
        <v>0</v>
      </c>
      <c r="E20" s="9">
        <v>0</v>
      </c>
      <c r="F20" s="10">
        <v>3123400</v>
      </c>
      <c r="G20" s="8">
        <v>0</v>
      </c>
      <c r="H20" s="9">
        <v>63025</v>
      </c>
      <c r="I20" s="9">
        <v>0</v>
      </c>
      <c r="J20" s="9">
        <v>474278</v>
      </c>
      <c r="K20" s="9">
        <v>15398</v>
      </c>
      <c r="L20" s="9">
        <v>73823</v>
      </c>
      <c r="M20" s="11">
        <v>1458</v>
      </c>
      <c r="N20" s="12">
        <v>12220</v>
      </c>
      <c r="O20" s="9">
        <v>10200</v>
      </c>
      <c r="P20" s="10">
        <v>22420</v>
      </c>
      <c r="Q20" s="8">
        <v>3120</v>
      </c>
      <c r="R20" s="9">
        <v>28200</v>
      </c>
      <c r="S20" s="9">
        <v>6500</v>
      </c>
      <c r="T20" s="9">
        <v>31020</v>
      </c>
      <c r="U20" s="9">
        <v>12920</v>
      </c>
      <c r="V20" s="13">
        <v>43940</v>
      </c>
      <c r="W20" s="11">
        <v>16820</v>
      </c>
      <c r="X20" s="12">
        <v>64680</v>
      </c>
      <c r="Y20" s="9">
        <v>44550</v>
      </c>
      <c r="Z20" s="9">
        <v>17100</v>
      </c>
      <c r="AA20" s="9">
        <v>35100</v>
      </c>
      <c r="AB20" s="13">
        <v>161430</v>
      </c>
      <c r="AC20" s="9">
        <v>5520</v>
      </c>
      <c r="AD20" s="9">
        <v>1974560</v>
      </c>
      <c r="AE20" s="10">
        <v>2890492</v>
      </c>
      <c r="AF20" s="8">
        <v>232908</v>
      </c>
      <c r="AG20" s="11">
        <v>0</v>
      </c>
      <c r="AH20" s="12">
        <v>0</v>
      </c>
      <c r="AI20" s="10">
        <v>232908</v>
      </c>
      <c r="AJ20" s="8">
        <v>13785</v>
      </c>
      <c r="AK20" s="9">
        <v>13785</v>
      </c>
      <c r="AL20" s="14">
        <f t="shared" si="5"/>
        <v>5.9186459889741874E-2</v>
      </c>
      <c r="AM20" s="12">
        <v>65169776</v>
      </c>
      <c r="AN20" s="9">
        <v>0</v>
      </c>
      <c r="AO20" s="9">
        <v>0</v>
      </c>
      <c r="AP20" s="10">
        <v>65169776</v>
      </c>
      <c r="AQ20" s="8">
        <v>2107</v>
      </c>
      <c r="AR20" s="9">
        <v>812174</v>
      </c>
      <c r="AS20" s="9">
        <v>282</v>
      </c>
      <c r="AT20" s="9">
        <v>13166940</v>
      </c>
      <c r="AU20" s="9">
        <v>274338</v>
      </c>
      <c r="AV20" s="9">
        <v>1053867</v>
      </c>
      <c r="AW20" s="11">
        <v>26479</v>
      </c>
      <c r="AX20" s="12">
        <v>225420</v>
      </c>
      <c r="AY20" s="9">
        <v>153000</v>
      </c>
      <c r="AZ20" s="10">
        <v>378420</v>
      </c>
      <c r="BA20" s="8">
        <v>122460</v>
      </c>
      <c r="BB20" s="9">
        <v>362100</v>
      </c>
      <c r="BC20" s="9">
        <v>0</v>
      </c>
      <c r="BD20" s="9">
        <v>828960</v>
      </c>
      <c r="BE20" s="9">
        <v>221920</v>
      </c>
      <c r="BF20" s="13">
        <v>1050880</v>
      </c>
      <c r="BG20" s="11">
        <v>238750</v>
      </c>
      <c r="BH20" s="12">
        <v>921360</v>
      </c>
      <c r="BI20" s="9">
        <v>492300</v>
      </c>
      <c r="BJ20" s="9">
        <v>248140</v>
      </c>
      <c r="BK20" s="9">
        <v>462150</v>
      </c>
      <c r="BL20" s="13">
        <v>2123950</v>
      </c>
      <c r="BM20" s="9">
        <v>52210</v>
      </c>
      <c r="BN20" s="9">
        <v>19000840</v>
      </c>
      <c r="BO20" s="10">
        <v>38665515</v>
      </c>
      <c r="BP20" s="8">
        <v>26504261</v>
      </c>
      <c r="BQ20" s="11">
        <v>0</v>
      </c>
      <c r="BR20" s="12">
        <v>0</v>
      </c>
      <c r="BS20" s="10">
        <v>26504261</v>
      </c>
      <c r="BT20" s="8">
        <v>1588464</v>
      </c>
      <c r="BU20" s="9">
        <v>1588464</v>
      </c>
      <c r="BV20" s="14">
        <f t="shared" si="0"/>
        <v>5.9932401058078927E-2</v>
      </c>
      <c r="BW20" s="12">
        <v>160608103</v>
      </c>
      <c r="BX20" s="9">
        <v>0</v>
      </c>
      <c r="BY20" s="9">
        <v>0</v>
      </c>
      <c r="BZ20" s="10">
        <v>160608103</v>
      </c>
      <c r="CA20" s="8">
        <v>2113</v>
      </c>
      <c r="CB20" s="9">
        <v>956924</v>
      </c>
      <c r="CC20" s="9">
        <v>800</v>
      </c>
      <c r="CD20" s="9">
        <v>32215094</v>
      </c>
      <c r="CE20" s="9">
        <v>475731</v>
      </c>
      <c r="CF20" s="9">
        <v>1732091</v>
      </c>
      <c r="CG20" s="11">
        <v>47332</v>
      </c>
      <c r="CH20" s="12">
        <v>178880</v>
      </c>
      <c r="CI20" s="9">
        <v>154500</v>
      </c>
      <c r="CJ20" s="10">
        <v>333380</v>
      </c>
      <c r="CK20" s="8">
        <v>68640</v>
      </c>
      <c r="CL20" s="9">
        <v>234000</v>
      </c>
      <c r="CM20" s="9">
        <v>0</v>
      </c>
      <c r="CN20" s="9">
        <v>1486980</v>
      </c>
      <c r="CO20" s="9">
        <v>167960</v>
      </c>
      <c r="CP20" s="13">
        <v>1654940</v>
      </c>
      <c r="CQ20" s="11">
        <v>377590</v>
      </c>
      <c r="CR20" s="12">
        <v>1094610</v>
      </c>
      <c r="CS20" s="9">
        <v>528750</v>
      </c>
      <c r="CT20" s="9">
        <v>316920</v>
      </c>
      <c r="CU20" s="9">
        <v>433800</v>
      </c>
      <c r="CV20" s="13">
        <v>2374080</v>
      </c>
      <c r="CW20" s="9">
        <v>51060</v>
      </c>
      <c r="CX20" s="9">
        <v>27070650</v>
      </c>
      <c r="CY20" s="10">
        <v>67593625</v>
      </c>
      <c r="CZ20" s="8">
        <v>93014478</v>
      </c>
      <c r="DA20" s="11">
        <v>0</v>
      </c>
      <c r="DB20" s="12">
        <v>0</v>
      </c>
      <c r="DC20" s="10">
        <v>93014478</v>
      </c>
      <c r="DD20" s="8">
        <v>5578219</v>
      </c>
      <c r="DE20" s="9">
        <v>5578219</v>
      </c>
      <c r="DF20" s="14">
        <f t="shared" si="1"/>
        <v>5.9971513251947724E-2</v>
      </c>
      <c r="DG20" s="12">
        <v>171424910</v>
      </c>
      <c r="DH20" s="9">
        <v>0</v>
      </c>
      <c r="DI20" s="9">
        <v>0</v>
      </c>
      <c r="DJ20" s="10">
        <v>171424910</v>
      </c>
      <c r="DK20" s="8">
        <v>0</v>
      </c>
      <c r="DL20" s="9">
        <v>948304</v>
      </c>
      <c r="DM20" s="9">
        <v>592</v>
      </c>
      <c r="DN20" s="9">
        <v>33064059</v>
      </c>
      <c r="DO20" s="9">
        <v>557039</v>
      </c>
      <c r="DP20" s="9">
        <v>1542021</v>
      </c>
      <c r="DQ20" s="11">
        <v>55880</v>
      </c>
      <c r="DR20" s="12">
        <v>121160</v>
      </c>
      <c r="DS20" s="9">
        <v>101700</v>
      </c>
      <c r="DT20" s="10">
        <v>222860</v>
      </c>
      <c r="DU20" s="8">
        <v>27040</v>
      </c>
      <c r="DV20" s="9">
        <v>105600</v>
      </c>
      <c r="DW20" s="9">
        <v>0</v>
      </c>
      <c r="DX20" s="9">
        <v>1589390</v>
      </c>
      <c r="DY20" s="9">
        <v>79040</v>
      </c>
      <c r="DZ20" s="13">
        <v>1668430</v>
      </c>
      <c r="EA20" s="11">
        <v>372040</v>
      </c>
      <c r="EB20" s="12">
        <v>1019700</v>
      </c>
      <c r="EC20" s="9">
        <v>511650</v>
      </c>
      <c r="ED20" s="9">
        <v>310840</v>
      </c>
      <c r="EE20" s="9">
        <v>282150</v>
      </c>
      <c r="EF20" s="13">
        <v>2124340</v>
      </c>
      <c r="EG20" s="9">
        <v>30360</v>
      </c>
      <c r="EH20" s="9">
        <v>19393860</v>
      </c>
      <c r="EI20" s="10">
        <v>60111833</v>
      </c>
      <c r="EJ20" s="8">
        <v>111313077</v>
      </c>
      <c r="EK20" s="11">
        <v>0</v>
      </c>
      <c r="EL20" s="12">
        <v>0</v>
      </c>
      <c r="EM20" s="10">
        <v>111313077</v>
      </c>
      <c r="EN20" s="8">
        <v>6676832</v>
      </c>
      <c r="EO20" s="9">
        <v>6676832</v>
      </c>
      <c r="EP20" s="14">
        <f t="shared" si="2"/>
        <v>5.9982458305415452E-2</v>
      </c>
      <c r="EQ20" s="12">
        <v>140418034</v>
      </c>
      <c r="ER20" s="9">
        <v>0</v>
      </c>
      <c r="ES20" s="9">
        <v>0</v>
      </c>
      <c r="ET20" s="10">
        <v>140418034</v>
      </c>
      <c r="EU20" s="8">
        <v>0</v>
      </c>
      <c r="EV20" s="9">
        <v>757129</v>
      </c>
      <c r="EW20" s="9">
        <v>344</v>
      </c>
      <c r="EX20" s="9">
        <v>26170086</v>
      </c>
      <c r="EY20" s="9">
        <v>504634</v>
      </c>
      <c r="EZ20" s="9">
        <v>1087916</v>
      </c>
      <c r="FA20" s="11">
        <v>51708</v>
      </c>
      <c r="FB20" s="12">
        <v>70200</v>
      </c>
      <c r="FC20" s="9">
        <v>67200</v>
      </c>
      <c r="FD20" s="10">
        <v>137400</v>
      </c>
      <c r="FE20" s="8">
        <v>5200</v>
      </c>
      <c r="FF20" s="9">
        <v>8400</v>
      </c>
      <c r="FG20" s="9">
        <v>0</v>
      </c>
      <c r="FH20" s="9">
        <v>1361910</v>
      </c>
      <c r="FI20" s="9">
        <v>31540</v>
      </c>
      <c r="FJ20" s="13">
        <v>1393450</v>
      </c>
      <c r="FK20" s="11">
        <v>293730</v>
      </c>
      <c r="FL20" s="12">
        <v>808170</v>
      </c>
      <c r="FM20" s="9">
        <v>461700</v>
      </c>
      <c r="FN20" s="9">
        <v>243580</v>
      </c>
      <c r="FO20" s="9">
        <v>182250</v>
      </c>
      <c r="FP20" s="13">
        <v>1695700</v>
      </c>
      <c r="FQ20" s="9">
        <v>24380</v>
      </c>
      <c r="FR20" s="9">
        <v>11982380</v>
      </c>
      <c r="FS20" s="10">
        <v>44112113</v>
      </c>
      <c r="FT20" s="8">
        <v>96305921</v>
      </c>
      <c r="FU20" s="11">
        <v>0</v>
      </c>
      <c r="FV20" s="12">
        <v>0</v>
      </c>
      <c r="FW20" s="10">
        <v>96305921</v>
      </c>
      <c r="FX20" s="8">
        <v>5777127</v>
      </c>
      <c r="FY20" s="9">
        <v>5777127</v>
      </c>
      <c r="FZ20" s="14">
        <f t="shared" si="3"/>
        <v>5.9987246267028588E-2</v>
      </c>
      <c r="GA20" s="12">
        <v>154694637</v>
      </c>
      <c r="GB20" s="9">
        <v>0</v>
      </c>
      <c r="GC20" s="9">
        <v>0</v>
      </c>
      <c r="GD20" s="10">
        <v>154694637</v>
      </c>
      <c r="GE20" s="8">
        <v>655</v>
      </c>
      <c r="GF20" s="9">
        <v>848981</v>
      </c>
      <c r="GG20" s="9">
        <v>495</v>
      </c>
      <c r="GH20" s="9">
        <v>27178604</v>
      </c>
      <c r="GI20" s="9">
        <v>603139</v>
      </c>
      <c r="GJ20" s="9">
        <v>1033340</v>
      </c>
      <c r="GK20" s="11">
        <v>58458</v>
      </c>
      <c r="GL20" s="12">
        <v>72800</v>
      </c>
      <c r="GM20" s="9">
        <v>52200</v>
      </c>
      <c r="GN20" s="10">
        <v>125000</v>
      </c>
      <c r="GO20" s="8">
        <v>0</v>
      </c>
      <c r="GP20" s="9">
        <v>0</v>
      </c>
      <c r="GQ20" s="9">
        <v>0</v>
      </c>
      <c r="GR20" s="9">
        <v>1647140</v>
      </c>
      <c r="GS20" s="9">
        <v>18620</v>
      </c>
      <c r="GT20" s="13">
        <v>1665760</v>
      </c>
      <c r="GU20" s="11">
        <v>303520</v>
      </c>
      <c r="GV20" s="12">
        <v>842160</v>
      </c>
      <c r="GW20" s="9">
        <v>558000</v>
      </c>
      <c r="GX20" s="9">
        <v>264480</v>
      </c>
      <c r="GY20" s="9">
        <v>138150</v>
      </c>
      <c r="GZ20" s="13">
        <v>1802790</v>
      </c>
      <c r="HA20" s="9">
        <v>18630</v>
      </c>
      <c r="HB20" s="9">
        <v>10221970</v>
      </c>
      <c r="HC20" s="10">
        <v>43860847</v>
      </c>
      <c r="HD20" s="8">
        <v>110833790</v>
      </c>
      <c r="HE20" s="11">
        <v>0</v>
      </c>
      <c r="HF20" s="12">
        <v>0</v>
      </c>
      <c r="HG20" s="10">
        <v>110833790</v>
      </c>
      <c r="HH20" s="8">
        <v>6648966</v>
      </c>
      <c r="HI20" s="9">
        <v>6648966</v>
      </c>
      <c r="HJ20" s="14">
        <f t="shared" si="4"/>
        <v>5.9990423498104684E-2</v>
      </c>
    </row>
    <row r="21" spans="1:218" s="60" customFormat="1" ht="12.6" customHeight="1" x14ac:dyDescent="0.2">
      <c r="A21" s="78">
        <v>9</v>
      </c>
      <c r="B21" s="79" t="s">
        <v>88</v>
      </c>
      <c r="C21" s="15">
        <v>2165154</v>
      </c>
      <c r="D21" s="16">
        <v>0</v>
      </c>
      <c r="E21" s="16">
        <v>0</v>
      </c>
      <c r="F21" s="17">
        <v>2165154</v>
      </c>
      <c r="G21" s="15">
        <v>287</v>
      </c>
      <c r="H21" s="16">
        <v>56860</v>
      </c>
      <c r="I21" s="16">
        <v>0</v>
      </c>
      <c r="J21" s="16">
        <v>370247</v>
      </c>
      <c r="K21" s="16">
        <v>21739</v>
      </c>
      <c r="L21" s="16">
        <v>51675</v>
      </c>
      <c r="M21" s="18">
        <v>1232</v>
      </c>
      <c r="N21" s="19">
        <v>8320</v>
      </c>
      <c r="O21" s="16">
        <v>9300</v>
      </c>
      <c r="P21" s="17">
        <v>17620</v>
      </c>
      <c r="Q21" s="15">
        <v>1300</v>
      </c>
      <c r="R21" s="16">
        <v>17400</v>
      </c>
      <c r="S21" s="16">
        <v>4160</v>
      </c>
      <c r="T21" s="16">
        <v>21450</v>
      </c>
      <c r="U21" s="16">
        <v>9500</v>
      </c>
      <c r="V21" s="20">
        <v>30950</v>
      </c>
      <c r="W21" s="18">
        <v>8870</v>
      </c>
      <c r="X21" s="19">
        <v>39270</v>
      </c>
      <c r="Y21" s="16">
        <v>25650</v>
      </c>
      <c r="Z21" s="16">
        <v>7600</v>
      </c>
      <c r="AA21" s="16">
        <v>21150</v>
      </c>
      <c r="AB21" s="20">
        <v>93670</v>
      </c>
      <c r="AC21" s="16">
        <v>3910</v>
      </c>
      <c r="AD21" s="16">
        <v>1331280</v>
      </c>
      <c r="AE21" s="17">
        <v>2011200</v>
      </c>
      <c r="AF21" s="15">
        <v>153954</v>
      </c>
      <c r="AG21" s="18">
        <v>0</v>
      </c>
      <c r="AH21" s="19">
        <v>0</v>
      </c>
      <c r="AI21" s="17">
        <v>153954</v>
      </c>
      <c r="AJ21" s="15">
        <v>9110</v>
      </c>
      <c r="AK21" s="16">
        <v>9110</v>
      </c>
      <c r="AL21" s="21">
        <f t="shared" si="5"/>
        <v>5.9173519362926585E-2</v>
      </c>
      <c r="AM21" s="19">
        <v>47169631</v>
      </c>
      <c r="AN21" s="16">
        <v>0</v>
      </c>
      <c r="AO21" s="16">
        <v>0</v>
      </c>
      <c r="AP21" s="17">
        <v>47169631</v>
      </c>
      <c r="AQ21" s="15">
        <v>0</v>
      </c>
      <c r="AR21" s="16">
        <v>708603</v>
      </c>
      <c r="AS21" s="16">
        <v>132</v>
      </c>
      <c r="AT21" s="16">
        <v>9609121</v>
      </c>
      <c r="AU21" s="16">
        <v>246715</v>
      </c>
      <c r="AV21" s="16">
        <v>742264</v>
      </c>
      <c r="AW21" s="18">
        <v>18712</v>
      </c>
      <c r="AX21" s="19">
        <v>133120</v>
      </c>
      <c r="AY21" s="16">
        <v>99600</v>
      </c>
      <c r="AZ21" s="17">
        <v>232720</v>
      </c>
      <c r="BA21" s="15">
        <v>76700</v>
      </c>
      <c r="BB21" s="16">
        <v>228300</v>
      </c>
      <c r="BC21" s="16">
        <v>0</v>
      </c>
      <c r="BD21" s="16">
        <v>489060</v>
      </c>
      <c r="BE21" s="16">
        <v>137180</v>
      </c>
      <c r="BF21" s="20">
        <v>626240</v>
      </c>
      <c r="BG21" s="18">
        <v>156050</v>
      </c>
      <c r="BH21" s="19">
        <v>519090</v>
      </c>
      <c r="BI21" s="16">
        <v>297450</v>
      </c>
      <c r="BJ21" s="16">
        <v>131480</v>
      </c>
      <c r="BK21" s="16">
        <v>269550</v>
      </c>
      <c r="BL21" s="20">
        <v>1217570</v>
      </c>
      <c r="BM21" s="16">
        <v>31970</v>
      </c>
      <c r="BN21" s="16">
        <v>13765160</v>
      </c>
      <c r="BO21" s="17">
        <v>27660125</v>
      </c>
      <c r="BP21" s="15">
        <v>19509506</v>
      </c>
      <c r="BQ21" s="18">
        <v>0</v>
      </c>
      <c r="BR21" s="19">
        <v>0</v>
      </c>
      <c r="BS21" s="17">
        <v>19509506</v>
      </c>
      <c r="BT21" s="15">
        <v>1169274</v>
      </c>
      <c r="BU21" s="16">
        <v>1169274</v>
      </c>
      <c r="BV21" s="21">
        <f t="shared" si="0"/>
        <v>5.9933552392356836E-2</v>
      </c>
      <c r="BW21" s="19">
        <v>131125922</v>
      </c>
      <c r="BX21" s="16">
        <v>0</v>
      </c>
      <c r="BY21" s="16">
        <v>0</v>
      </c>
      <c r="BZ21" s="17">
        <v>131125922</v>
      </c>
      <c r="CA21" s="15">
        <v>114</v>
      </c>
      <c r="CB21" s="16">
        <v>899885</v>
      </c>
      <c r="CC21" s="16">
        <v>221</v>
      </c>
      <c r="CD21" s="16">
        <v>26254350</v>
      </c>
      <c r="CE21" s="16">
        <v>420620</v>
      </c>
      <c r="CF21" s="16">
        <v>1332725</v>
      </c>
      <c r="CG21" s="18">
        <v>32308</v>
      </c>
      <c r="CH21" s="19">
        <v>125840</v>
      </c>
      <c r="CI21" s="16">
        <v>92400</v>
      </c>
      <c r="CJ21" s="17">
        <v>218240</v>
      </c>
      <c r="CK21" s="15">
        <v>48620</v>
      </c>
      <c r="CL21" s="16">
        <v>163200</v>
      </c>
      <c r="CM21" s="16">
        <v>0</v>
      </c>
      <c r="CN21" s="16">
        <v>860310</v>
      </c>
      <c r="CO21" s="16">
        <v>103360</v>
      </c>
      <c r="CP21" s="20">
        <v>963670</v>
      </c>
      <c r="CQ21" s="18">
        <v>245770</v>
      </c>
      <c r="CR21" s="19">
        <v>563640</v>
      </c>
      <c r="CS21" s="16">
        <v>344250</v>
      </c>
      <c r="CT21" s="16">
        <v>148580</v>
      </c>
      <c r="CU21" s="16">
        <v>256050</v>
      </c>
      <c r="CV21" s="20">
        <v>1312520</v>
      </c>
      <c r="CW21" s="16">
        <v>21620</v>
      </c>
      <c r="CX21" s="16">
        <v>22298510</v>
      </c>
      <c r="CY21" s="17">
        <v>54212152</v>
      </c>
      <c r="CZ21" s="15">
        <v>76913770</v>
      </c>
      <c r="DA21" s="18">
        <v>0</v>
      </c>
      <c r="DB21" s="19">
        <v>0</v>
      </c>
      <c r="DC21" s="17">
        <v>76913770</v>
      </c>
      <c r="DD21" s="15">
        <v>4612647</v>
      </c>
      <c r="DE21" s="16">
        <v>4612647</v>
      </c>
      <c r="DF21" s="21">
        <f t="shared" si="1"/>
        <v>5.9971666971986942E-2</v>
      </c>
      <c r="DG21" s="19">
        <v>145742697</v>
      </c>
      <c r="DH21" s="16">
        <v>0</v>
      </c>
      <c r="DI21" s="16">
        <v>0</v>
      </c>
      <c r="DJ21" s="17">
        <v>145742697</v>
      </c>
      <c r="DK21" s="15">
        <v>420</v>
      </c>
      <c r="DL21" s="16">
        <v>835546</v>
      </c>
      <c r="DM21" s="16">
        <v>482</v>
      </c>
      <c r="DN21" s="16">
        <v>28097781</v>
      </c>
      <c r="DO21" s="16">
        <v>520944</v>
      </c>
      <c r="DP21" s="16">
        <v>1245807</v>
      </c>
      <c r="DQ21" s="18">
        <v>37044</v>
      </c>
      <c r="DR21" s="19">
        <v>82680</v>
      </c>
      <c r="DS21" s="16">
        <v>68700</v>
      </c>
      <c r="DT21" s="17">
        <v>151380</v>
      </c>
      <c r="DU21" s="15">
        <v>21320</v>
      </c>
      <c r="DV21" s="16">
        <v>84300</v>
      </c>
      <c r="DW21" s="16">
        <v>0</v>
      </c>
      <c r="DX21" s="16">
        <v>939510</v>
      </c>
      <c r="DY21" s="16">
        <v>57760</v>
      </c>
      <c r="DZ21" s="20">
        <v>997270</v>
      </c>
      <c r="EA21" s="18">
        <v>224860</v>
      </c>
      <c r="EB21" s="19">
        <v>480480</v>
      </c>
      <c r="EC21" s="16">
        <v>322650</v>
      </c>
      <c r="ED21" s="16">
        <v>140600</v>
      </c>
      <c r="EE21" s="16">
        <v>155700</v>
      </c>
      <c r="EF21" s="20">
        <v>1099430</v>
      </c>
      <c r="EG21" s="16">
        <v>17710</v>
      </c>
      <c r="EH21" s="16">
        <v>16663790</v>
      </c>
      <c r="EI21" s="17">
        <v>49997602</v>
      </c>
      <c r="EJ21" s="15">
        <v>95745095</v>
      </c>
      <c r="EK21" s="18">
        <v>0</v>
      </c>
      <c r="EL21" s="19">
        <v>0</v>
      </c>
      <c r="EM21" s="17">
        <v>95745095</v>
      </c>
      <c r="EN21" s="15">
        <v>5743021</v>
      </c>
      <c r="EO21" s="16">
        <v>5743021</v>
      </c>
      <c r="EP21" s="21">
        <f t="shared" si="2"/>
        <v>5.9982404320555537E-2</v>
      </c>
      <c r="EQ21" s="19">
        <v>117819168</v>
      </c>
      <c r="ER21" s="16">
        <v>0</v>
      </c>
      <c r="ES21" s="16">
        <v>0</v>
      </c>
      <c r="ET21" s="17">
        <v>117819168</v>
      </c>
      <c r="EU21" s="15">
        <v>661</v>
      </c>
      <c r="EV21" s="16">
        <v>727852</v>
      </c>
      <c r="EW21" s="16">
        <v>462</v>
      </c>
      <c r="EX21" s="16">
        <v>21893000</v>
      </c>
      <c r="EY21" s="16">
        <v>446518</v>
      </c>
      <c r="EZ21" s="16">
        <v>889656</v>
      </c>
      <c r="FA21" s="18">
        <v>35489</v>
      </c>
      <c r="FB21" s="19">
        <v>53560</v>
      </c>
      <c r="FC21" s="16">
        <v>48900</v>
      </c>
      <c r="FD21" s="17">
        <v>102460</v>
      </c>
      <c r="FE21" s="15">
        <v>4160</v>
      </c>
      <c r="FF21" s="16">
        <v>8400</v>
      </c>
      <c r="FG21" s="16">
        <v>0</v>
      </c>
      <c r="FH21" s="16">
        <v>815210</v>
      </c>
      <c r="FI21" s="16">
        <v>27360</v>
      </c>
      <c r="FJ21" s="20">
        <v>842570</v>
      </c>
      <c r="FK21" s="18">
        <v>174190</v>
      </c>
      <c r="FL21" s="19">
        <v>378840</v>
      </c>
      <c r="FM21" s="16">
        <v>306000</v>
      </c>
      <c r="FN21" s="16">
        <v>120080</v>
      </c>
      <c r="FO21" s="16">
        <v>121050</v>
      </c>
      <c r="FP21" s="20">
        <v>925970</v>
      </c>
      <c r="FQ21" s="16">
        <v>14490</v>
      </c>
      <c r="FR21" s="16">
        <v>10156610</v>
      </c>
      <c r="FS21" s="17">
        <v>36222026</v>
      </c>
      <c r="FT21" s="15">
        <v>81597142</v>
      </c>
      <c r="FU21" s="18">
        <v>0</v>
      </c>
      <c r="FV21" s="19">
        <v>0</v>
      </c>
      <c r="FW21" s="17">
        <v>81597142</v>
      </c>
      <c r="FX21" s="15">
        <v>4894776</v>
      </c>
      <c r="FY21" s="16">
        <v>4894776</v>
      </c>
      <c r="FZ21" s="21">
        <f t="shared" si="3"/>
        <v>5.9987101018807741E-2</v>
      </c>
      <c r="GA21" s="19">
        <v>129088337</v>
      </c>
      <c r="GB21" s="16">
        <v>0</v>
      </c>
      <c r="GC21" s="16">
        <v>0</v>
      </c>
      <c r="GD21" s="17">
        <v>129088337</v>
      </c>
      <c r="GE21" s="15">
        <v>0</v>
      </c>
      <c r="GF21" s="16">
        <v>837993</v>
      </c>
      <c r="GG21" s="16">
        <v>213</v>
      </c>
      <c r="GH21" s="16">
        <v>22573740</v>
      </c>
      <c r="GI21" s="16">
        <v>569889</v>
      </c>
      <c r="GJ21" s="16">
        <v>821900</v>
      </c>
      <c r="GK21" s="18">
        <v>43345</v>
      </c>
      <c r="GL21" s="19">
        <v>44460</v>
      </c>
      <c r="GM21" s="16">
        <v>47100</v>
      </c>
      <c r="GN21" s="17">
        <v>91560</v>
      </c>
      <c r="GO21" s="15">
        <v>0</v>
      </c>
      <c r="GP21" s="16">
        <v>0</v>
      </c>
      <c r="GQ21" s="16">
        <v>0</v>
      </c>
      <c r="GR21" s="16">
        <v>985050</v>
      </c>
      <c r="GS21" s="16">
        <v>15960</v>
      </c>
      <c r="GT21" s="20">
        <v>1001010</v>
      </c>
      <c r="GU21" s="18">
        <v>185960</v>
      </c>
      <c r="GV21" s="19">
        <v>470910</v>
      </c>
      <c r="GW21" s="16">
        <v>393750</v>
      </c>
      <c r="GX21" s="16">
        <v>151240</v>
      </c>
      <c r="GY21" s="16">
        <v>105750</v>
      </c>
      <c r="GZ21" s="20">
        <v>1121650</v>
      </c>
      <c r="HA21" s="16">
        <v>15410</v>
      </c>
      <c r="HB21" s="16">
        <v>8595700</v>
      </c>
      <c r="HC21" s="17">
        <v>35858157</v>
      </c>
      <c r="HD21" s="15">
        <v>93230180</v>
      </c>
      <c r="HE21" s="18">
        <v>0</v>
      </c>
      <c r="HF21" s="19">
        <v>0</v>
      </c>
      <c r="HG21" s="17">
        <v>93230180</v>
      </c>
      <c r="HH21" s="15">
        <v>5592911</v>
      </c>
      <c r="HI21" s="16">
        <v>5592911</v>
      </c>
      <c r="HJ21" s="21">
        <f t="shared" si="4"/>
        <v>5.9990348618869982E-2</v>
      </c>
    </row>
    <row r="22" spans="1:218" s="60" customFormat="1" ht="12.6" customHeight="1" x14ac:dyDescent="0.2">
      <c r="A22" s="76">
        <v>10</v>
      </c>
      <c r="B22" s="77" t="s">
        <v>89</v>
      </c>
      <c r="C22" s="8">
        <v>1432702</v>
      </c>
      <c r="D22" s="9">
        <v>0</v>
      </c>
      <c r="E22" s="9">
        <v>0</v>
      </c>
      <c r="F22" s="10">
        <v>1432702</v>
      </c>
      <c r="G22" s="8">
        <v>0</v>
      </c>
      <c r="H22" s="9">
        <v>49692</v>
      </c>
      <c r="I22" s="9">
        <v>0</v>
      </c>
      <c r="J22" s="9">
        <v>238739</v>
      </c>
      <c r="K22" s="9">
        <v>10189</v>
      </c>
      <c r="L22" s="9">
        <v>31318</v>
      </c>
      <c r="M22" s="11">
        <v>737</v>
      </c>
      <c r="N22" s="12">
        <v>3640</v>
      </c>
      <c r="O22" s="9">
        <v>3600</v>
      </c>
      <c r="P22" s="10">
        <v>7240</v>
      </c>
      <c r="Q22" s="8">
        <v>1560</v>
      </c>
      <c r="R22" s="9">
        <v>7200</v>
      </c>
      <c r="S22" s="9">
        <v>3380</v>
      </c>
      <c r="T22" s="9">
        <v>13860</v>
      </c>
      <c r="U22" s="9">
        <v>3800</v>
      </c>
      <c r="V22" s="13">
        <v>17660</v>
      </c>
      <c r="W22" s="11">
        <v>3690</v>
      </c>
      <c r="X22" s="12">
        <v>18810</v>
      </c>
      <c r="Y22" s="9">
        <v>11250</v>
      </c>
      <c r="Z22" s="9">
        <v>2660</v>
      </c>
      <c r="AA22" s="9">
        <v>10350</v>
      </c>
      <c r="AB22" s="13">
        <v>43070</v>
      </c>
      <c r="AC22" s="9">
        <v>1610</v>
      </c>
      <c r="AD22" s="9">
        <v>910740</v>
      </c>
      <c r="AE22" s="10">
        <v>1326825</v>
      </c>
      <c r="AF22" s="8">
        <v>105877</v>
      </c>
      <c r="AG22" s="11">
        <v>0</v>
      </c>
      <c r="AH22" s="12">
        <v>0</v>
      </c>
      <c r="AI22" s="10">
        <v>105877</v>
      </c>
      <c r="AJ22" s="8">
        <v>6268</v>
      </c>
      <c r="AK22" s="9">
        <v>6268</v>
      </c>
      <c r="AL22" s="14">
        <f t="shared" si="5"/>
        <v>5.9200770705630117E-2</v>
      </c>
      <c r="AM22" s="12">
        <v>29212946</v>
      </c>
      <c r="AN22" s="9">
        <v>0</v>
      </c>
      <c r="AO22" s="9">
        <v>0</v>
      </c>
      <c r="AP22" s="10">
        <v>29212946</v>
      </c>
      <c r="AQ22" s="8">
        <v>5536</v>
      </c>
      <c r="AR22" s="9">
        <v>486703</v>
      </c>
      <c r="AS22" s="9">
        <v>198</v>
      </c>
      <c r="AT22" s="9">
        <v>5885557</v>
      </c>
      <c r="AU22" s="9">
        <v>185352</v>
      </c>
      <c r="AV22" s="9">
        <v>423968</v>
      </c>
      <c r="AW22" s="11">
        <v>11471</v>
      </c>
      <c r="AX22" s="12">
        <v>79300</v>
      </c>
      <c r="AY22" s="9">
        <v>47400</v>
      </c>
      <c r="AZ22" s="10">
        <v>126700</v>
      </c>
      <c r="BA22" s="8">
        <v>45500</v>
      </c>
      <c r="BB22" s="9">
        <v>118200</v>
      </c>
      <c r="BC22" s="9">
        <v>0</v>
      </c>
      <c r="BD22" s="9">
        <v>281710</v>
      </c>
      <c r="BE22" s="9">
        <v>57380</v>
      </c>
      <c r="BF22" s="13">
        <v>339090</v>
      </c>
      <c r="BG22" s="11">
        <v>81000</v>
      </c>
      <c r="BH22" s="12">
        <v>231330</v>
      </c>
      <c r="BI22" s="9">
        <v>156600</v>
      </c>
      <c r="BJ22" s="9">
        <v>68020</v>
      </c>
      <c r="BK22" s="9">
        <v>121050</v>
      </c>
      <c r="BL22" s="13">
        <v>577000</v>
      </c>
      <c r="BM22" s="9">
        <v>15180</v>
      </c>
      <c r="BN22" s="9">
        <v>8658480</v>
      </c>
      <c r="BO22" s="10">
        <v>16959737</v>
      </c>
      <c r="BP22" s="8">
        <v>12253209</v>
      </c>
      <c r="BQ22" s="11">
        <v>0</v>
      </c>
      <c r="BR22" s="12">
        <v>0</v>
      </c>
      <c r="BS22" s="10">
        <v>12253209</v>
      </c>
      <c r="BT22" s="8">
        <v>734387</v>
      </c>
      <c r="BU22" s="9">
        <v>734387</v>
      </c>
      <c r="BV22" s="14">
        <f t="shared" si="0"/>
        <v>5.9934258854149963E-2</v>
      </c>
      <c r="BW22" s="12">
        <v>81685702</v>
      </c>
      <c r="BX22" s="9">
        <v>0</v>
      </c>
      <c r="BY22" s="9">
        <v>0</v>
      </c>
      <c r="BZ22" s="10">
        <v>81685702</v>
      </c>
      <c r="CA22" s="8">
        <v>5383</v>
      </c>
      <c r="CB22" s="9">
        <v>601024</v>
      </c>
      <c r="CC22" s="9">
        <v>46</v>
      </c>
      <c r="CD22" s="9">
        <v>16178103</v>
      </c>
      <c r="CE22" s="9">
        <v>313319</v>
      </c>
      <c r="CF22" s="9">
        <v>770417</v>
      </c>
      <c r="CG22" s="11">
        <v>17856</v>
      </c>
      <c r="CH22" s="12">
        <v>57980</v>
      </c>
      <c r="CI22" s="9">
        <v>51300</v>
      </c>
      <c r="CJ22" s="10">
        <v>109280</v>
      </c>
      <c r="CK22" s="8">
        <v>34320</v>
      </c>
      <c r="CL22" s="9">
        <v>83700</v>
      </c>
      <c r="CM22" s="9">
        <v>0</v>
      </c>
      <c r="CN22" s="9">
        <v>477510</v>
      </c>
      <c r="CO22" s="9">
        <v>49020</v>
      </c>
      <c r="CP22" s="13">
        <v>526530</v>
      </c>
      <c r="CQ22" s="11">
        <v>126690</v>
      </c>
      <c r="CR22" s="12">
        <v>266640</v>
      </c>
      <c r="CS22" s="9">
        <v>179100</v>
      </c>
      <c r="CT22" s="9">
        <v>84740</v>
      </c>
      <c r="CU22" s="9">
        <v>123750</v>
      </c>
      <c r="CV22" s="13">
        <v>654230</v>
      </c>
      <c r="CW22" s="9">
        <v>14490</v>
      </c>
      <c r="CX22" s="9">
        <v>14009830</v>
      </c>
      <c r="CY22" s="10">
        <v>33445172</v>
      </c>
      <c r="CZ22" s="8">
        <v>48240530</v>
      </c>
      <c r="DA22" s="11">
        <v>0</v>
      </c>
      <c r="DB22" s="12">
        <v>0</v>
      </c>
      <c r="DC22" s="10">
        <v>48240530</v>
      </c>
      <c r="DD22" s="8">
        <v>2893073</v>
      </c>
      <c r="DE22" s="9">
        <v>2893073</v>
      </c>
      <c r="DF22" s="14">
        <f t="shared" si="1"/>
        <v>5.9971832813611292E-2</v>
      </c>
      <c r="DG22" s="12">
        <v>86390740</v>
      </c>
      <c r="DH22" s="9">
        <v>0</v>
      </c>
      <c r="DI22" s="9">
        <v>0</v>
      </c>
      <c r="DJ22" s="10">
        <v>86390740</v>
      </c>
      <c r="DK22" s="8">
        <v>6</v>
      </c>
      <c r="DL22" s="9">
        <v>569146</v>
      </c>
      <c r="DM22" s="9">
        <v>320</v>
      </c>
      <c r="DN22" s="9">
        <v>16498739</v>
      </c>
      <c r="DO22" s="9">
        <v>346372</v>
      </c>
      <c r="DP22" s="9">
        <v>679782</v>
      </c>
      <c r="DQ22" s="11">
        <v>19372</v>
      </c>
      <c r="DR22" s="12">
        <v>38740</v>
      </c>
      <c r="DS22" s="9">
        <v>29100</v>
      </c>
      <c r="DT22" s="10">
        <v>67840</v>
      </c>
      <c r="DU22" s="8">
        <v>14820</v>
      </c>
      <c r="DV22" s="9">
        <v>42300</v>
      </c>
      <c r="DW22" s="9">
        <v>0</v>
      </c>
      <c r="DX22" s="9">
        <v>487630</v>
      </c>
      <c r="DY22" s="9">
        <v>30780</v>
      </c>
      <c r="DZ22" s="13">
        <v>518410</v>
      </c>
      <c r="EA22" s="11">
        <v>108370</v>
      </c>
      <c r="EB22" s="12">
        <v>234630</v>
      </c>
      <c r="EC22" s="9">
        <v>165600</v>
      </c>
      <c r="ED22" s="9">
        <v>75240</v>
      </c>
      <c r="EE22" s="9">
        <v>109800</v>
      </c>
      <c r="EF22" s="13">
        <v>585270</v>
      </c>
      <c r="EG22" s="9">
        <v>10810</v>
      </c>
      <c r="EH22" s="9">
        <v>9920530</v>
      </c>
      <c r="EI22" s="10">
        <v>29381767</v>
      </c>
      <c r="EJ22" s="8">
        <v>57008973</v>
      </c>
      <c r="EK22" s="11">
        <v>0</v>
      </c>
      <c r="EL22" s="12">
        <v>0</v>
      </c>
      <c r="EM22" s="10">
        <v>57008973</v>
      </c>
      <c r="EN22" s="8">
        <v>3419557</v>
      </c>
      <c r="EO22" s="9">
        <v>3419557</v>
      </c>
      <c r="EP22" s="14">
        <f t="shared" si="2"/>
        <v>5.9982785516939585E-2</v>
      </c>
      <c r="EQ22" s="12">
        <v>72758749</v>
      </c>
      <c r="ER22" s="9">
        <v>0</v>
      </c>
      <c r="ES22" s="9">
        <v>0</v>
      </c>
      <c r="ET22" s="10">
        <v>72758749</v>
      </c>
      <c r="EU22" s="8">
        <v>3</v>
      </c>
      <c r="EV22" s="9">
        <v>499523</v>
      </c>
      <c r="EW22" s="9">
        <v>127</v>
      </c>
      <c r="EX22" s="9">
        <v>13356584</v>
      </c>
      <c r="EY22" s="9">
        <v>322316</v>
      </c>
      <c r="EZ22" s="9">
        <v>500220</v>
      </c>
      <c r="FA22" s="11">
        <v>19987</v>
      </c>
      <c r="FB22" s="12">
        <v>27040</v>
      </c>
      <c r="FC22" s="9">
        <v>26400</v>
      </c>
      <c r="FD22" s="10">
        <v>53440</v>
      </c>
      <c r="FE22" s="8">
        <v>3900</v>
      </c>
      <c r="FF22" s="9">
        <v>2700</v>
      </c>
      <c r="FG22" s="9">
        <v>0</v>
      </c>
      <c r="FH22" s="9">
        <v>463540</v>
      </c>
      <c r="FI22" s="9">
        <v>13300</v>
      </c>
      <c r="FJ22" s="13">
        <v>476840</v>
      </c>
      <c r="FK22" s="11">
        <v>95610</v>
      </c>
      <c r="FL22" s="12">
        <v>210540</v>
      </c>
      <c r="FM22" s="9">
        <v>182700</v>
      </c>
      <c r="FN22" s="9">
        <v>73720</v>
      </c>
      <c r="FO22" s="9">
        <v>85050</v>
      </c>
      <c r="FP22" s="13">
        <v>552010</v>
      </c>
      <c r="FQ22" s="9">
        <v>9200</v>
      </c>
      <c r="FR22" s="9">
        <v>6286170</v>
      </c>
      <c r="FS22" s="10">
        <v>22178503</v>
      </c>
      <c r="FT22" s="8">
        <v>50580246</v>
      </c>
      <c r="FU22" s="11">
        <v>0</v>
      </c>
      <c r="FV22" s="12">
        <v>0</v>
      </c>
      <c r="FW22" s="10">
        <v>50580246</v>
      </c>
      <c r="FX22" s="8">
        <v>3034174</v>
      </c>
      <c r="FY22" s="9">
        <v>3034174</v>
      </c>
      <c r="FZ22" s="14">
        <f t="shared" si="3"/>
        <v>5.9987331813293278E-2</v>
      </c>
      <c r="GA22" s="12">
        <v>82278673</v>
      </c>
      <c r="GB22" s="9">
        <v>0</v>
      </c>
      <c r="GC22" s="9">
        <v>0</v>
      </c>
      <c r="GD22" s="10">
        <v>82278673</v>
      </c>
      <c r="GE22" s="8">
        <v>5051</v>
      </c>
      <c r="GF22" s="9">
        <v>627784</v>
      </c>
      <c r="GG22" s="9">
        <v>47</v>
      </c>
      <c r="GH22" s="9">
        <v>14189843</v>
      </c>
      <c r="GI22" s="9">
        <v>384107</v>
      </c>
      <c r="GJ22" s="9">
        <v>492782</v>
      </c>
      <c r="GK22" s="11">
        <v>26277</v>
      </c>
      <c r="GL22" s="12">
        <v>25740</v>
      </c>
      <c r="GM22" s="9">
        <v>23100</v>
      </c>
      <c r="GN22" s="10">
        <v>48840</v>
      </c>
      <c r="GO22" s="8">
        <v>0</v>
      </c>
      <c r="GP22" s="9">
        <v>0</v>
      </c>
      <c r="GQ22" s="9">
        <v>0</v>
      </c>
      <c r="GR22" s="9">
        <v>611380</v>
      </c>
      <c r="GS22" s="9">
        <v>13680</v>
      </c>
      <c r="GT22" s="13">
        <v>625060</v>
      </c>
      <c r="GU22" s="11">
        <v>110590</v>
      </c>
      <c r="GV22" s="12">
        <v>277530</v>
      </c>
      <c r="GW22" s="9">
        <v>247050</v>
      </c>
      <c r="GX22" s="9">
        <v>85120</v>
      </c>
      <c r="GY22" s="9">
        <v>67950</v>
      </c>
      <c r="GZ22" s="13">
        <v>677650</v>
      </c>
      <c r="HA22" s="9">
        <v>9200</v>
      </c>
      <c r="HB22" s="9">
        <v>5486800</v>
      </c>
      <c r="HC22" s="10">
        <v>22683984</v>
      </c>
      <c r="HD22" s="8">
        <v>59594689</v>
      </c>
      <c r="HE22" s="11">
        <v>0</v>
      </c>
      <c r="HF22" s="12">
        <v>0</v>
      </c>
      <c r="HG22" s="10">
        <v>59594689</v>
      </c>
      <c r="HH22" s="8">
        <v>3575110</v>
      </c>
      <c r="HI22" s="9">
        <v>3575110</v>
      </c>
      <c r="HJ22" s="14">
        <f t="shared" si="4"/>
        <v>5.9990412904076064E-2</v>
      </c>
    </row>
    <row r="23" spans="1:218" s="60" customFormat="1" ht="12.6" customHeight="1" x14ac:dyDescent="0.2">
      <c r="A23" s="78">
        <v>11</v>
      </c>
      <c r="B23" s="79" t="s">
        <v>90</v>
      </c>
      <c r="C23" s="15">
        <v>4374317</v>
      </c>
      <c r="D23" s="16">
        <v>0</v>
      </c>
      <c r="E23" s="16">
        <v>0</v>
      </c>
      <c r="F23" s="17">
        <v>4374317</v>
      </c>
      <c r="G23" s="15">
        <v>495</v>
      </c>
      <c r="H23" s="16">
        <v>111048</v>
      </c>
      <c r="I23" s="16">
        <v>40</v>
      </c>
      <c r="J23" s="16">
        <v>708826</v>
      </c>
      <c r="K23" s="16">
        <v>32022</v>
      </c>
      <c r="L23" s="16">
        <v>96414</v>
      </c>
      <c r="M23" s="18">
        <v>2482</v>
      </c>
      <c r="N23" s="19">
        <v>17160</v>
      </c>
      <c r="O23" s="16">
        <v>13500</v>
      </c>
      <c r="P23" s="17">
        <v>30660</v>
      </c>
      <c r="Q23" s="15">
        <v>3120</v>
      </c>
      <c r="R23" s="16">
        <v>27000</v>
      </c>
      <c r="S23" s="16">
        <v>9620</v>
      </c>
      <c r="T23" s="16">
        <v>56430</v>
      </c>
      <c r="U23" s="16">
        <v>23180</v>
      </c>
      <c r="V23" s="20">
        <v>79610</v>
      </c>
      <c r="W23" s="18">
        <v>16950</v>
      </c>
      <c r="X23" s="19">
        <v>76230</v>
      </c>
      <c r="Y23" s="16">
        <v>48150</v>
      </c>
      <c r="Z23" s="16">
        <v>14060</v>
      </c>
      <c r="AA23" s="16">
        <v>38700</v>
      </c>
      <c r="AB23" s="20">
        <v>177140</v>
      </c>
      <c r="AC23" s="16">
        <v>6210</v>
      </c>
      <c r="AD23" s="16">
        <v>2748130</v>
      </c>
      <c r="AE23" s="17">
        <v>4049727</v>
      </c>
      <c r="AF23" s="15">
        <v>324590</v>
      </c>
      <c r="AG23" s="18">
        <v>0</v>
      </c>
      <c r="AH23" s="19">
        <v>0</v>
      </c>
      <c r="AI23" s="17">
        <v>324590</v>
      </c>
      <c r="AJ23" s="15">
        <v>19213</v>
      </c>
      <c r="AK23" s="16">
        <v>19213</v>
      </c>
      <c r="AL23" s="21">
        <f t="shared" si="5"/>
        <v>5.9191595551310885E-2</v>
      </c>
      <c r="AM23" s="19">
        <v>99636648</v>
      </c>
      <c r="AN23" s="16">
        <v>0</v>
      </c>
      <c r="AO23" s="16">
        <v>0</v>
      </c>
      <c r="AP23" s="17">
        <v>99636648</v>
      </c>
      <c r="AQ23" s="15">
        <v>1266</v>
      </c>
      <c r="AR23" s="16">
        <v>1197904</v>
      </c>
      <c r="AS23" s="16">
        <v>765</v>
      </c>
      <c r="AT23" s="16">
        <v>20228529</v>
      </c>
      <c r="AU23" s="16">
        <v>337551</v>
      </c>
      <c r="AV23" s="16">
        <v>1502361</v>
      </c>
      <c r="AW23" s="18">
        <v>41109</v>
      </c>
      <c r="AX23" s="19">
        <v>306540</v>
      </c>
      <c r="AY23" s="16">
        <v>195000</v>
      </c>
      <c r="AZ23" s="17">
        <v>501540</v>
      </c>
      <c r="BA23" s="15">
        <v>185120</v>
      </c>
      <c r="BB23" s="16">
        <v>461700</v>
      </c>
      <c r="BC23" s="16">
        <v>0</v>
      </c>
      <c r="BD23" s="16">
        <v>1186680</v>
      </c>
      <c r="BE23" s="16">
        <v>296780</v>
      </c>
      <c r="BF23" s="20">
        <v>1483460</v>
      </c>
      <c r="BG23" s="18">
        <v>246210</v>
      </c>
      <c r="BH23" s="19">
        <v>1182060</v>
      </c>
      <c r="BI23" s="16">
        <v>749250</v>
      </c>
      <c r="BJ23" s="16">
        <v>219260</v>
      </c>
      <c r="BK23" s="16">
        <v>585900</v>
      </c>
      <c r="BL23" s="20">
        <v>2736470</v>
      </c>
      <c r="BM23" s="16">
        <v>67160</v>
      </c>
      <c r="BN23" s="16">
        <v>29086790</v>
      </c>
      <c r="BO23" s="17">
        <v>58077170</v>
      </c>
      <c r="BP23" s="15">
        <v>41559478</v>
      </c>
      <c r="BQ23" s="18">
        <v>0</v>
      </c>
      <c r="BR23" s="19">
        <v>0</v>
      </c>
      <c r="BS23" s="17">
        <v>41559478</v>
      </c>
      <c r="BT23" s="15">
        <v>2490840</v>
      </c>
      <c r="BU23" s="16">
        <v>2490840</v>
      </c>
      <c r="BV23" s="21">
        <f t="shared" si="0"/>
        <v>5.9934342774950154E-2</v>
      </c>
      <c r="BW23" s="19">
        <v>271658251</v>
      </c>
      <c r="BX23" s="16">
        <v>0</v>
      </c>
      <c r="BY23" s="16">
        <v>0</v>
      </c>
      <c r="BZ23" s="17">
        <v>271658251</v>
      </c>
      <c r="CA23" s="15">
        <v>2336</v>
      </c>
      <c r="CB23" s="16">
        <v>1330855</v>
      </c>
      <c r="CC23" s="16">
        <v>415</v>
      </c>
      <c r="CD23" s="16">
        <v>54717601</v>
      </c>
      <c r="CE23" s="16">
        <v>614617</v>
      </c>
      <c r="CF23" s="16">
        <v>2806123</v>
      </c>
      <c r="CG23" s="18">
        <v>74958</v>
      </c>
      <c r="CH23" s="19">
        <v>245180</v>
      </c>
      <c r="CI23" s="16">
        <v>200400</v>
      </c>
      <c r="CJ23" s="17">
        <v>445580</v>
      </c>
      <c r="CK23" s="15">
        <v>114920</v>
      </c>
      <c r="CL23" s="16">
        <v>322200</v>
      </c>
      <c r="CM23" s="16">
        <v>0</v>
      </c>
      <c r="CN23" s="16">
        <v>2391510</v>
      </c>
      <c r="CO23" s="16">
        <v>257260</v>
      </c>
      <c r="CP23" s="20">
        <v>2648770</v>
      </c>
      <c r="CQ23" s="18">
        <v>459880</v>
      </c>
      <c r="CR23" s="19">
        <v>1238160</v>
      </c>
      <c r="CS23" s="16">
        <v>860400</v>
      </c>
      <c r="CT23" s="16">
        <v>272840</v>
      </c>
      <c r="CU23" s="16">
        <v>581400</v>
      </c>
      <c r="CV23" s="20">
        <v>2952800</v>
      </c>
      <c r="CW23" s="16">
        <v>59110</v>
      </c>
      <c r="CX23" s="16">
        <v>46384100</v>
      </c>
      <c r="CY23" s="17">
        <v>112933850</v>
      </c>
      <c r="CZ23" s="15">
        <v>158724401</v>
      </c>
      <c r="DA23" s="18">
        <v>0</v>
      </c>
      <c r="DB23" s="19">
        <v>0</v>
      </c>
      <c r="DC23" s="17">
        <v>158724401</v>
      </c>
      <c r="DD23" s="15">
        <v>9518976</v>
      </c>
      <c r="DE23" s="16">
        <v>9518976</v>
      </c>
      <c r="DF23" s="21">
        <f t="shared" si="1"/>
        <v>5.9971724196331982E-2</v>
      </c>
      <c r="DG23" s="19">
        <v>254839030</v>
      </c>
      <c r="DH23" s="16">
        <v>0</v>
      </c>
      <c r="DI23" s="16">
        <v>1024</v>
      </c>
      <c r="DJ23" s="17">
        <v>254840054</v>
      </c>
      <c r="DK23" s="15">
        <v>4781</v>
      </c>
      <c r="DL23" s="16">
        <v>1176460</v>
      </c>
      <c r="DM23" s="16">
        <v>475</v>
      </c>
      <c r="DN23" s="16">
        <v>49548509</v>
      </c>
      <c r="DO23" s="16">
        <v>726880</v>
      </c>
      <c r="DP23" s="16">
        <v>2344065</v>
      </c>
      <c r="DQ23" s="18">
        <v>84734</v>
      </c>
      <c r="DR23" s="19">
        <v>150540</v>
      </c>
      <c r="DS23" s="16">
        <v>128700</v>
      </c>
      <c r="DT23" s="17">
        <v>279240</v>
      </c>
      <c r="DU23" s="15">
        <v>44980</v>
      </c>
      <c r="DV23" s="16">
        <v>126300</v>
      </c>
      <c r="DW23" s="16">
        <v>0</v>
      </c>
      <c r="DX23" s="16">
        <v>2528570</v>
      </c>
      <c r="DY23" s="16">
        <v>133380</v>
      </c>
      <c r="DZ23" s="20">
        <v>2661950</v>
      </c>
      <c r="EA23" s="18">
        <v>428570</v>
      </c>
      <c r="EB23" s="19">
        <v>1030260</v>
      </c>
      <c r="EC23" s="16">
        <v>781200</v>
      </c>
      <c r="ED23" s="16">
        <v>236740</v>
      </c>
      <c r="EE23" s="16">
        <v>404550</v>
      </c>
      <c r="EF23" s="20">
        <v>2452750</v>
      </c>
      <c r="EG23" s="16">
        <v>40940</v>
      </c>
      <c r="EH23" s="16">
        <v>29058970</v>
      </c>
      <c r="EI23" s="17">
        <v>88979129</v>
      </c>
      <c r="EJ23" s="15">
        <v>165859901</v>
      </c>
      <c r="EK23" s="18">
        <v>0</v>
      </c>
      <c r="EL23" s="19">
        <v>1024</v>
      </c>
      <c r="EM23" s="17">
        <v>165860925</v>
      </c>
      <c r="EN23" s="15">
        <v>9948764</v>
      </c>
      <c r="EO23" s="16">
        <v>9948764</v>
      </c>
      <c r="EP23" s="21">
        <f t="shared" si="2"/>
        <v>5.998256671967795E-2</v>
      </c>
      <c r="EQ23" s="19">
        <v>177393725</v>
      </c>
      <c r="ER23" s="16">
        <v>0</v>
      </c>
      <c r="ES23" s="16">
        <v>0</v>
      </c>
      <c r="ET23" s="17">
        <v>177393725</v>
      </c>
      <c r="EU23" s="15">
        <v>1063</v>
      </c>
      <c r="EV23" s="16">
        <v>939281</v>
      </c>
      <c r="EW23" s="16">
        <v>521</v>
      </c>
      <c r="EX23" s="16">
        <v>33235269</v>
      </c>
      <c r="EY23" s="16">
        <v>658411</v>
      </c>
      <c r="EZ23" s="16">
        <v>1452023</v>
      </c>
      <c r="FA23" s="18">
        <v>71920</v>
      </c>
      <c r="FB23" s="19">
        <v>96980</v>
      </c>
      <c r="FC23" s="16">
        <v>77700</v>
      </c>
      <c r="FD23" s="17">
        <v>174680</v>
      </c>
      <c r="FE23" s="15">
        <v>10920</v>
      </c>
      <c r="FF23" s="16">
        <v>11400</v>
      </c>
      <c r="FG23" s="16">
        <v>0</v>
      </c>
      <c r="FH23" s="16">
        <v>1975600</v>
      </c>
      <c r="FI23" s="16">
        <v>48640</v>
      </c>
      <c r="FJ23" s="20">
        <v>2024240</v>
      </c>
      <c r="FK23" s="18">
        <v>311420</v>
      </c>
      <c r="FL23" s="19">
        <v>781770</v>
      </c>
      <c r="FM23" s="16">
        <v>734400</v>
      </c>
      <c r="FN23" s="16">
        <v>179360</v>
      </c>
      <c r="FO23" s="16">
        <v>249750</v>
      </c>
      <c r="FP23" s="20">
        <v>1945280</v>
      </c>
      <c r="FQ23" s="16">
        <v>24840</v>
      </c>
      <c r="FR23" s="16">
        <v>15142020</v>
      </c>
      <c r="FS23" s="17">
        <v>56002767</v>
      </c>
      <c r="FT23" s="15">
        <v>121390958</v>
      </c>
      <c r="FU23" s="18">
        <v>0</v>
      </c>
      <c r="FV23" s="19">
        <v>0</v>
      </c>
      <c r="FW23" s="17">
        <v>121390958</v>
      </c>
      <c r="FX23" s="15">
        <v>7281919</v>
      </c>
      <c r="FY23" s="16">
        <v>7281919</v>
      </c>
      <c r="FZ23" s="21">
        <f t="shared" si="3"/>
        <v>5.9987326238911468E-2</v>
      </c>
      <c r="GA23" s="19">
        <v>179277718</v>
      </c>
      <c r="GB23" s="16">
        <v>0</v>
      </c>
      <c r="GC23" s="16">
        <v>0</v>
      </c>
      <c r="GD23" s="17">
        <v>179277718</v>
      </c>
      <c r="GE23" s="15">
        <v>653</v>
      </c>
      <c r="GF23" s="16">
        <v>954293</v>
      </c>
      <c r="GG23" s="16">
        <v>501</v>
      </c>
      <c r="GH23" s="16">
        <v>31750559</v>
      </c>
      <c r="GI23" s="16">
        <v>664562</v>
      </c>
      <c r="GJ23" s="16">
        <v>1264177</v>
      </c>
      <c r="GK23" s="18">
        <v>78591</v>
      </c>
      <c r="GL23" s="19">
        <v>80600</v>
      </c>
      <c r="GM23" s="16">
        <v>72000</v>
      </c>
      <c r="GN23" s="17">
        <v>152600</v>
      </c>
      <c r="GO23" s="15">
        <v>0</v>
      </c>
      <c r="GP23" s="16">
        <v>300</v>
      </c>
      <c r="GQ23" s="16">
        <v>0</v>
      </c>
      <c r="GR23" s="16">
        <v>2170850</v>
      </c>
      <c r="GS23" s="16">
        <v>33060</v>
      </c>
      <c r="GT23" s="20">
        <v>2203910</v>
      </c>
      <c r="GU23" s="18">
        <v>274250</v>
      </c>
      <c r="GV23" s="19">
        <v>885720</v>
      </c>
      <c r="GW23" s="16">
        <v>856800</v>
      </c>
      <c r="GX23" s="16">
        <v>188100</v>
      </c>
      <c r="GY23" s="16">
        <v>220950</v>
      </c>
      <c r="GZ23" s="20">
        <v>2151570</v>
      </c>
      <c r="HA23" s="16">
        <v>25070</v>
      </c>
      <c r="HB23" s="16">
        <v>11837040</v>
      </c>
      <c r="HC23" s="17">
        <v>51357575</v>
      </c>
      <c r="HD23" s="15">
        <v>127920143</v>
      </c>
      <c r="HE23" s="18">
        <v>0</v>
      </c>
      <c r="HF23" s="19">
        <v>0</v>
      </c>
      <c r="HG23" s="17">
        <v>127920143</v>
      </c>
      <c r="HH23" s="15">
        <v>7673994</v>
      </c>
      <c r="HI23" s="16">
        <v>7673994</v>
      </c>
      <c r="HJ23" s="21">
        <f t="shared" si="4"/>
        <v>5.9990505170088811E-2</v>
      </c>
    </row>
    <row r="24" spans="1:218" s="60" customFormat="1" ht="12.6" customHeight="1" x14ac:dyDescent="0.2">
      <c r="A24" s="76">
        <v>12</v>
      </c>
      <c r="B24" s="77" t="s">
        <v>91</v>
      </c>
      <c r="C24" s="8">
        <v>5035092</v>
      </c>
      <c r="D24" s="9">
        <v>0</v>
      </c>
      <c r="E24" s="9">
        <v>0</v>
      </c>
      <c r="F24" s="10">
        <v>5035092</v>
      </c>
      <c r="G24" s="8">
        <v>0</v>
      </c>
      <c r="H24" s="9">
        <v>101859</v>
      </c>
      <c r="I24" s="9">
        <v>40</v>
      </c>
      <c r="J24" s="9">
        <v>791837</v>
      </c>
      <c r="K24" s="9">
        <v>41506</v>
      </c>
      <c r="L24" s="9">
        <v>104677</v>
      </c>
      <c r="M24" s="11">
        <v>2598</v>
      </c>
      <c r="N24" s="12">
        <v>11440</v>
      </c>
      <c r="O24" s="9">
        <v>12300</v>
      </c>
      <c r="P24" s="10">
        <v>23740</v>
      </c>
      <c r="Q24" s="8">
        <v>3120</v>
      </c>
      <c r="R24" s="9">
        <v>28200</v>
      </c>
      <c r="S24" s="9">
        <v>21840</v>
      </c>
      <c r="T24" s="9">
        <v>41580</v>
      </c>
      <c r="U24" s="9">
        <v>18240</v>
      </c>
      <c r="V24" s="13">
        <v>59820</v>
      </c>
      <c r="W24" s="11">
        <v>21850</v>
      </c>
      <c r="X24" s="12">
        <v>71280</v>
      </c>
      <c r="Y24" s="9">
        <v>62550</v>
      </c>
      <c r="Z24" s="9">
        <v>12160</v>
      </c>
      <c r="AA24" s="9">
        <v>30600</v>
      </c>
      <c r="AB24" s="13">
        <v>176590</v>
      </c>
      <c r="AC24" s="9">
        <v>5750</v>
      </c>
      <c r="AD24" s="9">
        <v>3264990</v>
      </c>
      <c r="AE24" s="10">
        <v>4648377</v>
      </c>
      <c r="AF24" s="8">
        <v>386715</v>
      </c>
      <c r="AG24" s="11">
        <v>0</v>
      </c>
      <c r="AH24" s="12">
        <v>0</v>
      </c>
      <c r="AI24" s="10">
        <v>386715</v>
      </c>
      <c r="AJ24" s="8">
        <v>22896</v>
      </c>
      <c r="AK24" s="9">
        <v>22896</v>
      </c>
      <c r="AL24" s="14">
        <f t="shared" si="5"/>
        <v>5.9206392304410223E-2</v>
      </c>
      <c r="AM24" s="12">
        <v>104275220</v>
      </c>
      <c r="AN24" s="9">
        <v>0</v>
      </c>
      <c r="AO24" s="9">
        <v>0</v>
      </c>
      <c r="AP24" s="10">
        <v>104275220</v>
      </c>
      <c r="AQ24" s="8">
        <v>7794</v>
      </c>
      <c r="AR24" s="9">
        <v>1263369</v>
      </c>
      <c r="AS24" s="9">
        <v>397</v>
      </c>
      <c r="AT24" s="9">
        <v>20973933</v>
      </c>
      <c r="AU24" s="9">
        <v>543223</v>
      </c>
      <c r="AV24" s="9">
        <v>1456428</v>
      </c>
      <c r="AW24" s="11">
        <v>41042</v>
      </c>
      <c r="AX24" s="12">
        <v>290420</v>
      </c>
      <c r="AY24" s="9">
        <v>157800</v>
      </c>
      <c r="AZ24" s="10">
        <v>448220</v>
      </c>
      <c r="BA24" s="8">
        <v>141180</v>
      </c>
      <c r="BB24" s="9">
        <v>402600</v>
      </c>
      <c r="BC24" s="9">
        <v>0</v>
      </c>
      <c r="BD24" s="9">
        <v>945120</v>
      </c>
      <c r="BE24" s="9">
        <v>189620</v>
      </c>
      <c r="BF24" s="13">
        <v>1134740</v>
      </c>
      <c r="BG24" s="11">
        <v>312340</v>
      </c>
      <c r="BH24" s="12">
        <v>896940</v>
      </c>
      <c r="BI24" s="9">
        <v>642150</v>
      </c>
      <c r="BJ24" s="9">
        <v>201780</v>
      </c>
      <c r="BK24" s="9">
        <v>466650</v>
      </c>
      <c r="BL24" s="13">
        <v>2207520</v>
      </c>
      <c r="BM24" s="9">
        <v>53590</v>
      </c>
      <c r="BN24" s="9">
        <v>31332380</v>
      </c>
      <c r="BO24" s="10">
        <v>60318359</v>
      </c>
      <c r="BP24" s="8">
        <v>43956861</v>
      </c>
      <c r="BQ24" s="11">
        <v>0</v>
      </c>
      <c r="BR24" s="12">
        <v>0</v>
      </c>
      <c r="BS24" s="10">
        <v>43956861</v>
      </c>
      <c r="BT24" s="8">
        <v>2634499</v>
      </c>
      <c r="BU24" s="9">
        <v>2634499</v>
      </c>
      <c r="BV24" s="14">
        <f t="shared" si="0"/>
        <v>5.9933738216657463E-2</v>
      </c>
      <c r="BW24" s="12">
        <v>269932720</v>
      </c>
      <c r="BX24" s="9">
        <v>0</v>
      </c>
      <c r="BY24" s="9">
        <v>504</v>
      </c>
      <c r="BZ24" s="10">
        <v>269933224</v>
      </c>
      <c r="CA24" s="8">
        <v>3573</v>
      </c>
      <c r="CB24" s="9">
        <v>1508581</v>
      </c>
      <c r="CC24" s="9">
        <v>816</v>
      </c>
      <c r="CD24" s="9">
        <v>53991083</v>
      </c>
      <c r="CE24" s="9">
        <v>844577</v>
      </c>
      <c r="CF24" s="9">
        <v>2571046</v>
      </c>
      <c r="CG24" s="11">
        <v>66108</v>
      </c>
      <c r="CH24" s="12">
        <v>228540</v>
      </c>
      <c r="CI24" s="9">
        <v>150900</v>
      </c>
      <c r="CJ24" s="10">
        <v>379440</v>
      </c>
      <c r="CK24" s="8">
        <v>116480</v>
      </c>
      <c r="CL24" s="9">
        <v>300900</v>
      </c>
      <c r="CM24" s="9">
        <v>0</v>
      </c>
      <c r="CN24" s="9">
        <v>1803890</v>
      </c>
      <c r="CO24" s="9">
        <v>165680</v>
      </c>
      <c r="CP24" s="13">
        <v>1969570</v>
      </c>
      <c r="CQ24" s="11">
        <v>491160</v>
      </c>
      <c r="CR24" s="12">
        <v>956670</v>
      </c>
      <c r="CS24" s="9">
        <v>735300</v>
      </c>
      <c r="CT24" s="9">
        <v>227620</v>
      </c>
      <c r="CU24" s="9">
        <v>436950</v>
      </c>
      <c r="CV24" s="13">
        <v>2356540</v>
      </c>
      <c r="CW24" s="9">
        <v>47380</v>
      </c>
      <c r="CX24" s="9">
        <v>46363610</v>
      </c>
      <c r="CY24" s="10">
        <v>111010048</v>
      </c>
      <c r="CZ24" s="8">
        <v>158922673</v>
      </c>
      <c r="DA24" s="11">
        <v>0</v>
      </c>
      <c r="DB24" s="12">
        <v>503</v>
      </c>
      <c r="DC24" s="10">
        <v>158923176</v>
      </c>
      <c r="DD24" s="8">
        <v>9530909</v>
      </c>
      <c r="DE24" s="9">
        <v>9530909</v>
      </c>
      <c r="DF24" s="14">
        <f t="shared" si="1"/>
        <v>5.9971800462885284E-2</v>
      </c>
      <c r="DG24" s="12">
        <v>264945770</v>
      </c>
      <c r="DH24" s="9">
        <v>0</v>
      </c>
      <c r="DI24" s="9">
        <v>817</v>
      </c>
      <c r="DJ24" s="10">
        <v>264946587</v>
      </c>
      <c r="DK24" s="8">
        <v>0</v>
      </c>
      <c r="DL24" s="9">
        <v>1452364</v>
      </c>
      <c r="DM24" s="9">
        <v>844</v>
      </c>
      <c r="DN24" s="9">
        <v>51045385</v>
      </c>
      <c r="DO24" s="9">
        <v>999092</v>
      </c>
      <c r="DP24" s="9">
        <v>2215374</v>
      </c>
      <c r="DQ24" s="11">
        <v>78606</v>
      </c>
      <c r="DR24" s="12">
        <v>140400</v>
      </c>
      <c r="DS24" s="9">
        <v>108600</v>
      </c>
      <c r="DT24" s="10">
        <v>249000</v>
      </c>
      <c r="DU24" s="8">
        <v>51220</v>
      </c>
      <c r="DV24" s="9">
        <v>141600</v>
      </c>
      <c r="DW24" s="9">
        <v>0</v>
      </c>
      <c r="DX24" s="9">
        <v>2029280</v>
      </c>
      <c r="DY24" s="9">
        <v>105640</v>
      </c>
      <c r="DZ24" s="13">
        <v>2134920</v>
      </c>
      <c r="EA24" s="11">
        <v>470050</v>
      </c>
      <c r="EB24" s="12">
        <v>871200</v>
      </c>
      <c r="EC24" s="9">
        <v>707850</v>
      </c>
      <c r="ED24" s="9">
        <v>250040</v>
      </c>
      <c r="EE24" s="9">
        <v>358650</v>
      </c>
      <c r="EF24" s="13">
        <v>2187740</v>
      </c>
      <c r="EG24" s="9">
        <v>35650</v>
      </c>
      <c r="EH24" s="9">
        <v>30329190</v>
      </c>
      <c r="EI24" s="10">
        <v>91390191</v>
      </c>
      <c r="EJ24" s="8">
        <v>173555579</v>
      </c>
      <c r="EK24" s="11">
        <v>0</v>
      </c>
      <c r="EL24" s="12">
        <v>817</v>
      </c>
      <c r="EM24" s="10">
        <v>173556396</v>
      </c>
      <c r="EN24" s="8">
        <v>10410359</v>
      </c>
      <c r="EO24" s="9">
        <v>10410359</v>
      </c>
      <c r="EP24" s="14">
        <f t="shared" si="2"/>
        <v>5.998257188977351E-2</v>
      </c>
      <c r="EQ24" s="12">
        <v>205881756</v>
      </c>
      <c r="ER24" s="9">
        <v>0</v>
      </c>
      <c r="ES24" s="9">
        <v>0</v>
      </c>
      <c r="ET24" s="10">
        <v>205881756</v>
      </c>
      <c r="EU24" s="8">
        <v>2221</v>
      </c>
      <c r="EV24" s="9">
        <v>1215521</v>
      </c>
      <c r="EW24" s="9">
        <v>608</v>
      </c>
      <c r="EX24" s="9">
        <v>38028180</v>
      </c>
      <c r="EY24" s="9">
        <v>871887</v>
      </c>
      <c r="EZ24" s="9">
        <v>1526591</v>
      </c>
      <c r="FA24" s="11">
        <v>75530</v>
      </c>
      <c r="FB24" s="12">
        <v>96720</v>
      </c>
      <c r="FC24" s="9">
        <v>86700</v>
      </c>
      <c r="FD24" s="10">
        <v>183420</v>
      </c>
      <c r="FE24" s="8">
        <v>10400</v>
      </c>
      <c r="FF24" s="9">
        <v>12300</v>
      </c>
      <c r="FG24" s="9">
        <v>0</v>
      </c>
      <c r="FH24" s="9">
        <v>1843820</v>
      </c>
      <c r="FI24" s="9">
        <v>64220</v>
      </c>
      <c r="FJ24" s="13">
        <v>1908040</v>
      </c>
      <c r="FK24" s="11">
        <v>354160</v>
      </c>
      <c r="FL24" s="12">
        <v>764940</v>
      </c>
      <c r="FM24" s="9">
        <v>717750</v>
      </c>
      <c r="FN24" s="9">
        <v>210140</v>
      </c>
      <c r="FO24" s="9">
        <v>262800</v>
      </c>
      <c r="FP24" s="13">
        <v>1955630</v>
      </c>
      <c r="FQ24" s="9">
        <v>33580</v>
      </c>
      <c r="FR24" s="9">
        <v>17669130</v>
      </c>
      <c r="FS24" s="10">
        <v>63846590</v>
      </c>
      <c r="FT24" s="8">
        <v>142035166</v>
      </c>
      <c r="FU24" s="11">
        <v>0</v>
      </c>
      <c r="FV24" s="12">
        <v>0</v>
      </c>
      <c r="FW24" s="10">
        <v>142035166</v>
      </c>
      <c r="FX24" s="8">
        <v>8520323</v>
      </c>
      <c r="FY24" s="9">
        <v>8520323</v>
      </c>
      <c r="FZ24" s="14">
        <f t="shared" si="3"/>
        <v>5.9987418890333113E-2</v>
      </c>
      <c r="GA24" s="12">
        <v>237099878</v>
      </c>
      <c r="GB24" s="9">
        <v>380</v>
      </c>
      <c r="GC24" s="9">
        <v>0</v>
      </c>
      <c r="GD24" s="10">
        <v>237100258</v>
      </c>
      <c r="GE24" s="8">
        <v>1941</v>
      </c>
      <c r="GF24" s="9">
        <v>1408229</v>
      </c>
      <c r="GG24" s="9">
        <v>633</v>
      </c>
      <c r="GH24" s="9">
        <v>41385793</v>
      </c>
      <c r="GI24" s="9">
        <v>1034855</v>
      </c>
      <c r="GJ24" s="9">
        <v>1537824</v>
      </c>
      <c r="GK24" s="11">
        <v>99898</v>
      </c>
      <c r="GL24" s="12">
        <v>107900</v>
      </c>
      <c r="GM24" s="9">
        <v>87600</v>
      </c>
      <c r="GN24" s="10">
        <v>195500</v>
      </c>
      <c r="GO24" s="8">
        <v>0</v>
      </c>
      <c r="GP24" s="9">
        <v>0</v>
      </c>
      <c r="GQ24" s="9">
        <v>0</v>
      </c>
      <c r="GR24" s="9">
        <v>2494800</v>
      </c>
      <c r="GS24" s="9">
        <v>44460</v>
      </c>
      <c r="GT24" s="13">
        <v>2539260</v>
      </c>
      <c r="GU24" s="11">
        <v>435900</v>
      </c>
      <c r="GV24" s="12">
        <v>998910</v>
      </c>
      <c r="GW24" s="9">
        <v>1022850</v>
      </c>
      <c r="GX24" s="9">
        <v>253840</v>
      </c>
      <c r="GY24" s="9">
        <v>226800</v>
      </c>
      <c r="GZ24" s="13">
        <v>2502400</v>
      </c>
      <c r="HA24" s="9">
        <v>37260</v>
      </c>
      <c r="HB24" s="9">
        <v>15655590</v>
      </c>
      <c r="HC24" s="10">
        <v>66834450</v>
      </c>
      <c r="HD24" s="8">
        <v>170265429</v>
      </c>
      <c r="HE24" s="11">
        <v>379</v>
      </c>
      <c r="HF24" s="12">
        <v>0</v>
      </c>
      <c r="HG24" s="10">
        <v>170265808</v>
      </c>
      <c r="HH24" s="8">
        <v>10214354</v>
      </c>
      <c r="HI24" s="9">
        <v>10214354</v>
      </c>
      <c r="HJ24" s="14">
        <f t="shared" si="4"/>
        <v>5.9990635348231514E-2</v>
      </c>
    </row>
    <row r="25" spans="1:218" s="60" customFormat="1" ht="12.6" customHeight="1" x14ac:dyDescent="0.2">
      <c r="A25" s="78">
        <v>13</v>
      </c>
      <c r="B25" s="79" t="s">
        <v>92</v>
      </c>
      <c r="C25" s="15">
        <v>1042973</v>
      </c>
      <c r="D25" s="16">
        <v>0</v>
      </c>
      <c r="E25" s="16">
        <v>0</v>
      </c>
      <c r="F25" s="17">
        <v>1042973</v>
      </c>
      <c r="G25" s="15">
        <v>0</v>
      </c>
      <c r="H25" s="16">
        <v>33911</v>
      </c>
      <c r="I25" s="16">
        <v>26</v>
      </c>
      <c r="J25" s="16">
        <v>188916</v>
      </c>
      <c r="K25" s="16">
        <v>10815</v>
      </c>
      <c r="L25" s="16">
        <v>20725</v>
      </c>
      <c r="M25" s="18">
        <v>451</v>
      </c>
      <c r="N25" s="19">
        <v>2860</v>
      </c>
      <c r="O25" s="16">
        <v>3300</v>
      </c>
      <c r="P25" s="17">
        <v>6160</v>
      </c>
      <c r="Q25" s="15">
        <v>780</v>
      </c>
      <c r="R25" s="16">
        <v>4200</v>
      </c>
      <c r="S25" s="16">
        <v>1300</v>
      </c>
      <c r="T25" s="16">
        <v>8250</v>
      </c>
      <c r="U25" s="16">
        <v>1900</v>
      </c>
      <c r="V25" s="20">
        <v>10150</v>
      </c>
      <c r="W25" s="18">
        <v>3880</v>
      </c>
      <c r="X25" s="19">
        <v>9900</v>
      </c>
      <c r="Y25" s="16">
        <v>10350</v>
      </c>
      <c r="Z25" s="16">
        <v>4180</v>
      </c>
      <c r="AA25" s="16">
        <v>8550</v>
      </c>
      <c r="AB25" s="20">
        <v>32980</v>
      </c>
      <c r="AC25" s="16">
        <v>1610</v>
      </c>
      <c r="AD25" s="16">
        <v>651880</v>
      </c>
      <c r="AE25" s="17">
        <v>967758</v>
      </c>
      <c r="AF25" s="15">
        <v>75215</v>
      </c>
      <c r="AG25" s="18">
        <v>0</v>
      </c>
      <c r="AH25" s="19">
        <v>0</v>
      </c>
      <c r="AI25" s="17">
        <v>75215</v>
      </c>
      <c r="AJ25" s="15">
        <v>4453</v>
      </c>
      <c r="AK25" s="16">
        <v>4453</v>
      </c>
      <c r="AL25" s="21">
        <f t="shared" si="5"/>
        <v>5.920361629994017E-2</v>
      </c>
      <c r="AM25" s="19">
        <v>23166013</v>
      </c>
      <c r="AN25" s="16">
        <v>0</v>
      </c>
      <c r="AO25" s="16">
        <v>0</v>
      </c>
      <c r="AP25" s="17">
        <v>23166013</v>
      </c>
      <c r="AQ25" s="15">
        <v>271</v>
      </c>
      <c r="AR25" s="16">
        <v>390783</v>
      </c>
      <c r="AS25" s="16">
        <v>108</v>
      </c>
      <c r="AT25" s="16">
        <v>4593988</v>
      </c>
      <c r="AU25" s="16">
        <v>186785</v>
      </c>
      <c r="AV25" s="16">
        <v>310917</v>
      </c>
      <c r="AW25" s="18">
        <v>8226</v>
      </c>
      <c r="AX25" s="19">
        <v>62140</v>
      </c>
      <c r="AY25" s="16">
        <v>33900</v>
      </c>
      <c r="AZ25" s="17">
        <v>96040</v>
      </c>
      <c r="BA25" s="15">
        <v>35620</v>
      </c>
      <c r="BB25" s="16">
        <v>89700</v>
      </c>
      <c r="BC25" s="16">
        <v>0</v>
      </c>
      <c r="BD25" s="16">
        <v>209220</v>
      </c>
      <c r="BE25" s="16">
        <v>41800</v>
      </c>
      <c r="BF25" s="20">
        <v>251020</v>
      </c>
      <c r="BG25" s="18">
        <v>50410</v>
      </c>
      <c r="BH25" s="19">
        <v>202290</v>
      </c>
      <c r="BI25" s="16">
        <v>110250</v>
      </c>
      <c r="BJ25" s="16">
        <v>64220</v>
      </c>
      <c r="BK25" s="16">
        <v>90900</v>
      </c>
      <c r="BL25" s="20">
        <v>467660</v>
      </c>
      <c r="BM25" s="16">
        <v>8280</v>
      </c>
      <c r="BN25" s="16">
        <v>6888890</v>
      </c>
      <c r="BO25" s="17">
        <v>13378590</v>
      </c>
      <c r="BP25" s="15">
        <v>9787423</v>
      </c>
      <c r="BQ25" s="18">
        <v>0</v>
      </c>
      <c r="BR25" s="19">
        <v>0</v>
      </c>
      <c r="BS25" s="17">
        <v>9787423</v>
      </c>
      <c r="BT25" s="15">
        <v>586614</v>
      </c>
      <c r="BU25" s="16">
        <v>586614</v>
      </c>
      <c r="BV25" s="21">
        <f t="shared" si="0"/>
        <v>5.993549068023319E-2</v>
      </c>
      <c r="BW25" s="19">
        <v>63008574</v>
      </c>
      <c r="BX25" s="16">
        <v>0</v>
      </c>
      <c r="BY25" s="16">
        <v>0</v>
      </c>
      <c r="BZ25" s="17">
        <v>63008574</v>
      </c>
      <c r="CA25" s="15">
        <v>282</v>
      </c>
      <c r="CB25" s="16">
        <v>456965</v>
      </c>
      <c r="CC25" s="16">
        <v>161</v>
      </c>
      <c r="CD25" s="16">
        <v>12360270</v>
      </c>
      <c r="CE25" s="16">
        <v>281106</v>
      </c>
      <c r="CF25" s="16">
        <v>570080</v>
      </c>
      <c r="CG25" s="18">
        <v>13496</v>
      </c>
      <c r="CH25" s="19">
        <v>56160</v>
      </c>
      <c r="CI25" s="16">
        <v>41400</v>
      </c>
      <c r="CJ25" s="17">
        <v>97560</v>
      </c>
      <c r="CK25" s="15">
        <v>32500</v>
      </c>
      <c r="CL25" s="16">
        <v>71700</v>
      </c>
      <c r="CM25" s="16">
        <v>0</v>
      </c>
      <c r="CN25" s="16">
        <v>337260</v>
      </c>
      <c r="CO25" s="16">
        <v>39900</v>
      </c>
      <c r="CP25" s="20">
        <v>377160</v>
      </c>
      <c r="CQ25" s="18">
        <v>88440</v>
      </c>
      <c r="CR25" s="19">
        <v>193380</v>
      </c>
      <c r="CS25" s="16">
        <v>119700</v>
      </c>
      <c r="CT25" s="16">
        <v>72200</v>
      </c>
      <c r="CU25" s="16">
        <v>94500</v>
      </c>
      <c r="CV25" s="20">
        <v>479780</v>
      </c>
      <c r="CW25" s="16">
        <v>8280</v>
      </c>
      <c r="CX25" s="16">
        <v>10837720</v>
      </c>
      <c r="CY25" s="17">
        <v>25675339</v>
      </c>
      <c r="CZ25" s="15">
        <v>37333235</v>
      </c>
      <c r="DA25" s="18">
        <v>0</v>
      </c>
      <c r="DB25" s="19">
        <v>0</v>
      </c>
      <c r="DC25" s="17">
        <v>37333235</v>
      </c>
      <c r="DD25" s="15">
        <v>2238942</v>
      </c>
      <c r="DE25" s="16">
        <v>2238942</v>
      </c>
      <c r="DF25" s="21">
        <f t="shared" si="1"/>
        <v>5.9971818675772406E-2</v>
      </c>
      <c r="DG25" s="19">
        <v>69798475</v>
      </c>
      <c r="DH25" s="16">
        <v>0</v>
      </c>
      <c r="DI25" s="16">
        <v>0</v>
      </c>
      <c r="DJ25" s="17">
        <v>69798475</v>
      </c>
      <c r="DK25" s="15">
        <v>119</v>
      </c>
      <c r="DL25" s="16">
        <v>496437</v>
      </c>
      <c r="DM25" s="16">
        <v>291</v>
      </c>
      <c r="DN25" s="16">
        <v>13156621</v>
      </c>
      <c r="DO25" s="16">
        <v>305171</v>
      </c>
      <c r="DP25" s="16">
        <v>533669</v>
      </c>
      <c r="DQ25" s="18">
        <v>14846</v>
      </c>
      <c r="DR25" s="19">
        <v>32760</v>
      </c>
      <c r="DS25" s="16">
        <v>26100</v>
      </c>
      <c r="DT25" s="17">
        <v>58860</v>
      </c>
      <c r="DU25" s="15">
        <v>13000</v>
      </c>
      <c r="DV25" s="16">
        <v>33600</v>
      </c>
      <c r="DW25" s="16">
        <v>0</v>
      </c>
      <c r="DX25" s="16">
        <v>342650</v>
      </c>
      <c r="DY25" s="16">
        <v>22420</v>
      </c>
      <c r="DZ25" s="20">
        <v>365070</v>
      </c>
      <c r="EA25" s="18">
        <v>75950</v>
      </c>
      <c r="EB25" s="19">
        <v>165660</v>
      </c>
      <c r="EC25" s="16">
        <v>104850</v>
      </c>
      <c r="ED25" s="16">
        <v>67640</v>
      </c>
      <c r="EE25" s="16">
        <v>60750</v>
      </c>
      <c r="EF25" s="20">
        <v>398900</v>
      </c>
      <c r="EG25" s="16">
        <v>5750</v>
      </c>
      <c r="EH25" s="16">
        <v>8062930</v>
      </c>
      <c r="EI25" s="17">
        <v>23520923</v>
      </c>
      <c r="EJ25" s="15">
        <v>46277552</v>
      </c>
      <c r="EK25" s="18">
        <v>0</v>
      </c>
      <c r="EL25" s="19">
        <v>0</v>
      </c>
      <c r="EM25" s="17">
        <v>46277552</v>
      </c>
      <c r="EN25" s="15">
        <v>2775852</v>
      </c>
      <c r="EO25" s="16">
        <v>2775852</v>
      </c>
      <c r="EP25" s="21">
        <f t="shared" si="2"/>
        <v>5.9982688799096372E-2</v>
      </c>
      <c r="EQ25" s="19">
        <v>57978059</v>
      </c>
      <c r="ER25" s="16">
        <v>0</v>
      </c>
      <c r="ES25" s="16">
        <v>0</v>
      </c>
      <c r="ET25" s="17">
        <v>57978059</v>
      </c>
      <c r="EU25" s="15">
        <v>0</v>
      </c>
      <c r="EV25" s="16">
        <v>383189</v>
      </c>
      <c r="EW25" s="16">
        <v>40</v>
      </c>
      <c r="EX25" s="16">
        <v>10469007</v>
      </c>
      <c r="EY25" s="16">
        <v>292281</v>
      </c>
      <c r="EZ25" s="16">
        <v>374668</v>
      </c>
      <c r="FA25" s="18">
        <v>14075</v>
      </c>
      <c r="FB25" s="19">
        <v>25480</v>
      </c>
      <c r="FC25" s="16">
        <v>22200</v>
      </c>
      <c r="FD25" s="17">
        <v>47680</v>
      </c>
      <c r="FE25" s="15">
        <v>3900</v>
      </c>
      <c r="FF25" s="16">
        <v>3600</v>
      </c>
      <c r="FG25" s="16">
        <v>0</v>
      </c>
      <c r="FH25" s="16">
        <v>294030</v>
      </c>
      <c r="FI25" s="16">
        <v>12920</v>
      </c>
      <c r="FJ25" s="20">
        <v>306950</v>
      </c>
      <c r="FK25" s="18">
        <v>62980</v>
      </c>
      <c r="FL25" s="19">
        <v>142230</v>
      </c>
      <c r="FM25" s="16">
        <v>101250</v>
      </c>
      <c r="FN25" s="16">
        <v>59660</v>
      </c>
      <c r="FO25" s="16">
        <v>40500</v>
      </c>
      <c r="FP25" s="20">
        <v>343640</v>
      </c>
      <c r="FQ25" s="16">
        <v>4830</v>
      </c>
      <c r="FR25" s="16">
        <v>5048920</v>
      </c>
      <c r="FS25" s="17">
        <v>17355720</v>
      </c>
      <c r="FT25" s="15">
        <v>40622339</v>
      </c>
      <c r="FU25" s="18">
        <v>0</v>
      </c>
      <c r="FV25" s="19">
        <v>0</v>
      </c>
      <c r="FW25" s="17">
        <v>40622339</v>
      </c>
      <c r="FX25" s="15">
        <v>2436823</v>
      </c>
      <c r="FY25" s="16">
        <v>2436823</v>
      </c>
      <c r="FZ25" s="21">
        <f t="shared" si="3"/>
        <v>5.9987264642737584E-2</v>
      </c>
      <c r="GA25" s="19">
        <v>66244626</v>
      </c>
      <c r="GB25" s="16">
        <v>0</v>
      </c>
      <c r="GC25" s="16">
        <v>0</v>
      </c>
      <c r="GD25" s="17">
        <v>66244626</v>
      </c>
      <c r="GE25" s="15">
        <v>0</v>
      </c>
      <c r="GF25" s="16">
        <v>461902</v>
      </c>
      <c r="GG25" s="16">
        <v>235</v>
      </c>
      <c r="GH25" s="16">
        <v>11176082</v>
      </c>
      <c r="GI25" s="16">
        <v>327308</v>
      </c>
      <c r="GJ25" s="16">
        <v>362200</v>
      </c>
      <c r="GK25" s="18">
        <v>16702</v>
      </c>
      <c r="GL25" s="19">
        <v>21320</v>
      </c>
      <c r="GM25" s="16">
        <v>20100</v>
      </c>
      <c r="GN25" s="17">
        <v>41420</v>
      </c>
      <c r="GO25" s="15">
        <v>0</v>
      </c>
      <c r="GP25" s="16">
        <v>0</v>
      </c>
      <c r="GQ25" s="16">
        <v>0</v>
      </c>
      <c r="GR25" s="16">
        <v>363990</v>
      </c>
      <c r="GS25" s="16">
        <v>7220</v>
      </c>
      <c r="GT25" s="20">
        <v>371210</v>
      </c>
      <c r="GU25" s="18">
        <v>60060</v>
      </c>
      <c r="GV25" s="19">
        <v>167640</v>
      </c>
      <c r="GW25" s="16">
        <v>135900</v>
      </c>
      <c r="GX25" s="16">
        <v>68780</v>
      </c>
      <c r="GY25" s="16">
        <v>40950</v>
      </c>
      <c r="GZ25" s="20">
        <v>413270</v>
      </c>
      <c r="HA25" s="16">
        <v>4600</v>
      </c>
      <c r="HB25" s="16">
        <v>4462120</v>
      </c>
      <c r="HC25" s="17">
        <v>17696874</v>
      </c>
      <c r="HD25" s="15">
        <v>48547752</v>
      </c>
      <c r="HE25" s="18">
        <v>0</v>
      </c>
      <c r="HF25" s="19">
        <v>0</v>
      </c>
      <c r="HG25" s="17">
        <v>48547752</v>
      </c>
      <c r="HH25" s="15">
        <v>2912406</v>
      </c>
      <c r="HI25" s="16">
        <v>2912406</v>
      </c>
      <c r="HJ25" s="21">
        <f t="shared" si="4"/>
        <v>5.9990542919474421E-2</v>
      </c>
    </row>
    <row r="26" spans="1:218" s="60" customFormat="1" ht="12.6" customHeight="1" x14ac:dyDescent="0.2">
      <c r="A26" s="76">
        <v>14</v>
      </c>
      <c r="B26" s="77" t="s">
        <v>93</v>
      </c>
      <c r="C26" s="8">
        <v>1917674</v>
      </c>
      <c r="D26" s="9">
        <v>0</v>
      </c>
      <c r="E26" s="9">
        <v>0</v>
      </c>
      <c r="F26" s="10">
        <v>1917674</v>
      </c>
      <c r="G26" s="8">
        <v>0</v>
      </c>
      <c r="H26" s="9">
        <v>39527</v>
      </c>
      <c r="I26" s="9">
        <v>0</v>
      </c>
      <c r="J26" s="9">
        <v>323059</v>
      </c>
      <c r="K26" s="9">
        <v>14732</v>
      </c>
      <c r="L26" s="9">
        <v>37978</v>
      </c>
      <c r="M26" s="11">
        <v>766</v>
      </c>
      <c r="N26" s="12">
        <v>3900</v>
      </c>
      <c r="O26" s="9">
        <v>2100</v>
      </c>
      <c r="P26" s="10">
        <v>6000</v>
      </c>
      <c r="Q26" s="8">
        <v>780</v>
      </c>
      <c r="R26" s="9">
        <v>10200</v>
      </c>
      <c r="S26" s="9">
        <v>7020</v>
      </c>
      <c r="T26" s="9">
        <v>15510</v>
      </c>
      <c r="U26" s="9">
        <v>6080</v>
      </c>
      <c r="V26" s="13">
        <v>21590</v>
      </c>
      <c r="W26" s="11">
        <v>6540</v>
      </c>
      <c r="X26" s="12">
        <v>29370</v>
      </c>
      <c r="Y26" s="9">
        <v>18450</v>
      </c>
      <c r="Z26" s="9">
        <v>4560</v>
      </c>
      <c r="AA26" s="9">
        <v>14850</v>
      </c>
      <c r="AB26" s="13">
        <v>67230</v>
      </c>
      <c r="AC26" s="9">
        <v>1380</v>
      </c>
      <c r="AD26" s="9">
        <v>1233670</v>
      </c>
      <c r="AE26" s="10">
        <v>1770472</v>
      </c>
      <c r="AF26" s="8">
        <v>147202</v>
      </c>
      <c r="AG26" s="11">
        <v>0</v>
      </c>
      <c r="AH26" s="12">
        <v>0</v>
      </c>
      <c r="AI26" s="10">
        <v>147202</v>
      </c>
      <c r="AJ26" s="8">
        <v>8713</v>
      </c>
      <c r="AK26" s="9">
        <v>8713</v>
      </c>
      <c r="AL26" s="14">
        <f t="shared" si="5"/>
        <v>5.9190771864512708E-2</v>
      </c>
      <c r="AM26" s="12">
        <v>46009382</v>
      </c>
      <c r="AN26" s="9">
        <v>0</v>
      </c>
      <c r="AO26" s="9">
        <v>0</v>
      </c>
      <c r="AP26" s="10">
        <v>46009382</v>
      </c>
      <c r="AQ26" s="8">
        <v>2493</v>
      </c>
      <c r="AR26" s="9">
        <v>444028</v>
      </c>
      <c r="AS26" s="9">
        <v>393</v>
      </c>
      <c r="AT26" s="9">
        <v>8982210</v>
      </c>
      <c r="AU26" s="9">
        <v>170942</v>
      </c>
      <c r="AV26" s="9">
        <v>566039</v>
      </c>
      <c r="AW26" s="11">
        <v>14616</v>
      </c>
      <c r="AX26" s="12">
        <v>123500</v>
      </c>
      <c r="AY26" s="9">
        <v>81000</v>
      </c>
      <c r="AZ26" s="10">
        <v>204500</v>
      </c>
      <c r="BA26" s="8">
        <v>55640</v>
      </c>
      <c r="BB26" s="9">
        <v>135300</v>
      </c>
      <c r="BC26" s="9">
        <v>0</v>
      </c>
      <c r="BD26" s="9">
        <v>429990</v>
      </c>
      <c r="BE26" s="9">
        <v>83980</v>
      </c>
      <c r="BF26" s="13">
        <v>513970</v>
      </c>
      <c r="BG26" s="11">
        <v>134450</v>
      </c>
      <c r="BH26" s="12">
        <v>433620</v>
      </c>
      <c r="BI26" s="9">
        <v>243000</v>
      </c>
      <c r="BJ26" s="9">
        <v>101460</v>
      </c>
      <c r="BK26" s="9">
        <v>214650</v>
      </c>
      <c r="BL26" s="13">
        <v>992730</v>
      </c>
      <c r="BM26" s="9">
        <v>23000</v>
      </c>
      <c r="BN26" s="9">
        <v>13876960</v>
      </c>
      <c r="BO26" s="10">
        <v>26116878</v>
      </c>
      <c r="BP26" s="8">
        <v>19892504</v>
      </c>
      <c r="BQ26" s="11">
        <v>0</v>
      </c>
      <c r="BR26" s="12">
        <v>0</v>
      </c>
      <c r="BS26" s="10">
        <v>19892504</v>
      </c>
      <c r="BT26" s="8">
        <v>1192258</v>
      </c>
      <c r="BU26" s="9">
        <v>1192258</v>
      </c>
      <c r="BV26" s="14">
        <f t="shared" si="0"/>
        <v>5.9935038846793749E-2</v>
      </c>
      <c r="BW26" s="12">
        <v>121425461</v>
      </c>
      <c r="BX26" s="9">
        <v>0</v>
      </c>
      <c r="BY26" s="9">
        <v>0</v>
      </c>
      <c r="BZ26" s="10">
        <v>121425461</v>
      </c>
      <c r="CA26" s="8">
        <v>905</v>
      </c>
      <c r="CB26" s="9">
        <v>531279</v>
      </c>
      <c r="CC26" s="9">
        <v>410</v>
      </c>
      <c r="CD26" s="9">
        <v>24105353</v>
      </c>
      <c r="CE26" s="9">
        <v>287853</v>
      </c>
      <c r="CF26" s="9">
        <v>1084919</v>
      </c>
      <c r="CG26" s="11">
        <v>25136</v>
      </c>
      <c r="CH26" s="12">
        <v>106080</v>
      </c>
      <c r="CI26" s="9">
        <v>80100</v>
      </c>
      <c r="CJ26" s="10">
        <v>186180</v>
      </c>
      <c r="CK26" s="8">
        <v>38740</v>
      </c>
      <c r="CL26" s="9">
        <v>111600</v>
      </c>
      <c r="CM26" s="9">
        <v>0</v>
      </c>
      <c r="CN26" s="9">
        <v>715110</v>
      </c>
      <c r="CO26" s="9">
        <v>60800</v>
      </c>
      <c r="CP26" s="13">
        <v>775910</v>
      </c>
      <c r="CQ26" s="11">
        <v>204520</v>
      </c>
      <c r="CR26" s="12">
        <v>417780</v>
      </c>
      <c r="CS26" s="9">
        <v>257850</v>
      </c>
      <c r="CT26" s="9">
        <v>123500</v>
      </c>
      <c r="CU26" s="9">
        <v>203400</v>
      </c>
      <c r="CV26" s="13">
        <v>1002530</v>
      </c>
      <c r="CW26" s="9">
        <v>16330</v>
      </c>
      <c r="CX26" s="9">
        <v>21064840</v>
      </c>
      <c r="CY26" s="10">
        <v>49436095</v>
      </c>
      <c r="CZ26" s="8">
        <v>71989366</v>
      </c>
      <c r="DA26" s="11">
        <v>0</v>
      </c>
      <c r="DB26" s="12">
        <v>0</v>
      </c>
      <c r="DC26" s="10">
        <v>71989366</v>
      </c>
      <c r="DD26" s="8">
        <v>4317329</v>
      </c>
      <c r="DE26" s="9">
        <v>4317329</v>
      </c>
      <c r="DF26" s="14">
        <f t="shared" si="1"/>
        <v>5.9971760273593744E-2</v>
      </c>
      <c r="DG26" s="12">
        <v>113710461</v>
      </c>
      <c r="DH26" s="9">
        <v>0</v>
      </c>
      <c r="DI26" s="9">
        <v>0</v>
      </c>
      <c r="DJ26" s="10">
        <v>113710461</v>
      </c>
      <c r="DK26" s="8">
        <v>90</v>
      </c>
      <c r="DL26" s="9">
        <v>465965</v>
      </c>
      <c r="DM26" s="9">
        <v>122</v>
      </c>
      <c r="DN26" s="9">
        <v>21933866</v>
      </c>
      <c r="DO26" s="9">
        <v>346786</v>
      </c>
      <c r="DP26" s="9">
        <v>927171</v>
      </c>
      <c r="DQ26" s="11">
        <v>29380</v>
      </c>
      <c r="DR26" s="12">
        <v>56940</v>
      </c>
      <c r="DS26" s="9">
        <v>50700</v>
      </c>
      <c r="DT26" s="10">
        <v>107640</v>
      </c>
      <c r="DU26" s="8">
        <v>19760</v>
      </c>
      <c r="DV26" s="9">
        <v>44100</v>
      </c>
      <c r="DW26" s="9">
        <v>0</v>
      </c>
      <c r="DX26" s="9">
        <v>727980</v>
      </c>
      <c r="DY26" s="9">
        <v>39900</v>
      </c>
      <c r="DZ26" s="13">
        <v>767880</v>
      </c>
      <c r="EA26" s="11">
        <v>177420</v>
      </c>
      <c r="EB26" s="12">
        <v>325710</v>
      </c>
      <c r="EC26" s="9">
        <v>225900</v>
      </c>
      <c r="ED26" s="9">
        <v>103360</v>
      </c>
      <c r="EE26" s="9">
        <v>124650</v>
      </c>
      <c r="EF26" s="13">
        <v>779620</v>
      </c>
      <c r="EG26" s="9">
        <v>14030</v>
      </c>
      <c r="EH26" s="9">
        <v>13126180</v>
      </c>
      <c r="EI26" s="10">
        <v>38739888</v>
      </c>
      <c r="EJ26" s="8">
        <v>74970573</v>
      </c>
      <c r="EK26" s="11">
        <v>0</v>
      </c>
      <c r="EL26" s="12">
        <v>0</v>
      </c>
      <c r="EM26" s="10">
        <v>74970573</v>
      </c>
      <c r="EN26" s="8">
        <v>4496920</v>
      </c>
      <c r="EO26" s="9">
        <v>4496920</v>
      </c>
      <c r="EP26" s="14">
        <f t="shared" si="2"/>
        <v>5.9982468054499194E-2</v>
      </c>
      <c r="EQ26" s="12">
        <v>81495914</v>
      </c>
      <c r="ER26" s="9">
        <v>0</v>
      </c>
      <c r="ES26" s="9">
        <v>0</v>
      </c>
      <c r="ET26" s="10">
        <v>81495914</v>
      </c>
      <c r="EU26" s="8">
        <v>705</v>
      </c>
      <c r="EV26" s="9">
        <v>377736</v>
      </c>
      <c r="EW26" s="9">
        <v>199</v>
      </c>
      <c r="EX26" s="9">
        <v>15176706</v>
      </c>
      <c r="EY26" s="9">
        <v>289239</v>
      </c>
      <c r="EZ26" s="9">
        <v>611873</v>
      </c>
      <c r="FA26" s="11">
        <v>27776</v>
      </c>
      <c r="FB26" s="12">
        <v>43420</v>
      </c>
      <c r="FC26" s="9">
        <v>32400</v>
      </c>
      <c r="FD26" s="10">
        <v>75820</v>
      </c>
      <c r="FE26" s="8">
        <v>3120</v>
      </c>
      <c r="FF26" s="9">
        <v>3000</v>
      </c>
      <c r="FG26" s="9">
        <v>0</v>
      </c>
      <c r="FH26" s="9">
        <v>637670</v>
      </c>
      <c r="FI26" s="9">
        <v>16340</v>
      </c>
      <c r="FJ26" s="13">
        <v>654010</v>
      </c>
      <c r="FK26" s="11">
        <v>131030</v>
      </c>
      <c r="FL26" s="12">
        <v>259380</v>
      </c>
      <c r="FM26" s="9">
        <v>238050</v>
      </c>
      <c r="FN26" s="9">
        <v>99560</v>
      </c>
      <c r="FO26" s="9">
        <v>90900</v>
      </c>
      <c r="FP26" s="13">
        <v>687890</v>
      </c>
      <c r="FQ26" s="9">
        <v>9890</v>
      </c>
      <c r="FR26" s="9">
        <v>7036520</v>
      </c>
      <c r="FS26" s="10">
        <v>25085315</v>
      </c>
      <c r="FT26" s="8">
        <v>56410599</v>
      </c>
      <c r="FU26" s="11">
        <v>0</v>
      </c>
      <c r="FV26" s="12">
        <v>0</v>
      </c>
      <c r="FW26" s="10">
        <v>56410599</v>
      </c>
      <c r="FX26" s="8">
        <v>3383918</v>
      </c>
      <c r="FY26" s="9">
        <v>3383918</v>
      </c>
      <c r="FZ26" s="14">
        <f t="shared" si="3"/>
        <v>5.9987272959111812E-2</v>
      </c>
      <c r="GA26" s="12">
        <v>81646949</v>
      </c>
      <c r="GB26" s="9">
        <v>0</v>
      </c>
      <c r="GC26" s="9">
        <v>0</v>
      </c>
      <c r="GD26" s="10">
        <v>81646949</v>
      </c>
      <c r="GE26" s="8">
        <v>1133</v>
      </c>
      <c r="GF26" s="9">
        <v>370395</v>
      </c>
      <c r="GG26" s="9">
        <v>157</v>
      </c>
      <c r="GH26" s="9">
        <v>14336195</v>
      </c>
      <c r="GI26" s="9">
        <v>321198</v>
      </c>
      <c r="GJ26" s="9">
        <v>532476</v>
      </c>
      <c r="GK26" s="11">
        <v>32408</v>
      </c>
      <c r="GL26" s="12">
        <v>35360</v>
      </c>
      <c r="GM26" s="9">
        <v>28500</v>
      </c>
      <c r="GN26" s="10">
        <v>63860</v>
      </c>
      <c r="GO26" s="8">
        <v>0</v>
      </c>
      <c r="GP26" s="9">
        <v>0</v>
      </c>
      <c r="GQ26" s="9">
        <v>0</v>
      </c>
      <c r="GR26" s="9">
        <v>765710</v>
      </c>
      <c r="GS26" s="9">
        <v>17860</v>
      </c>
      <c r="GT26" s="13">
        <v>783570</v>
      </c>
      <c r="GU26" s="11">
        <v>125420</v>
      </c>
      <c r="GV26" s="12">
        <v>330660</v>
      </c>
      <c r="GW26" s="9">
        <v>320850</v>
      </c>
      <c r="GX26" s="9">
        <v>89680</v>
      </c>
      <c r="GY26" s="9">
        <v>98100</v>
      </c>
      <c r="GZ26" s="13">
        <v>839290</v>
      </c>
      <c r="HA26" s="9">
        <v>9890</v>
      </c>
      <c r="HB26" s="9">
        <v>5437350</v>
      </c>
      <c r="HC26" s="10">
        <v>22853185</v>
      </c>
      <c r="HD26" s="8">
        <v>58793764</v>
      </c>
      <c r="HE26" s="11">
        <v>0</v>
      </c>
      <c r="HF26" s="12">
        <v>0</v>
      </c>
      <c r="HG26" s="10">
        <v>58793764</v>
      </c>
      <c r="HH26" s="8">
        <v>3527069</v>
      </c>
      <c r="HI26" s="9">
        <v>3527069</v>
      </c>
      <c r="HJ26" s="14">
        <f t="shared" si="4"/>
        <v>5.9990528927523677E-2</v>
      </c>
    </row>
    <row r="27" spans="1:218" s="60" customFormat="1" ht="12.6" customHeight="1" x14ac:dyDescent="0.2">
      <c r="A27" s="78">
        <v>15</v>
      </c>
      <c r="B27" s="79" t="s">
        <v>94</v>
      </c>
      <c r="C27" s="15">
        <v>3186139</v>
      </c>
      <c r="D27" s="16">
        <v>0</v>
      </c>
      <c r="E27" s="16">
        <v>0</v>
      </c>
      <c r="F27" s="17">
        <v>3186139</v>
      </c>
      <c r="G27" s="15">
        <v>0</v>
      </c>
      <c r="H27" s="16">
        <v>88230</v>
      </c>
      <c r="I27" s="16">
        <v>0</v>
      </c>
      <c r="J27" s="16">
        <v>531124</v>
      </c>
      <c r="K27" s="16">
        <v>21574</v>
      </c>
      <c r="L27" s="16">
        <v>67069</v>
      </c>
      <c r="M27" s="18">
        <v>1994</v>
      </c>
      <c r="N27" s="19">
        <v>9100</v>
      </c>
      <c r="O27" s="16">
        <v>8400</v>
      </c>
      <c r="P27" s="17">
        <v>17500</v>
      </c>
      <c r="Q27" s="15">
        <v>2860</v>
      </c>
      <c r="R27" s="16">
        <v>18000</v>
      </c>
      <c r="S27" s="16">
        <v>10660</v>
      </c>
      <c r="T27" s="16">
        <v>31020</v>
      </c>
      <c r="U27" s="16">
        <v>7220</v>
      </c>
      <c r="V27" s="20">
        <v>38240</v>
      </c>
      <c r="W27" s="18">
        <v>12580</v>
      </c>
      <c r="X27" s="19">
        <v>39600</v>
      </c>
      <c r="Y27" s="16">
        <v>32400</v>
      </c>
      <c r="Z27" s="16">
        <v>8740</v>
      </c>
      <c r="AA27" s="16">
        <v>28350</v>
      </c>
      <c r="AB27" s="20">
        <v>109090</v>
      </c>
      <c r="AC27" s="16">
        <v>3910</v>
      </c>
      <c r="AD27" s="16">
        <v>2022580</v>
      </c>
      <c r="AE27" s="17">
        <v>2945411</v>
      </c>
      <c r="AF27" s="15">
        <v>240728</v>
      </c>
      <c r="AG27" s="18">
        <v>0</v>
      </c>
      <c r="AH27" s="19">
        <v>0</v>
      </c>
      <c r="AI27" s="17">
        <v>240728</v>
      </c>
      <c r="AJ27" s="15">
        <v>14252</v>
      </c>
      <c r="AK27" s="16">
        <v>14252</v>
      </c>
      <c r="AL27" s="21">
        <f t="shared" si="5"/>
        <v>5.9203748629158219E-2</v>
      </c>
      <c r="AM27" s="19">
        <v>72838694</v>
      </c>
      <c r="AN27" s="16">
        <v>0</v>
      </c>
      <c r="AO27" s="16">
        <v>0</v>
      </c>
      <c r="AP27" s="17">
        <v>72838694</v>
      </c>
      <c r="AQ27" s="15">
        <v>715</v>
      </c>
      <c r="AR27" s="16">
        <v>828118</v>
      </c>
      <c r="AS27" s="16">
        <v>264</v>
      </c>
      <c r="AT27" s="16">
        <v>14642781</v>
      </c>
      <c r="AU27" s="16">
        <v>304500</v>
      </c>
      <c r="AV27" s="16">
        <v>979798</v>
      </c>
      <c r="AW27" s="18">
        <v>26238</v>
      </c>
      <c r="AX27" s="19">
        <v>203580</v>
      </c>
      <c r="AY27" s="16">
        <v>112800</v>
      </c>
      <c r="AZ27" s="17">
        <v>316380</v>
      </c>
      <c r="BA27" s="15">
        <v>83980</v>
      </c>
      <c r="BB27" s="16">
        <v>264900</v>
      </c>
      <c r="BC27" s="16">
        <v>0</v>
      </c>
      <c r="BD27" s="16">
        <v>650760</v>
      </c>
      <c r="BE27" s="16">
        <v>125400</v>
      </c>
      <c r="BF27" s="20">
        <v>776160</v>
      </c>
      <c r="BG27" s="18">
        <v>209100</v>
      </c>
      <c r="BH27" s="19">
        <v>597960</v>
      </c>
      <c r="BI27" s="16">
        <v>390600</v>
      </c>
      <c r="BJ27" s="16">
        <v>142120</v>
      </c>
      <c r="BK27" s="16">
        <v>310050</v>
      </c>
      <c r="BL27" s="20">
        <v>1440730</v>
      </c>
      <c r="BM27" s="16">
        <v>34270</v>
      </c>
      <c r="BN27" s="16">
        <v>21791970</v>
      </c>
      <c r="BO27" s="17">
        <v>41699640</v>
      </c>
      <c r="BP27" s="15">
        <v>31139054</v>
      </c>
      <c r="BQ27" s="18">
        <v>0</v>
      </c>
      <c r="BR27" s="19">
        <v>0</v>
      </c>
      <c r="BS27" s="17">
        <v>31139054</v>
      </c>
      <c r="BT27" s="15">
        <v>1866299</v>
      </c>
      <c r="BU27" s="16">
        <v>1866299</v>
      </c>
      <c r="BV27" s="21">
        <f t="shared" si="0"/>
        <v>5.9934351249077769E-2</v>
      </c>
      <c r="BW27" s="19">
        <v>192635685</v>
      </c>
      <c r="BX27" s="16">
        <v>0</v>
      </c>
      <c r="BY27" s="16">
        <v>0</v>
      </c>
      <c r="BZ27" s="17">
        <v>192635685</v>
      </c>
      <c r="CA27" s="15">
        <v>0</v>
      </c>
      <c r="CB27" s="16">
        <v>918425</v>
      </c>
      <c r="CC27" s="16">
        <v>333</v>
      </c>
      <c r="CD27" s="16">
        <v>38623063</v>
      </c>
      <c r="CE27" s="16">
        <v>518582</v>
      </c>
      <c r="CF27" s="16">
        <v>1783144</v>
      </c>
      <c r="CG27" s="18">
        <v>44333</v>
      </c>
      <c r="CH27" s="19">
        <v>155220</v>
      </c>
      <c r="CI27" s="16">
        <v>104100</v>
      </c>
      <c r="CJ27" s="17">
        <v>259320</v>
      </c>
      <c r="CK27" s="15">
        <v>64220</v>
      </c>
      <c r="CL27" s="16">
        <v>206100</v>
      </c>
      <c r="CM27" s="16">
        <v>0</v>
      </c>
      <c r="CN27" s="16">
        <v>1155660</v>
      </c>
      <c r="CO27" s="16">
        <v>102600</v>
      </c>
      <c r="CP27" s="20">
        <v>1258260</v>
      </c>
      <c r="CQ27" s="18">
        <v>328430</v>
      </c>
      <c r="CR27" s="19">
        <v>619410</v>
      </c>
      <c r="CS27" s="16">
        <v>436950</v>
      </c>
      <c r="CT27" s="16">
        <v>155800</v>
      </c>
      <c r="CU27" s="16">
        <v>270450</v>
      </c>
      <c r="CV27" s="20">
        <v>1482610</v>
      </c>
      <c r="CW27" s="16">
        <v>28980</v>
      </c>
      <c r="CX27" s="16">
        <v>33334890</v>
      </c>
      <c r="CY27" s="17">
        <v>78850357</v>
      </c>
      <c r="CZ27" s="15">
        <v>113785328</v>
      </c>
      <c r="DA27" s="18">
        <v>0</v>
      </c>
      <c r="DB27" s="19">
        <v>0</v>
      </c>
      <c r="DC27" s="17">
        <v>113785328</v>
      </c>
      <c r="DD27" s="15">
        <v>6823890</v>
      </c>
      <c r="DE27" s="16">
        <v>6823890</v>
      </c>
      <c r="DF27" s="21">
        <f t="shared" si="1"/>
        <v>5.9971616024167895E-2</v>
      </c>
      <c r="DG27" s="19">
        <v>182861710</v>
      </c>
      <c r="DH27" s="16">
        <v>293</v>
      </c>
      <c r="DI27" s="16">
        <v>0</v>
      </c>
      <c r="DJ27" s="17">
        <v>182862003</v>
      </c>
      <c r="DK27" s="15">
        <v>2045</v>
      </c>
      <c r="DL27" s="16">
        <v>891096</v>
      </c>
      <c r="DM27" s="16">
        <v>316</v>
      </c>
      <c r="DN27" s="16">
        <v>35444422</v>
      </c>
      <c r="DO27" s="16">
        <v>611438</v>
      </c>
      <c r="DP27" s="16">
        <v>1540040</v>
      </c>
      <c r="DQ27" s="18">
        <v>52643</v>
      </c>
      <c r="DR27" s="19">
        <v>89440</v>
      </c>
      <c r="DS27" s="16">
        <v>81300</v>
      </c>
      <c r="DT27" s="17">
        <v>170740</v>
      </c>
      <c r="DU27" s="15">
        <v>25220</v>
      </c>
      <c r="DV27" s="16">
        <v>80400</v>
      </c>
      <c r="DW27" s="16">
        <v>0</v>
      </c>
      <c r="DX27" s="16">
        <v>1290300</v>
      </c>
      <c r="DY27" s="16">
        <v>66880</v>
      </c>
      <c r="DZ27" s="20">
        <v>1357180</v>
      </c>
      <c r="EA27" s="18">
        <v>291020</v>
      </c>
      <c r="EB27" s="19">
        <v>509190</v>
      </c>
      <c r="EC27" s="16">
        <v>422100</v>
      </c>
      <c r="ED27" s="16">
        <v>149340</v>
      </c>
      <c r="EE27" s="16">
        <v>209250</v>
      </c>
      <c r="EF27" s="20">
        <v>1289880</v>
      </c>
      <c r="EG27" s="16">
        <v>22080</v>
      </c>
      <c r="EH27" s="16">
        <v>21016250</v>
      </c>
      <c r="EI27" s="17">
        <v>62794454</v>
      </c>
      <c r="EJ27" s="15">
        <v>120067256</v>
      </c>
      <c r="EK27" s="18">
        <v>293</v>
      </c>
      <c r="EL27" s="19">
        <v>0</v>
      </c>
      <c r="EM27" s="17">
        <v>120067549</v>
      </c>
      <c r="EN27" s="15">
        <v>7201966</v>
      </c>
      <c r="EO27" s="16">
        <v>7201966</v>
      </c>
      <c r="EP27" s="21">
        <f t="shared" si="2"/>
        <v>5.9982618617458412E-2</v>
      </c>
      <c r="EQ27" s="19">
        <v>131146510</v>
      </c>
      <c r="ER27" s="16">
        <v>0</v>
      </c>
      <c r="ES27" s="16">
        <v>0</v>
      </c>
      <c r="ET27" s="17">
        <v>131146510</v>
      </c>
      <c r="EU27" s="15">
        <v>695</v>
      </c>
      <c r="EV27" s="16">
        <v>765843</v>
      </c>
      <c r="EW27" s="16">
        <v>141</v>
      </c>
      <c r="EX27" s="16">
        <v>24405541</v>
      </c>
      <c r="EY27" s="16">
        <v>492686</v>
      </c>
      <c r="EZ27" s="16">
        <v>1004904</v>
      </c>
      <c r="FA27" s="18">
        <v>48283</v>
      </c>
      <c r="FB27" s="19">
        <v>60580</v>
      </c>
      <c r="FC27" s="16">
        <v>56400</v>
      </c>
      <c r="FD27" s="17">
        <v>116980</v>
      </c>
      <c r="FE27" s="15">
        <v>6240</v>
      </c>
      <c r="FF27" s="16">
        <v>4500</v>
      </c>
      <c r="FG27" s="16">
        <v>0</v>
      </c>
      <c r="FH27" s="16">
        <v>1139490</v>
      </c>
      <c r="FI27" s="16">
        <v>40280</v>
      </c>
      <c r="FJ27" s="20">
        <v>1179770</v>
      </c>
      <c r="FK27" s="18">
        <v>226270</v>
      </c>
      <c r="FL27" s="19">
        <v>477840</v>
      </c>
      <c r="FM27" s="16">
        <v>419850</v>
      </c>
      <c r="FN27" s="16">
        <v>133760</v>
      </c>
      <c r="FO27" s="16">
        <v>132300</v>
      </c>
      <c r="FP27" s="20">
        <v>1163750</v>
      </c>
      <c r="FQ27" s="16">
        <v>21390</v>
      </c>
      <c r="FR27" s="16">
        <v>11267720</v>
      </c>
      <c r="FS27" s="17">
        <v>40704572</v>
      </c>
      <c r="FT27" s="15">
        <v>90441938</v>
      </c>
      <c r="FU27" s="18">
        <v>0</v>
      </c>
      <c r="FV27" s="19">
        <v>0</v>
      </c>
      <c r="FW27" s="17">
        <v>90441938</v>
      </c>
      <c r="FX27" s="15">
        <v>5425380</v>
      </c>
      <c r="FY27" s="16">
        <v>5425380</v>
      </c>
      <c r="FZ27" s="21">
        <f t="shared" si="3"/>
        <v>5.9987436359446436E-2</v>
      </c>
      <c r="GA27" s="19">
        <v>139869294</v>
      </c>
      <c r="GB27" s="16">
        <v>0</v>
      </c>
      <c r="GC27" s="16">
        <v>0</v>
      </c>
      <c r="GD27" s="17">
        <v>139869294</v>
      </c>
      <c r="GE27" s="15">
        <v>1985</v>
      </c>
      <c r="GF27" s="16">
        <v>790770</v>
      </c>
      <c r="GG27" s="16">
        <v>424</v>
      </c>
      <c r="GH27" s="16">
        <v>24649545</v>
      </c>
      <c r="GI27" s="16">
        <v>540393</v>
      </c>
      <c r="GJ27" s="16">
        <v>937615</v>
      </c>
      <c r="GK27" s="18">
        <v>63780</v>
      </c>
      <c r="GL27" s="19">
        <v>62400</v>
      </c>
      <c r="GM27" s="16">
        <v>50100</v>
      </c>
      <c r="GN27" s="17">
        <v>112500</v>
      </c>
      <c r="GO27" s="15">
        <v>260</v>
      </c>
      <c r="GP27" s="16">
        <v>0</v>
      </c>
      <c r="GQ27" s="16">
        <v>0</v>
      </c>
      <c r="GR27" s="16">
        <v>1417130</v>
      </c>
      <c r="GS27" s="16">
        <v>25840</v>
      </c>
      <c r="GT27" s="20">
        <v>1442970</v>
      </c>
      <c r="GU27" s="18">
        <v>254320</v>
      </c>
      <c r="GV27" s="19">
        <v>605550</v>
      </c>
      <c r="GW27" s="16">
        <v>625950</v>
      </c>
      <c r="GX27" s="16">
        <v>148580</v>
      </c>
      <c r="GY27" s="16">
        <v>131400</v>
      </c>
      <c r="GZ27" s="20">
        <v>1511480</v>
      </c>
      <c r="HA27" s="16">
        <v>20240</v>
      </c>
      <c r="HB27" s="16">
        <v>9248440</v>
      </c>
      <c r="HC27" s="17">
        <v>39574298</v>
      </c>
      <c r="HD27" s="15">
        <v>100294996</v>
      </c>
      <c r="HE27" s="18">
        <v>0</v>
      </c>
      <c r="HF27" s="19">
        <v>0</v>
      </c>
      <c r="HG27" s="17">
        <v>100294996</v>
      </c>
      <c r="HH27" s="15">
        <v>6016748</v>
      </c>
      <c r="HI27" s="16">
        <v>6016748</v>
      </c>
      <c r="HJ27" s="21">
        <f t="shared" si="4"/>
        <v>5.9990510393958238E-2</v>
      </c>
    </row>
    <row r="28" spans="1:218" s="60" customFormat="1" ht="12.6" customHeight="1" x14ac:dyDescent="0.2">
      <c r="A28" s="76">
        <v>16</v>
      </c>
      <c r="B28" s="77" t="s">
        <v>95</v>
      </c>
      <c r="C28" s="8">
        <v>1592842</v>
      </c>
      <c r="D28" s="9">
        <v>0</v>
      </c>
      <c r="E28" s="9">
        <v>0</v>
      </c>
      <c r="F28" s="10">
        <v>1592842</v>
      </c>
      <c r="G28" s="8">
        <v>0</v>
      </c>
      <c r="H28" s="9">
        <v>34455</v>
      </c>
      <c r="I28" s="9">
        <v>0</v>
      </c>
      <c r="J28" s="9">
        <v>267924</v>
      </c>
      <c r="K28" s="9">
        <v>14635</v>
      </c>
      <c r="L28" s="9">
        <v>30390</v>
      </c>
      <c r="M28" s="11">
        <v>852</v>
      </c>
      <c r="N28" s="12">
        <v>3640</v>
      </c>
      <c r="O28" s="9">
        <v>3300</v>
      </c>
      <c r="P28" s="10">
        <v>6940</v>
      </c>
      <c r="Q28" s="8">
        <v>780</v>
      </c>
      <c r="R28" s="9">
        <v>9300</v>
      </c>
      <c r="S28" s="9">
        <v>7280</v>
      </c>
      <c r="T28" s="9">
        <v>14520</v>
      </c>
      <c r="U28" s="9">
        <v>3420</v>
      </c>
      <c r="V28" s="13">
        <v>17940</v>
      </c>
      <c r="W28" s="11">
        <v>6730</v>
      </c>
      <c r="X28" s="12">
        <v>22770</v>
      </c>
      <c r="Y28" s="9">
        <v>18450</v>
      </c>
      <c r="Z28" s="9">
        <v>7980</v>
      </c>
      <c r="AA28" s="9">
        <v>11250</v>
      </c>
      <c r="AB28" s="13">
        <v>60450</v>
      </c>
      <c r="AC28" s="9">
        <v>1610</v>
      </c>
      <c r="AD28" s="9">
        <v>1012220</v>
      </c>
      <c r="AE28" s="10">
        <v>1471506</v>
      </c>
      <c r="AF28" s="8">
        <v>121336</v>
      </c>
      <c r="AG28" s="11">
        <v>0</v>
      </c>
      <c r="AH28" s="12">
        <v>0</v>
      </c>
      <c r="AI28" s="10">
        <v>121336</v>
      </c>
      <c r="AJ28" s="8">
        <v>7185</v>
      </c>
      <c r="AK28" s="9">
        <v>7185</v>
      </c>
      <c r="AL28" s="14">
        <f t="shared" si="5"/>
        <v>5.9215731522384123E-2</v>
      </c>
      <c r="AM28" s="12">
        <v>38690260</v>
      </c>
      <c r="AN28" s="9">
        <v>0</v>
      </c>
      <c r="AO28" s="9">
        <v>0</v>
      </c>
      <c r="AP28" s="10">
        <v>38690260</v>
      </c>
      <c r="AQ28" s="8">
        <v>1681</v>
      </c>
      <c r="AR28" s="9">
        <v>458407</v>
      </c>
      <c r="AS28" s="9">
        <v>53</v>
      </c>
      <c r="AT28" s="9">
        <v>7339167</v>
      </c>
      <c r="AU28" s="9">
        <v>140520</v>
      </c>
      <c r="AV28" s="9">
        <v>478230</v>
      </c>
      <c r="AW28" s="11">
        <v>13755</v>
      </c>
      <c r="AX28" s="12">
        <v>112320</v>
      </c>
      <c r="AY28" s="9">
        <v>66300</v>
      </c>
      <c r="AZ28" s="10">
        <v>178620</v>
      </c>
      <c r="BA28" s="8">
        <v>46800</v>
      </c>
      <c r="BB28" s="9">
        <v>138600</v>
      </c>
      <c r="BC28" s="9">
        <v>0</v>
      </c>
      <c r="BD28" s="9">
        <v>412830</v>
      </c>
      <c r="BE28" s="9">
        <v>74100</v>
      </c>
      <c r="BF28" s="13">
        <v>486930</v>
      </c>
      <c r="BG28" s="11">
        <v>126540</v>
      </c>
      <c r="BH28" s="12">
        <v>470910</v>
      </c>
      <c r="BI28" s="9">
        <v>220050</v>
      </c>
      <c r="BJ28" s="9">
        <v>122740</v>
      </c>
      <c r="BK28" s="9">
        <v>183150</v>
      </c>
      <c r="BL28" s="13">
        <v>996850</v>
      </c>
      <c r="BM28" s="9">
        <v>16790</v>
      </c>
      <c r="BN28" s="9">
        <v>11687400</v>
      </c>
      <c r="BO28" s="10">
        <v>22110290</v>
      </c>
      <c r="BP28" s="8">
        <v>16579970</v>
      </c>
      <c r="BQ28" s="11">
        <v>0</v>
      </c>
      <c r="BR28" s="12">
        <v>0</v>
      </c>
      <c r="BS28" s="10">
        <v>16579970</v>
      </c>
      <c r="BT28" s="8">
        <v>993700</v>
      </c>
      <c r="BU28" s="9">
        <v>993700</v>
      </c>
      <c r="BV28" s="14">
        <f t="shared" si="0"/>
        <v>5.9933763450717943E-2</v>
      </c>
      <c r="BW28" s="12">
        <v>99471452</v>
      </c>
      <c r="BX28" s="9">
        <v>0</v>
      </c>
      <c r="BY28" s="9">
        <v>0</v>
      </c>
      <c r="BZ28" s="10">
        <v>99471452</v>
      </c>
      <c r="CA28" s="8">
        <v>2661</v>
      </c>
      <c r="CB28" s="9">
        <v>499131</v>
      </c>
      <c r="CC28" s="9">
        <v>362</v>
      </c>
      <c r="CD28" s="9">
        <v>19475661</v>
      </c>
      <c r="CE28" s="9">
        <v>273593</v>
      </c>
      <c r="CF28" s="9">
        <v>876583</v>
      </c>
      <c r="CG28" s="11">
        <v>22290</v>
      </c>
      <c r="CH28" s="12">
        <v>84240</v>
      </c>
      <c r="CI28" s="9">
        <v>59100</v>
      </c>
      <c r="CJ28" s="10">
        <v>143340</v>
      </c>
      <c r="CK28" s="8">
        <v>36660</v>
      </c>
      <c r="CL28" s="9">
        <v>100200</v>
      </c>
      <c r="CM28" s="9">
        <v>0</v>
      </c>
      <c r="CN28" s="9">
        <v>615780</v>
      </c>
      <c r="CO28" s="9">
        <v>60420</v>
      </c>
      <c r="CP28" s="13">
        <v>676200</v>
      </c>
      <c r="CQ28" s="11">
        <v>170130</v>
      </c>
      <c r="CR28" s="12">
        <v>427680</v>
      </c>
      <c r="CS28" s="9">
        <v>215100</v>
      </c>
      <c r="CT28" s="9">
        <v>116660</v>
      </c>
      <c r="CU28" s="9">
        <v>186300</v>
      </c>
      <c r="CV28" s="13">
        <v>945740</v>
      </c>
      <c r="CW28" s="9">
        <v>13570</v>
      </c>
      <c r="CX28" s="9">
        <v>17289870</v>
      </c>
      <c r="CY28" s="10">
        <v>40525629</v>
      </c>
      <c r="CZ28" s="8">
        <v>58945823</v>
      </c>
      <c r="DA28" s="11">
        <v>0</v>
      </c>
      <c r="DB28" s="12">
        <v>0</v>
      </c>
      <c r="DC28" s="10">
        <v>58945823</v>
      </c>
      <c r="DD28" s="8">
        <v>3535073</v>
      </c>
      <c r="DE28" s="9">
        <v>3535073</v>
      </c>
      <c r="DF28" s="14">
        <f t="shared" si="1"/>
        <v>5.9971560665121257E-2</v>
      </c>
      <c r="DG28" s="12">
        <v>93107010</v>
      </c>
      <c r="DH28" s="9">
        <v>0</v>
      </c>
      <c r="DI28" s="9">
        <v>0</v>
      </c>
      <c r="DJ28" s="10">
        <v>93107010</v>
      </c>
      <c r="DK28" s="8">
        <v>508</v>
      </c>
      <c r="DL28" s="9">
        <v>438295</v>
      </c>
      <c r="DM28" s="9">
        <v>168</v>
      </c>
      <c r="DN28" s="9">
        <v>17802171</v>
      </c>
      <c r="DO28" s="9">
        <v>317690</v>
      </c>
      <c r="DP28" s="9">
        <v>739059</v>
      </c>
      <c r="DQ28" s="11">
        <v>23380</v>
      </c>
      <c r="DR28" s="12">
        <v>52520</v>
      </c>
      <c r="DS28" s="9">
        <v>42900</v>
      </c>
      <c r="DT28" s="10">
        <v>95420</v>
      </c>
      <c r="DU28" s="8">
        <v>13780</v>
      </c>
      <c r="DV28" s="9">
        <v>36600</v>
      </c>
      <c r="DW28" s="9">
        <v>0</v>
      </c>
      <c r="DX28" s="9">
        <v>576840</v>
      </c>
      <c r="DY28" s="9">
        <v>27360</v>
      </c>
      <c r="DZ28" s="13">
        <v>604200</v>
      </c>
      <c r="EA28" s="11">
        <v>137390</v>
      </c>
      <c r="EB28" s="12">
        <v>300630</v>
      </c>
      <c r="EC28" s="9">
        <v>184500</v>
      </c>
      <c r="ED28" s="9">
        <v>104500</v>
      </c>
      <c r="EE28" s="9">
        <v>126000</v>
      </c>
      <c r="EF28" s="13">
        <v>715630</v>
      </c>
      <c r="EG28" s="9">
        <v>11730</v>
      </c>
      <c r="EH28" s="9">
        <v>10765910</v>
      </c>
      <c r="EI28" s="10">
        <v>31701763</v>
      </c>
      <c r="EJ28" s="8">
        <v>61405247</v>
      </c>
      <c r="EK28" s="11">
        <v>0</v>
      </c>
      <c r="EL28" s="12">
        <v>0</v>
      </c>
      <c r="EM28" s="10">
        <v>61405247</v>
      </c>
      <c r="EN28" s="8">
        <v>3683227</v>
      </c>
      <c r="EO28" s="9">
        <v>3683227</v>
      </c>
      <c r="EP28" s="14">
        <f t="shared" si="2"/>
        <v>5.9982284575779005E-2</v>
      </c>
      <c r="EQ28" s="12">
        <v>68375821</v>
      </c>
      <c r="ER28" s="9">
        <v>0</v>
      </c>
      <c r="ES28" s="9">
        <v>0</v>
      </c>
      <c r="ET28" s="10">
        <v>68375821</v>
      </c>
      <c r="EU28" s="8">
        <v>0</v>
      </c>
      <c r="EV28" s="9">
        <v>378700</v>
      </c>
      <c r="EW28" s="9">
        <v>156</v>
      </c>
      <c r="EX28" s="9">
        <v>12584516</v>
      </c>
      <c r="EY28" s="9">
        <v>282037</v>
      </c>
      <c r="EZ28" s="9">
        <v>495536</v>
      </c>
      <c r="FA28" s="11">
        <v>20884</v>
      </c>
      <c r="FB28" s="12">
        <v>29640</v>
      </c>
      <c r="FC28" s="9">
        <v>28200</v>
      </c>
      <c r="FD28" s="10">
        <v>57840</v>
      </c>
      <c r="FE28" s="8">
        <v>3380</v>
      </c>
      <c r="FF28" s="9">
        <v>4800</v>
      </c>
      <c r="FG28" s="9">
        <v>0</v>
      </c>
      <c r="FH28" s="9">
        <v>456390</v>
      </c>
      <c r="FI28" s="9">
        <v>12160</v>
      </c>
      <c r="FJ28" s="13">
        <v>468550</v>
      </c>
      <c r="FK28" s="11">
        <v>104620</v>
      </c>
      <c r="FL28" s="12">
        <v>234960</v>
      </c>
      <c r="FM28" s="9">
        <v>170100</v>
      </c>
      <c r="FN28" s="9">
        <v>84740</v>
      </c>
      <c r="FO28" s="9">
        <v>82350</v>
      </c>
      <c r="FP28" s="13">
        <v>572150</v>
      </c>
      <c r="FQ28" s="9">
        <v>9660</v>
      </c>
      <c r="FR28" s="9">
        <v>5920670</v>
      </c>
      <c r="FS28" s="10">
        <v>20903343</v>
      </c>
      <c r="FT28" s="8">
        <v>47472478</v>
      </c>
      <c r="FU28" s="11">
        <v>0</v>
      </c>
      <c r="FV28" s="12">
        <v>0</v>
      </c>
      <c r="FW28" s="10">
        <v>47472478</v>
      </c>
      <c r="FX28" s="8">
        <v>2847741</v>
      </c>
      <c r="FY28" s="9">
        <v>2847741</v>
      </c>
      <c r="FZ28" s="14">
        <f t="shared" si="3"/>
        <v>5.9987199319993363E-2</v>
      </c>
      <c r="GA28" s="12">
        <v>68093783</v>
      </c>
      <c r="GB28" s="9">
        <v>0</v>
      </c>
      <c r="GC28" s="9">
        <v>0</v>
      </c>
      <c r="GD28" s="10">
        <v>68093783</v>
      </c>
      <c r="GE28" s="8">
        <v>0</v>
      </c>
      <c r="GF28" s="9">
        <v>380962</v>
      </c>
      <c r="GG28" s="9">
        <v>206</v>
      </c>
      <c r="GH28" s="9">
        <v>11841991</v>
      </c>
      <c r="GI28" s="9">
        <v>294924</v>
      </c>
      <c r="GJ28" s="9">
        <v>444447</v>
      </c>
      <c r="GK28" s="11">
        <v>24367</v>
      </c>
      <c r="GL28" s="12">
        <v>21320</v>
      </c>
      <c r="GM28" s="9">
        <v>25500</v>
      </c>
      <c r="GN28" s="10">
        <v>46820</v>
      </c>
      <c r="GO28" s="8">
        <v>0</v>
      </c>
      <c r="GP28" s="9">
        <v>0</v>
      </c>
      <c r="GQ28" s="9">
        <v>0</v>
      </c>
      <c r="GR28" s="9">
        <v>533610</v>
      </c>
      <c r="GS28" s="9">
        <v>9880</v>
      </c>
      <c r="GT28" s="13">
        <v>543490</v>
      </c>
      <c r="GU28" s="11">
        <v>97570</v>
      </c>
      <c r="GV28" s="12">
        <v>243870</v>
      </c>
      <c r="GW28" s="9">
        <v>215100</v>
      </c>
      <c r="GX28" s="9">
        <v>97660</v>
      </c>
      <c r="GY28" s="9">
        <v>85950</v>
      </c>
      <c r="GZ28" s="13">
        <v>642580</v>
      </c>
      <c r="HA28" s="9">
        <v>7820</v>
      </c>
      <c r="HB28" s="9">
        <v>4546390</v>
      </c>
      <c r="HC28" s="10">
        <v>18871361</v>
      </c>
      <c r="HD28" s="8">
        <v>49222422</v>
      </c>
      <c r="HE28" s="11">
        <v>0</v>
      </c>
      <c r="HF28" s="12">
        <v>0</v>
      </c>
      <c r="HG28" s="10">
        <v>49222422</v>
      </c>
      <c r="HH28" s="8">
        <v>2952883</v>
      </c>
      <c r="HI28" s="9">
        <v>2952883</v>
      </c>
      <c r="HJ28" s="14">
        <f t="shared" si="4"/>
        <v>5.9990607532477778E-2</v>
      </c>
    </row>
    <row r="29" spans="1:218" s="60" customFormat="1" ht="12.6" customHeight="1" x14ac:dyDescent="0.2">
      <c r="A29" s="78">
        <v>17</v>
      </c>
      <c r="B29" s="79" t="s">
        <v>96</v>
      </c>
      <c r="C29" s="15">
        <v>2174721</v>
      </c>
      <c r="D29" s="16">
        <v>0</v>
      </c>
      <c r="E29" s="16">
        <v>0</v>
      </c>
      <c r="F29" s="17">
        <v>2174721</v>
      </c>
      <c r="G29" s="15">
        <v>0</v>
      </c>
      <c r="H29" s="16">
        <v>45559</v>
      </c>
      <c r="I29" s="16">
        <v>22</v>
      </c>
      <c r="J29" s="16">
        <v>363464</v>
      </c>
      <c r="K29" s="16">
        <v>16081</v>
      </c>
      <c r="L29" s="16">
        <v>45823</v>
      </c>
      <c r="M29" s="18">
        <v>1163</v>
      </c>
      <c r="N29" s="19">
        <v>9620</v>
      </c>
      <c r="O29" s="16">
        <v>6600</v>
      </c>
      <c r="P29" s="17">
        <v>16220</v>
      </c>
      <c r="Q29" s="15">
        <v>780</v>
      </c>
      <c r="R29" s="16">
        <v>14100</v>
      </c>
      <c r="S29" s="16">
        <v>8060</v>
      </c>
      <c r="T29" s="16">
        <v>24750</v>
      </c>
      <c r="U29" s="16">
        <v>9500</v>
      </c>
      <c r="V29" s="20">
        <v>34250</v>
      </c>
      <c r="W29" s="18">
        <v>13860</v>
      </c>
      <c r="X29" s="19">
        <v>44220</v>
      </c>
      <c r="Y29" s="16">
        <v>31950</v>
      </c>
      <c r="Z29" s="16">
        <v>11020</v>
      </c>
      <c r="AA29" s="16">
        <v>28350</v>
      </c>
      <c r="AB29" s="20">
        <v>115540</v>
      </c>
      <c r="AC29" s="16">
        <v>3680</v>
      </c>
      <c r="AD29" s="16">
        <v>1336010</v>
      </c>
      <c r="AE29" s="17">
        <v>2014590</v>
      </c>
      <c r="AF29" s="15">
        <v>160131</v>
      </c>
      <c r="AG29" s="18">
        <v>0</v>
      </c>
      <c r="AH29" s="19">
        <v>0</v>
      </c>
      <c r="AI29" s="17">
        <v>160131</v>
      </c>
      <c r="AJ29" s="15">
        <v>9482</v>
      </c>
      <c r="AK29" s="16">
        <v>9482</v>
      </c>
      <c r="AL29" s="21">
        <f t="shared" si="5"/>
        <v>5.9214018522334835E-2</v>
      </c>
      <c r="AM29" s="19">
        <v>48983746</v>
      </c>
      <c r="AN29" s="16">
        <v>0</v>
      </c>
      <c r="AO29" s="16">
        <v>0</v>
      </c>
      <c r="AP29" s="17">
        <v>48983746</v>
      </c>
      <c r="AQ29" s="15">
        <v>136</v>
      </c>
      <c r="AR29" s="16">
        <v>522845</v>
      </c>
      <c r="AS29" s="16">
        <v>310</v>
      </c>
      <c r="AT29" s="16">
        <v>9734477</v>
      </c>
      <c r="AU29" s="16">
        <v>166853</v>
      </c>
      <c r="AV29" s="16">
        <v>705034</v>
      </c>
      <c r="AW29" s="18">
        <v>19100</v>
      </c>
      <c r="AX29" s="19">
        <v>161720</v>
      </c>
      <c r="AY29" s="16">
        <v>107700</v>
      </c>
      <c r="AZ29" s="17">
        <v>269420</v>
      </c>
      <c r="BA29" s="15">
        <v>79560</v>
      </c>
      <c r="BB29" s="16">
        <v>242700</v>
      </c>
      <c r="BC29" s="16">
        <v>0</v>
      </c>
      <c r="BD29" s="16">
        <v>614460</v>
      </c>
      <c r="BE29" s="16">
        <v>139840</v>
      </c>
      <c r="BF29" s="20">
        <v>754300</v>
      </c>
      <c r="BG29" s="18">
        <v>170620</v>
      </c>
      <c r="BH29" s="19">
        <v>626340</v>
      </c>
      <c r="BI29" s="16">
        <v>336600</v>
      </c>
      <c r="BJ29" s="16">
        <v>158080</v>
      </c>
      <c r="BK29" s="16">
        <v>364950</v>
      </c>
      <c r="BL29" s="20">
        <v>1485970</v>
      </c>
      <c r="BM29" s="16">
        <v>36340</v>
      </c>
      <c r="BN29" s="16">
        <v>14410160</v>
      </c>
      <c r="BO29" s="17">
        <v>28597515</v>
      </c>
      <c r="BP29" s="15">
        <v>20386231</v>
      </c>
      <c r="BQ29" s="18">
        <v>0</v>
      </c>
      <c r="BR29" s="19">
        <v>0</v>
      </c>
      <c r="BS29" s="17">
        <v>20386231</v>
      </c>
      <c r="BT29" s="15">
        <v>1221822</v>
      </c>
      <c r="BU29" s="16">
        <v>1221822</v>
      </c>
      <c r="BV29" s="21">
        <f t="shared" si="0"/>
        <v>5.9933687595318627E-2</v>
      </c>
      <c r="BW29" s="19">
        <v>119871506</v>
      </c>
      <c r="BX29" s="16">
        <v>0</v>
      </c>
      <c r="BY29" s="16">
        <v>0</v>
      </c>
      <c r="BZ29" s="17">
        <v>119871506</v>
      </c>
      <c r="CA29" s="15">
        <v>602</v>
      </c>
      <c r="CB29" s="16">
        <v>576392</v>
      </c>
      <c r="CC29" s="16">
        <v>412</v>
      </c>
      <c r="CD29" s="16">
        <v>23923462</v>
      </c>
      <c r="CE29" s="16">
        <v>302276</v>
      </c>
      <c r="CF29" s="16">
        <v>1210596</v>
      </c>
      <c r="CG29" s="18">
        <v>33154</v>
      </c>
      <c r="CH29" s="19">
        <v>128440</v>
      </c>
      <c r="CI29" s="16">
        <v>83400</v>
      </c>
      <c r="CJ29" s="17">
        <v>211840</v>
      </c>
      <c r="CK29" s="15">
        <v>43680</v>
      </c>
      <c r="CL29" s="16">
        <v>149100</v>
      </c>
      <c r="CM29" s="16">
        <v>0</v>
      </c>
      <c r="CN29" s="16">
        <v>1038180</v>
      </c>
      <c r="CO29" s="16">
        <v>112480</v>
      </c>
      <c r="CP29" s="20">
        <v>1150660</v>
      </c>
      <c r="CQ29" s="18">
        <v>280470</v>
      </c>
      <c r="CR29" s="19">
        <v>668580</v>
      </c>
      <c r="CS29" s="16">
        <v>345150</v>
      </c>
      <c r="CT29" s="16">
        <v>167200</v>
      </c>
      <c r="CU29" s="16">
        <v>309150</v>
      </c>
      <c r="CV29" s="20">
        <v>1490080</v>
      </c>
      <c r="CW29" s="16">
        <v>25760</v>
      </c>
      <c r="CX29" s="16">
        <v>20455530</v>
      </c>
      <c r="CY29" s="17">
        <v>49853602</v>
      </c>
      <c r="CZ29" s="15">
        <v>70017904</v>
      </c>
      <c r="DA29" s="18">
        <v>0</v>
      </c>
      <c r="DB29" s="19">
        <v>0</v>
      </c>
      <c r="DC29" s="17">
        <v>70017904</v>
      </c>
      <c r="DD29" s="15">
        <v>4199082</v>
      </c>
      <c r="DE29" s="16">
        <v>4199082</v>
      </c>
      <c r="DF29" s="21">
        <f t="shared" si="1"/>
        <v>5.9971546706111052E-2</v>
      </c>
      <c r="DG29" s="19">
        <v>117384324</v>
      </c>
      <c r="DH29" s="16">
        <v>0</v>
      </c>
      <c r="DI29" s="16">
        <v>0</v>
      </c>
      <c r="DJ29" s="17">
        <v>117384324</v>
      </c>
      <c r="DK29" s="15">
        <v>784</v>
      </c>
      <c r="DL29" s="16">
        <v>545772</v>
      </c>
      <c r="DM29" s="16">
        <v>285</v>
      </c>
      <c r="DN29" s="16">
        <v>22777818</v>
      </c>
      <c r="DO29" s="16">
        <v>353806</v>
      </c>
      <c r="DP29" s="16">
        <v>1037101</v>
      </c>
      <c r="DQ29" s="18">
        <v>39028</v>
      </c>
      <c r="DR29" s="19">
        <v>78260</v>
      </c>
      <c r="DS29" s="16">
        <v>60900</v>
      </c>
      <c r="DT29" s="17">
        <v>139160</v>
      </c>
      <c r="DU29" s="15">
        <v>19240</v>
      </c>
      <c r="DV29" s="16">
        <v>60300</v>
      </c>
      <c r="DW29" s="16">
        <v>0</v>
      </c>
      <c r="DX29" s="16">
        <v>1011120</v>
      </c>
      <c r="DY29" s="16">
        <v>46740</v>
      </c>
      <c r="DZ29" s="20">
        <v>1057860</v>
      </c>
      <c r="EA29" s="18">
        <v>239760</v>
      </c>
      <c r="EB29" s="19">
        <v>561990</v>
      </c>
      <c r="EC29" s="16">
        <v>317250</v>
      </c>
      <c r="ED29" s="16">
        <v>159220</v>
      </c>
      <c r="EE29" s="16">
        <v>205200</v>
      </c>
      <c r="EF29" s="20">
        <v>1243660</v>
      </c>
      <c r="EG29" s="16">
        <v>20010</v>
      </c>
      <c r="EH29" s="16">
        <v>13392780</v>
      </c>
      <c r="EI29" s="17">
        <v>40927079</v>
      </c>
      <c r="EJ29" s="15">
        <v>76457245</v>
      </c>
      <c r="EK29" s="18">
        <v>0</v>
      </c>
      <c r="EL29" s="19">
        <v>0</v>
      </c>
      <c r="EM29" s="17">
        <v>76457245</v>
      </c>
      <c r="EN29" s="15">
        <v>4586091</v>
      </c>
      <c r="EO29" s="16">
        <v>4586091</v>
      </c>
      <c r="EP29" s="21">
        <f t="shared" si="2"/>
        <v>5.998242547190917E-2</v>
      </c>
      <c r="EQ29" s="19">
        <v>85793521</v>
      </c>
      <c r="ER29" s="16">
        <v>0</v>
      </c>
      <c r="ES29" s="16">
        <v>0</v>
      </c>
      <c r="ET29" s="17">
        <v>85793521</v>
      </c>
      <c r="EU29" s="15">
        <v>0</v>
      </c>
      <c r="EV29" s="16">
        <v>434619</v>
      </c>
      <c r="EW29" s="16">
        <v>340</v>
      </c>
      <c r="EX29" s="16">
        <v>16044523</v>
      </c>
      <c r="EY29" s="16">
        <v>297452</v>
      </c>
      <c r="EZ29" s="16">
        <v>694992</v>
      </c>
      <c r="FA29" s="18">
        <v>34891</v>
      </c>
      <c r="FB29" s="19">
        <v>50960</v>
      </c>
      <c r="FC29" s="16">
        <v>45900</v>
      </c>
      <c r="FD29" s="17">
        <v>96860</v>
      </c>
      <c r="FE29" s="15">
        <v>4420</v>
      </c>
      <c r="FF29" s="16">
        <v>5100</v>
      </c>
      <c r="FG29" s="16">
        <v>0</v>
      </c>
      <c r="FH29" s="16">
        <v>844800</v>
      </c>
      <c r="FI29" s="16">
        <v>18620</v>
      </c>
      <c r="FJ29" s="20">
        <v>863420</v>
      </c>
      <c r="FK29" s="18">
        <v>164680</v>
      </c>
      <c r="FL29" s="19">
        <v>404580</v>
      </c>
      <c r="FM29" s="16">
        <v>297000</v>
      </c>
      <c r="FN29" s="16">
        <v>121600</v>
      </c>
      <c r="FO29" s="16">
        <v>121500</v>
      </c>
      <c r="FP29" s="20">
        <v>944680</v>
      </c>
      <c r="FQ29" s="16">
        <v>19090</v>
      </c>
      <c r="FR29" s="16">
        <v>7334080</v>
      </c>
      <c r="FS29" s="17">
        <v>26938807</v>
      </c>
      <c r="FT29" s="15">
        <v>58854714</v>
      </c>
      <c r="FU29" s="18">
        <v>0</v>
      </c>
      <c r="FV29" s="19">
        <v>0</v>
      </c>
      <c r="FW29" s="17">
        <v>58854714</v>
      </c>
      <c r="FX29" s="15">
        <v>3530531</v>
      </c>
      <c r="FY29" s="16">
        <v>3530531</v>
      </c>
      <c r="FZ29" s="21">
        <f t="shared" si="3"/>
        <v>5.9987225492251987E-2</v>
      </c>
      <c r="GA29" s="19">
        <v>84074397</v>
      </c>
      <c r="GB29" s="16">
        <v>0</v>
      </c>
      <c r="GC29" s="16">
        <v>0</v>
      </c>
      <c r="GD29" s="17">
        <v>84074397</v>
      </c>
      <c r="GE29" s="15">
        <v>2176</v>
      </c>
      <c r="GF29" s="16">
        <v>434287</v>
      </c>
      <c r="GG29" s="16">
        <v>190</v>
      </c>
      <c r="GH29" s="16">
        <v>14995378</v>
      </c>
      <c r="GI29" s="16">
        <v>307917</v>
      </c>
      <c r="GJ29" s="16">
        <v>591529</v>
      </c>
      <c r="GK29" s="18">
        <v>34868</v>
      </c>
      <c r="GL29" s="19">
        <v>44460</v>
      </c>
      <c r="GM29" s="16">
        <v>36300</v>
      </c>
      <c r="GN29" s="17">
        <v>80760</v>
      </c>
      <c r="GO29" s="15">
        <v>0</v>
      </c>
      <c r="GP29" s="16">
        <v>0</v>
      </c>
      <c r="GQ29" s="16">
        <v>0</v>
      </c>
      <c r="GR29" s="16">
        <v>926860</v>
      </c>
      <c r="GS29" s="16">
        <v>9880</v>
      </c>
      <c r="GT29" s="20">
        <v>936740</v>
      </c>
      <c r="GU29" s="18">
        <v>174850</v>
      </c>
      <c r="GV29" s="19">
        <v>417120</v>
      </c>
      <c r="GW29" s="16">
        <v>376200</v>
      </c>
      <c r="GX29" s="16">
        <v>112100</v>
      </c>
      <c r="GY29" s="16">
        <v>99900</v>
      </c>
      <c r="GZ29" s="20">
        <v>1005320</v>
      </c>
      <c r="HA29" s="16">
        <v>13800</v>
      </c>
      <c r="HB29" s="16">
        <v>5537830</v>
      </c>
      <c r="HC29" s="17">
        <v>24115455</v>
      </c>
      <c r="HD29" s="15">
        <v>59958942</v>
      </c>
      <c r="HE29" s="18">
        <v>0</v>
      </c>
      <c r="HF29" s="19">
        <v>0</v>
      </c>
      <c r="HG29" s="17">
        <v>59958942</v>
      </c>
      <c r="HH29" s="15">
        <v>3596971</v>
      </c>
      <c r="HI29" s="16">
        <v>3596971</v>
      </c>
      <c r="HJ29" s="21">
        <f t="shared" si="4"/>
        <v>5.9990568212494474E-2</v>
      </c>
    </row>
    <row r="30" spans="1:218" s="60" customFormat="1" ht="12.6" customHeight="1" x14ac:dyDescent="0.2">
      <c r="A30" s="76">
        <v>18</v>
      </c>
      <c r="B30" s="77" t="s">
        <v>97</v>
      </c>
      <c r="C30" s="8">
        <v>1379919</v>
      </c>
      <c r="D30" s="9">
        <v>0</v>
      </c>
      <c r="E30" s="9">
        <v>0</v>
      </c>
      <c r="F30" s="10">
        <v>1379919</v>
      </c>
      <c r="G30" s="8">
        <v>593</v>
      </c>
      <c r="H30" s="9">
        <v>33728</v>
      </c>
      <c r="I30" s="9">
        <v>33</v>
      </c>
      <c r="J30" s="9">
        <v>211607</v>
      </c>
      <c r="K30" s="9">
        <v>11902</v>
      </c>
      <c r="L30" s="9">
        <v>30582</v>
      </c>
      <c r="M30" s="11">
        <v>844</v>
      </c>
      <c r="N30" s="12">
        <v>2860</v>
      </c>
      <c r="O30" s="9">
        <v>4200</v>
      </c>
      <c r="P30" s="10">
        <v>7060</v>
      </c>
      <c r="Q30" s="8">
        <v>1560</v>
      </c>
      <c r="R30" s="9">
        <v>11100</v>
      </c>
      <c r="S30" s="9">
        <v>4680</v>
      </c>
      <c r="T30" s="9">
        <v>15840</v>
      </c>
      <c r="U30" s="9">
        <v>6460</v>
      </c>
      <c r="V30" s="13">
        <v>22300</v>
      </c>
      <c r="W30" s="11">
        <v>6810</v>
      </c>
      <c r="X30" s="12">
        <v>25740</v>
      </c>
      <c r="Y30" s="9">
        <v>15300</v>
      </c>
      <c r="Z30" s="9">
        <v>4940</v>
      </c>
      <c r="AA30" s="9">
        <v>18900</v>
      </c>
      <c r="AB30" s="13">
        <v>64880</v>
      </c>
      <c r="AC30" s="9">
        <v>2530</v>
      </c>
      <c r="AD30" s="9">
        <v>866450</v>
      </c>
      <c r="AE30" s="10">
        <v>1276626</v>
      </c>
      <c r="AF30" s="8">
        <v>103293</v>
      </c>
      <c r="AG30" s="11">
        <v>0</v>
      </c>
      <c r="AH30" s="12">
        <v>0</v>
      </c>
      <c r="AI30" s="10">
        <v>103293</v>
      </c>
      <c r="AJ30" s="8">
        <v>6116</v>
      </c>
      <c r="AK30" s="9">
        <v>6116</v>
      </c>
      <c r="AL30" s="14">
        <f t="shared" si="5"/>
        <v>5.9210207855324173E-2</v>
      </c>
      <c r="AM30" s="12">
        <v>31166888</v>
      </c>
      <c r="AN30" s="9">
        <v>0</v>
      </c>
      <c r="AO30" s="9">
        <v>0</v>
      </c>
      <c r="AP30" s="10">
        <v>31166888</v>
      </c>
      <c r="AQ30" s="8">
        <v>0</v>
      </c>
      <c r="AR30" s="9">
        <v>362005</v>
      </c>
      <c r="AS30" s="9">
        <v>101</v>
      </c>
      <c r="AT30" s="9">
        <v>6122151</v>
      </c>
      <c r="AU30" s="9">
        <v>115634</v>
      </c>
      <c r="AV30" s="9">
        <v>480251</v>
      </c>
      <c r="AW30" s="11">
        <v>15847</v>
      </c>
      <c r="AX30" s="12">
        <v>106860</v>
      </c>
      <c r="AY30" s="9">
        <v>68100</v>
      </c>
      <c r="AZ30" s="10">
        <v>174960</v>
      </c>
      <c r="BA30" s="8">
        <v>53820</v>
      </c>
      <c r="BB30" s="9">
        <v>166200</v>
      </c>
      <c r="BC30" s="9">
        <v>0</v>
      </c>
      <c r="BD30" s="9">
        <v>425260</v>
      </c>
      <c r="BE30" s="9">
        <v>86260</v>
      </c>
      <c r="BF30" s="13">
        <v>511520</v>
      </c>
      <c r="BG30" s="11">
        <v>123440</v>
      </c>
      <c r="BH30" s="12">
        <v>438240</v>
      </c>
      <c r="BI30" s="9">
        <v>240300</v>
      </c>
      <c r="BJ30" s="9">
        <v>114760</v>
      </c>
      <c r="BK30" s="9">
        <v>250200</v>
      </c>
      <c r="BL30" s="13">
        <v>1043500</v>
      </c>
      <c r="BM30" s="9">
        <v>25530</v>
      </c>
      <c r="BN30" s="9">
        <v>9168890</v>
      </c>
      <c r="BO30" s="10">
        <v>18363748</v>
      </c>
      <c r="BP30" s="8">
        <v>12803140</v>
      </c>
      <c r="BQ30" s="11">
        <v>0</v>
      </c>
      <c r="BR30" s="12">
        <v>0</v>
      </c>
      <c r="BS30" s="10">
        <v>12803140</v>
      </c>
      <c r="BT30" s="8">
        <v>767327</v>
      </c>
      <c r="BU30" s="9">
        <v>767327</v>
      </c>
      <c r="BV30" s="14">
        <f t="shared" si="0"/>
        <v>5.9932719629715837E-2</v>
      </c>
      <c r="BW30" s="12">
        <v>72199914</v>
      </c>
      <c r="BX30" s="9">
        <v>0</v>
      </c>
      <c r="BY30" s="9">
        <v>0</v>
      </c>
      <c r="BZ30" s="10">
        <v>72199914</v>
      </c>
      <c r="CA30" s="8">
        <v>0</v>
      </c>
      <c r="CB30" s="9">
        <v>386622</v>
      </c>
      <c r="CC30" s="9">
        <v>74</v>
      </c>
      <c r="CD30" s="9">
        <v>14373449</v>
      </c>
      <c r="CE30" s="9">
        <v>192345</v>
      </c>
      <c r="CF30" s="9">
        <v>764135</v>
      </c>
      <c r="CG30" s="11">
        <v>25609</v>
      </c>
      <c r="CH30" s="12">
        <v>80860</v>
      </c>
      <c r="CI30" s="9">
        <v>58500</v>
      </c>
      <c r="CJ30" s="10">
        <v>139360</v>
      </c>
      <c r="CK30" s="8">
        <v>36660</v>
      </c>
      <c r="CL30" s="9">
        <v>96900</v>
      </c>
      <c r="CM30" s="9">
        <v>0</v>
      </c>
      <c r="CN30" s="9">
        <v>682330</v>
      </c>
      <c r="CO30" s="9">
        <v>51300</v>
      </c>
      <c r="CP30" s="13">
        <v>733630</v>
      </c>
      <c r="CQ30" s="11">
        <v>190410</v>
      </c>
      <c r="CR30" s="12">
        <v>439230</v>
      </c>
      <c r="CS30" s="9">
        <v>246600</v>
      </c>
      <c r="CT30" s="9">
        <v>118940</v>
      </c>
      <c r="CU30" s="9">
        <v>239400</v>
      </c>
      <c r="CV30" s="13">
        <v>1044170</v>
      </c>
      <c r="CW30" s="9">
        <v>19780</v>
      </c>
      <c r="CX30" s="9">
        <v>12283380</v>
      </c>
      <c r="CY30" s="10">
        <v>30286450</v>
      </c>
      <c r="CZ30" s="8">
        <v>41913464</v>
      </c>
      <c r="DA30" s="11">
        <v>0</v>
      </c>
      <c r="DB30" s="12">
        <v>0</v>
      </c>
      <c r="DC30" s="10">
        <v>41913464</v>
      </c>
      <c r="DD30" s="8">
        <v>2513609</v>
      </c>
      <c r="DE30" s="9">
        <v>2513609</v>
      </c>
      <c r="DF30" s="14">
        <f t="shared" si="1"/>
        <v>5.9971397257931248E-2</v>
      </c>
      <c r="DG30" s="12">
        <v>68250294</v>
      </c>
      <c r="DH30" s="9">
        <v>0</v>
      </c>
      <c r="DI30" s="9">
        <v>0</v>
      </c>
      <c r="DJ30" s="10">
        <v>68250294</v>
      </c>
      <c r="DK30" s="8">
        <v>0</v>
      </c>
      <c r="DL30" s="9">
        <v>341525</v>
      </c>
      <c r="DM30" s="9">
        <v>84</v>
      </c>
      <c r="DN30" s="9">
        <v>13250602</v>
      </c>
      <c r="DO30" s="9">
        <v>234243</v>
      </c>
      <c r="DP30" s="9">
        <v>627806</v>
      </c>
      <c r="DQ30" s="11">
        <v>28426</v>
      </c>
      <c r="DR30" s="12">
        <v>50440</v>
      </c>
      <c r="DS30" s="9">
        <v>40200</v>
      </c>
      <c r="DT30" s="10">
        <v>90640</v>
      </c>
      <c r="DU30" s="8">
        <v>11180</v>
      </c>
      <c r="DV30" s="9">
        <v>45300</v>
      </c>
      <c r="DW30" s="9">
        <v>0</v>
      </c>
      <c r="DX30" s="9">
        <v>657690</v>
      </c>
      <c r="DY30" s="9">
        <v>32680</v>
      </c>
      <c r="DZ30" s="13">
        <v>690370</v>
      </c>
      <c r="EA30" s="11">
        <v>162910</v>
      </c>
      <c r="EB30" s="12">
        <v>368280</v>
      </c>
      <c r="EC30" s="9">
        <v>240300</v>
      </c>
      <c r="ED30" s="9">
        <v>117040</v>
      </c>
      <c r="EE30" s="9">
        <v>166950</v>
      </c>
      <c r="EF30" s="13">
        <v>892570</v>
      </c>
      <c r="EG30" s="9">
        <v>16100</v>
      </c>
      <c r="EH30" s="9">
        <v>7723950</v>
      </c>
      <c r="EI30" s="10">
        <v>24115622</v>
      </c>
      <c r="EJ30" s="8">
        <v>44134672</v>
      </c>
      <c r="EK30" s="11">
        <v>0</v>
      </c>
      <c r="EL30" s="12">
        <v>0</v>
      </c>
      <c r="EM30" s="10">
        <v>44134672</v>
      </c>
      <c r="EN30" s="8">
        <v>2647309</v>
      </c>
      <c r="EO30" s="9">
        <v>2647309</v>
      </c>
      <c r="EP30" s="14">
        <f t="shared" si="2"/>
        <v>5.9982523490828256E-2</v>
      </c>
      <c r="EQ30" s="12">
        <v>48735544</v>
      </c>
      <c r="ER30" s="9">
        <v>0</v>
      </c>
      <c r="ES30" s="9">
        <v>0</v>
      </c>
      <c r="ET30" s="10">
        <v>48735544</v>
      </c>
      <c r="EU30" s="8">
        <v>0</v>
      </c>
      <c r="EV30" s="9">
        <v>249155</v>
      </c>
      <c r="EW30" s="9">
        <v>56</v>
      </c>
      <c r="EX30" s="9">
        <v>9089582</v>
      </c>
      <c r="EY30" s="9">
        <v>181041</v>
      </c>
      <c r="EZ30" s="9">
        <v>395350</v>
      </c>
      <c r="FA30" s="11">
        <v>21812</v>
      </c>
      <c r="FB30" s="12">
        <v>28340</v>
      </c>
      <c r="FC30" s="9">
        <v>24300</v>
      </c>
      <c r="FD30" s="10">
        <v>52640</v>
      </c>
      <c r="FE30" s="8">
        <v>2340</v>
      </c>
      <c r="FF30" s="9">
        <v>2100</v>
      </c>
      <c r="FG30" s="9">
        <v>0</v>
      </c>
      <c r="FH30" s="9">
        <v>511170</v>
      </c>
      <c r="FI30" s="9">
        <v>10640</v>
      </c>
      <c r="FJ30" s="13">
        <v>521810</v>
      </c>
      <c r="FK30" s="11">
        <v>105220</v>
      </c>
      <c r="FL30" s="12">
        <v>259380</v>
      </c>
      <c r="FM30" s="9">
        <v>196200</v>
      </c>
      <c r="FN30" s="9">
        <v>100320</v>
      </c>
      <c r="FO30" s="9">
        <v>94500</v>
      </c>
      <c r="FP30" s="13">
        <v>650400</v>
      </c>
      <c r="FQ30" s="9">
        <v>9660</v>
      </c>
      <c r="FR30" s="9">
        <v>4151220</v>
      </c>
      <c r="FS30" s="10">
        <v>15432330</v>
      </c>
      <c r="FT30" s="8">
        <v>33303214</v>
      </c>
      <c r="FU30" s="11">
        <v>0</v>
      </c>
      <c r="FV30" s="12">
        <v>0</v>
      </c>
      <c r="FW30" s="10">
        <v>33303214</v>
      </c>
      <c r="FX30" s="8">
        <v>1997773</v>
      </c>
      <c r="FY30" s="9">
        <v>1997773</v>
      </c>
      <c r="FZ30" s="14">
        <f t="shared" si="3"/>
        <v>5.9987393408936447E-2</v>
      </c>
      <c r="GA30" s="12">
        <v>47992135</v>
      </c>
      <c r="GB30" s="9">
        <v>0</v>
      </c>
      <c r="GC30" s="9">
        <v>0</v>
      </c>
      <c r="GD30" s="10">
        <v>47992135</v>
      </c>
      <c r="GE30" s="8">
        <v>0</v>
      </c>
      <c r="GF30" s="9">
        <v>241050</v>
      </c>
      <c r="GG30" s="9">
        <v>258</v>
      </c>
      <c r="GH30" s="9">
        <v>8482688</v>
      </c>
      <c r="GI30" s="9">
        <v>190339</v>
      </c>
      <c r="GJ30" s="9">
        <v>335799</v>
      </c>
      <c r="GK30" s="11">
        <v>22846</v>
      </c>
      <c r="GL30" s="12">
        <v>24960</v>
      </c>
      <c r="GM30" s="9">
        <v>21600</v>
      </c>
      <c r="GN30" s="10">
        <v>46560</v>
      </c>
      <c r="GO30" s="8">
        <v>0</v>
      </c>
      <c r="GP30" s="9">
        <v>0</v>
      </c>
      <c r="GQ30" s="9">
        <v>0</v>
      </c>
      <c r="GR30" s="9">
        <v>559680</v>
      </c>
      <c r="GS30" s="9">
        <v>6080</v>
      </c>
      <c r="GT30" s="13">
        <v>565760</v>
      </c>
      <c r="GU30" s="11">
        <v>102110</v>
      </c>
      <c r="GV30" s="12">
        <v>239250</v>
      </c>
      <c r="GW30" s="9">
        <v>207900</v>
      </c>
      <c r="GX30" s="9">
        <v>85500</v>
      </c>
      <c r="GY30" s="9">
        <v>74700</v>
      </c>
      <c r="GZ30" s="13">
        <v>607350</v>
      </c>
      <c r="HA30" s="9">
        <v>8970</v>
      </c>
      <c r="HB30" s="9">
        <v>3166090</v>
      </c>
      <c r="HC30" s="10">
        <v>13769562</v>
      </c>
      <c r="HD30" s="8">
        <v>34222573</v>
      </c>
      <c r="HE30" s="11">
        <v>0</v>
      </c>
      <c r="HF30" s="12">
        <v>0</v>
      </c>
      <c r="HG30" s="10">
        <v>34222573</v>
      </c>
      <c r="HH30" s="8">
        <v>2053030</v>
      </c>
      <c r="HI30" s="9">
        <v>2053030</v>
      </c>
      <c r="HJ30" s="14">
        <f t="shared" si="4"/>
        <v>5.9990521460791389E-2</v>
      </c>
    </row>
    <row r="31" spans="1:218" s="60" customFormat="1" ht="12.6" customHeight="1" x14ac:dyDescent="0.2">
      <c r="A31" s="78">
        <v>19</v>
      </c>
      <c r="B31" s="79" t="s">
        <v>98</v>
      </c>
      <c r="C31" s="15">
        <v>3559971</v>
      </c>
      <c r="D31" s="16">
        <v>0</v>
      </c>
      <c r="E31" s="16">
        <v>0</v>
      </c>
      <c r="F31" s="17">
        <v>3559971</v>
      </c>
      <c r="G31" s="15">
        <v>20</v>
      </c>
      <c r="H31" s="16">
        <v>54932</v>
      </c>
      <c r="I31" s="16">
        <v>14</v>
      </c>
      <c r="J31" s="16">
        <v>559557</v>
      </c>
      <c r="K31" s="16">
        <v>19251</v>
      </c>
      <c r="L31" s="16">
        <v>78210</v>
      </c>
      <c r="M31" s="18">
        <v>1698</v>
      </c>
      <c r="N31" s="19">
        <v>13000</v>
      </c>
      <c r="O31" s="16">
        <v>12000</v>
      </c>
      <c r="P31" s="17">
        <v>25000</v>
      </c>
      <c r="Q31" s="15">
        <v>3900</v>
      </c>
      <c r="R31" s="16">
        <v>28800</v>
      </c>
      <c r="S31" s="16">
        <v>9620</v>
      </c>
      <c r="T31" s="16">
        <v>36960</v>
      </c>
      <c r="U31" s="16">
        <v>17480</v>
      </c>
      <c r="V31" s="20">
        <v>54440</v>
      </c>
      <c r="W31" s="18">
        <v>19620</v>
      </c>
      <c r="X31" s="19">
        <v>66000</v>
      </c>
      <c r="Y31" s="16">
        <v>50850</v>
      </c>
      <c r="Z31" s="16">
        <v>13680</v>
      </c>
      <c r="AA31" s="16">
        <v>36000</v>
      </c>
      <c r="AB31" s="20">
        <v>166530</v>
      </c>
      <c r="AC31" s="16">
        <v>6210</v>
      </c>
      <c r="AD31" s="16">
        <v>2268250</v>
      </c>
      <c r="AE31" s="17">
        <v>3296038</v>
      </c>
      <c r="AF31" s="15">
        <v>263933</v>
      </c>
      <c r="AG31" s="18">
        <v>0</v>
      </c>
      <c r="AH31" s="19">
        <v>0</v>
      </c>
      <c r="AI31" s="17">
        <v>263933</v>
      </c>
      <c r="AJ31" s="15">
        <v>15614</v>
      </c>
      <c r="AK31" s="16">
        <v>15614</v>
      </c>
      <c r="AL31" s="21">
        <f t="shared" si="5"/>
        <v>5.9158953219188203E-2</v>
      </c>
      <c r="AM31" s="19">
        <v>83655708</v>
      </c>
      <c r="AN31" s="16">
        <v>0</v>
      </c>
      <c r="AO31" s="16">
        <v>0</v>
      </c>
      <c r="AP31" s="17">
        <v>83655708</v>
      </c>
      <c r="AQ31" s="15">
        <v>184</v>
      </c>
      <c r="AR31" s="16">
        <v>802875</v>
      </c>
      <c r="AS31" s="16">
        <v>376</v>
      </c>
      <c r="AT31" s="16">
        <v>16934496</v>
      </c>
      <c r="AU31" s="16">
        <v>246842</v>
      </c>
      <c r="AV31" s="16">
        <v>1221141</v>
      </c>
      <c r="AW31" s="18">
        <v>29949</v>
      </c>
      <c r="AX31" s="19">
        <v>282620</v>
      </c>
      <c r="AY31" s="16">
        <v>186300</v>
      </c>
      <c r="AZ31" s="17">
        <v>468920</v>
      </c>
      <c r="BA31" s="15">
        <v>131820</v>
      </c>
      <c r="BB31" s="16">
        <v>415800</v>
      </c>
      <c r="BC31" s="16">
        <v>0</v>
      </c>
      <c r="BD31" s="16">
        <v>960960</v>
      </c>
      <c r="BE31" s="16">
        <v>234460</v>
      </c>
      <c r="BF31" s="20">
        <v>1195420</v>
      </c>
      <c r="BG31" s="18">
        <v>319340</v>
      </c>
      <c r="BH31" s="19">
        <v>1074150</v>
      </c>
      <c r="BI31" s="16">
        <v>614250</v>
      </c>
      <c r="BJ31" s="16">
        <v>209760</v>
      </c>
      <c r="BK31" s="16">
        <v>481950</v>
      </c>
      <c r="BL31" s="20">
        <v>2380110</v>
      </c>
      <c r="BM31" s="16">
        <v>59110</v>
      </c>
      <c r="BN31" s="16">
        <v>24549130</v>
      </c>
      <c r="BO31" s="17">
        <v>48755137</v>
      </c>
      <c r="BP31" s="15">
        <v>34900571</v>
      </c>
      <c r="BQ31" s="18">
        <v>0</v>
      </c>
      <c r="BR31" s="19">
        <v>0</v>
      </c>
      <c r="BS31" s="17">
        <v>34900571</v>
      </c>
      <c r="BT31" s="15">
        <v>2091728</v>
      </c>
      <c r="BU31" s="16">
        <v>2091728</v>
      </c>
      <c r="BV31" s="21">
        <f t="shared" si="0"/>
        <v>5.9933919132727081E-2</v>
      </c>
      <c r="BW31" s="19">
        <v>204410494</v>
      </c>
      <c r="BX31" s="16">
        <v>0</v>
      </c>
      <c r="BY31" s="16">
        <v>0</v>
      </c>
      <c r="BZ31" s="17">
        <v>204410494</v>
      </c>
      <c r="CA31" s="15">
        <v>1219</v>
      </c>
      <c r="CB31" s="16">
        <v>797487</v>
      </c>
      <c r="CC31" s="16">
        <v>709</v>
      </c>
      <c r="CD31" s="16">
        <v>41320535</v>
      </c>
      <c r="CE31" s="16">
        <v>468060</v>
      </c>
      <c r="CF31" s="16">
        <v>2068196</v>
      </c>
      <c r="CG31" s="18">
        <v>58447</v>
      </c>
      <c r="CH31" s="19">
        <v>208260</v>
      </c>
      <c r="CI31" s="16">
        <v>156300</v>
      </c>
      <c r="CJ31" s="17">
        <v>364560</v>
      </c>
      <c r="CK31" s="15">
        <v>84240</v>
      </c>
      <c r="CL31" s="16">
        <v>259200</v>
      </c>
      <c r="CM31" s="16">
        <v>0</v>
      </c>
      <c r="CN31" s="16">
        <v>1862850</v>
      </c>
      <c r="CO31" s="16">
        <v>170620</v>
      </c>
      <c r="CP31" s="20">
        <v>2033470</v>
      </c>
      <c r="CQ31" s="18">
        <v>482510</v>
      </c>
      <c r="CR31" s="19">
        <v>1091640</v>
      </c>
      <c r="CS31" s="16">
        <v>670050</v>
      </c>
      <c r="CT31" s="16">
        <v>249660</v>
      </c>
      <c r="CU31" s="16">
        <v>463050</v>
      </c>
      <c r="CV31" s="20">
        <v>2474400</v>
      </c>
      <c r="CW31" s="16">
        <v>48760</v>
      </c>
      <c r="CX31" s="16">
        <v>34903100</v>
      </c>
      <c r="CY31" s="17">
        <v>85364184</v>
      </c>
      <c r="CZ31" s="15">
        <v>119046310</v>
      </c>
      <c r="DA31" s="18">
        <v>0</v>
      </c>
      <c r="DB31" s="19">
        <v>0</v>
      </c>
      <c r="DC31" s="17">
        <v>119046310</v>
      </c>
      <c r="DD31" s="15">
        <v>7139411</v>
      </c>
      <c r="DE31" s="16">
        <v>7139411</v>
      </c>
      <c r="DF31" s="21">
        <f t="shared" si="1"/>
        <v>5.9971711848943489E-2</v>
      </c>
      <c r="DG31" s="19">
        <v>183691977</v>
      </c>
      <c r="DH31" s="16">
        <v>0</v>
      </c>
      <c r="DI31" s="16">
        <v>0</v>
      </c>
      <c r="DJ31" s="17">
        <v>183691977</v>
      </c>
      <c r="DK31" s="15">
        <v>1761</v>
      </c>
      <c r="DL31" s="16">
        <v>676256</v>
      </c>
      <c r="DM31" s="16">
        <v>380</v>
      </c>
      <c r="DN31" s="16">
        <v>35812032</v>
      </c>
      <c r="DO31" s="16">
        <v>515055</v>
      </c>
      <c r="DP31" s="16">
        <v>1670492</v>
      </c>
      <c r="DQ31" s="18">
        <v>64211</v>
      </c>
      <c r="DR31" s="19">
        <v>123500</v>
      </c>
      <c r="DS31" s="16">
        <v>110400</v>
      </c>
      <c r="DT31" s="17">
        <v>233900</v>
      </c>
      <c r="DU31" s="15">
        <v>35880</v>
      </c>
      <c r="DV31" s="16">
        <v>107700</v>
      </c>
      <c r="DW31" s="16">
        <v>0</v>
      </c>
      <c r="DX31" s="16">
        <v>1886280</v>
      </c>
      <c r="DY31" s="16">
        <v>88160</v>
      </c>
      <c r="DZ31" s="20">
        <v>1974440</v>
      </c>
      <c r="EA31" s="18">
        <v>458630</v>
      </c>
      <c r="EB31" s="19">
        <v>873840</v>
      </c>
      <c r="EC31" s="16">
        <v>623250</v>
      </c>
      <c r="ED31" s="16">
        <v>205960</v>
      </c>
      <c r="EE31" s="16">
        <v>332550</v>
      </c>
      <c r="EF31" s="20">
        <v>2035600</v>
      </c>
      <c r="EG31" s="16">
        <v>36570</v>
      </c>
      <c r="EH31" s="16">
        <v>20934980</v>
      </c>
      <c r="EI31" s="17">
        <v>64557507</v>
      </c>
      <c r="EJ31" s="15">
        <v>119134470</v>
      </c>
      <c r="EK31" s="18">
        <v>0</v>
      </c>
      <c r="EL31" s="19">
        <v>0</v>
      </c>
      <c r="EM31" s="17">
        <v>119134470</v>
      </c>
      <c r="EN31" s="15">
        <v>7145990</v>
      </c>
      <c r="EO31" s="16">
        <v>7145990</v>
      </c>
      <c r="EP31" s="21">
        <f t="shared" si="2"/>
        <v>5.9982555846347409E-2</v>
      </c>
      <c r="EQ31" s="19">
        <v>120907036</v>
      </c>
      <c r="ER31" s="16">
        <v>1488</v>
      </c>
      <c r="ES31" s="16">
        <v>0</v>
      </c>
      <c r="ET31" s="17">
        <v>120908524</v>
      </c>
      <c r="EU31" s="15">
        <v>0</v>
      </c>
      <c r="EV31" s="16">
        <v>495926</v>
      </c>
      <c r="EW31" s="16">
        <v>369</v>
      </c>
      <c r="EX31" s="16">
        <v>22796974</v>
      </c>
      <c r="EY31" s="16">
        <v>415421</v>
      </c>
      <c r="EZ31" s="16">
        <v>1017123</v>
      </c>
      <c r="FA31" s="18">
        <v>53550</v>
      </c>
      <c r="FB31" s="19">
        <v>71240</v>
      </c>
      <c r="FC31" s="16">
        <v>53400</v>
      </c>
      <c r="FD31" s="17">
        <v>124640</v>
      </c>
      <c r="FE31" s="15">
        <v>4420</v>
      </c>
      <c r="FF31" s="16">
        <v>8400</v>
      </c>
      <c r="FG31" s="16">
        <v>0</v>
      </c>
      <c r="FH31" s="16">
        <v>1447050</v>
      </c>
      <c r="FI31" s="16">
        <v>28880</v>
      </c>
      <c r="FJ31" s="20">
        <v>1475930</v>
      </c>
      <c r="FK31" s="18">
        <v>309570</v>
      </c>
      <c r="FL31" s="19">
        <v>638550</v>
      </c>
      <c r="FM31" s="16">
        <v>570150</v>
      </c>
      <c r="FN31" s="16">
        <v>158840</v>
      </c>
      <c r="FO31" s="16">
        <v>179550</v>
      </c>
      <c r="FP31" s="20">
        <v>1547090</v>
      </c>
      <c r="FQ31" s="16">
        <v>20240</v>
      </c>
      <c r="FR31" s="16">
        <v>10278290</v>
      </c>
      <c r="FS31" s="17">
        <v>38547574</v>
      </c>
      <c r="FT31" s="15">
        <v>82359462</v>
      </c>
      <c r="FU31" s="18">
        <v>1488</v>
      </c>
      <c r="FV31" s="19">
        <v>0</v>
      </c>
      <c r="FW31" s="17">
        <v>82360950</v>
      </c>
      <c r="FX31" s="15">
        <v>4940624</v>
      </c>
      <c r="FY31" s="16">
        <v>4940624</v>
      </c>
      <c r="FZ31" s="21">
        <f t="shared" si="3"/>
        <v>5.9987457648315132E-2</v>
      </c>
      <c r="GA31" s="19">
        <v>116159320</v>
      </c>
      <c r="GB31" s="16">
        <v>0</v>
      </c>
      <c r="GC31" s="16">
        <v>0</v>
      </c>
      <c r="GD31" s="17">
        <v>116159320</v>
      </c>
      <c r="GE31" s="15">
        <v>1005</v>
      </c>
      <c r="GF31" s="16">
        <v>509665</v>
      </c>
      <c r="GG31" s="16">
        <v>134</v>
      </c>
      <c r="GH31" s="16">
        <v>20803833</v>
      </c>
      <c r="GI31" s="16">
        <v>423561</v>
      </c>
      <c r="GJ31" s="16">
        <v>850297</v>
      </c>
      <c r="GK31" s="18">
        <v>55152</v>
      </c>
      <c r="GL31" s="19">
        <v>66300</v>
      </c>
      <c r="GM31" s="16">
        <v>41700</v>
      </c>
      <c r="GN31" s="17">
        <v>108000</v>
      </c>
      <c r="GO31" s="15">
        <v>0</v>
      </c>
      <c r="GP31" s="16">
        <v>0</v>
      </c>
      <c r="GQ31" s="16">
        <v>0</v>
      </c>
      <c r="GR31" s="16">
        <v>1492150</v>
      </c>
      <c r="GS31" s="16">
        <v>17860</v>
      </c>
      <c r="GT31" s="20">
        <v>1510010</v>
      </c>
      <c r="GU31" s="18">
        <v>274690</v>
      </c>
      <c r="GV31" s="19">
        <v>652080</v>
      </c>
      <c r="GW31" s="16">
        <v>648900</v>
      </c>
      <c r="GX31" s="16">
        <v>133000</v>
      </c>
      <c r="GY31" s="16">
        <v>146250</v>
      </c>
      <c r="GZ31" s="20">
        <v>1580230</v>
      </c>
      <c r="HA31" s="16">
        <v>16330</v>
      </c>
      <c r="HB31" s="16">
        <v>7628630</v>
      </c>
      <c r="HC31" s="17">
        <v>33761403</v>
      </c>
      <c r="HD31" s="15">
        <v>82397917</v>
      </c>
      <c r="HE31" s="18">
        <v>0</v>
      </c>
      <c r="HF31" s="19">
        <v>0</v>
      </c>
      <c r="HG31" s="17">
        <v>82397917</v>
      </c>
      <c r="HH31" s="15">
        <v>4943101</v>
      </c>
      <c r="HI31" s="16">
        <v>4943101</v>
      </c>
      <c r="HJ31" s="21">
        <f t="shared" si="4"/>
        <v>5.9990606315933934E-2</v>
      </c>
    </row>
    <row r="32" spans="1:218" s="60" customFormat="1" ht="12.6" customHeight="1" x14ac:dyDescent="0.2">
      <c r="A32" s="76">
        <v>20</v>
      </c>
      <c r="B32" s="77" t="s">
        <v>99</v>
      </c>
      <c r="C32" s="8">
        <v>4750465</v>
      </c>
      <c r="D32" s="9">
        <v>0</v>
      </c>
      <c r="E32" s="9">
        <v>0</v>
      </c>
      <c r="F32" s="10">
        <v>4750465</v>
      </c>
      <c r="G32" s="8">
        <v>0</v>
      </c>
      <c r="H32" s="9">
        <v>105156</v>
      </c>
      <c r="I32" s="9">
        <v>25</v>
      </c>
      <c r="J32" s="9">
        <v>723066</v>
      </c>
      <c r="K32" s="9">
        <v>21516</v>
      </c>
      <c r="L32" s="9">
        <v>101479</v>
      </c>
      <c r="M32" s="11">
        <v>2557</v>
      </c>
      <c r="N32" s="12">
        <v>13000</v>
      </c>
      <c r="O32" s="9">
        <v>18000</v>
      </c>
      <c r="P32" s="10">
        <v>31000</v>
      </c>
      <c r="Q32" s="8">
        <v>6240</v>
      </c>
      <c r="R32" s="9">
        <v>33300</v>
      </c>
      <c r="S32" s="9">
        <v>13780</v>
      </c>
      <c r="T32" s="9">
        <v>51810</v>
      </c>
      <c r="U32" s="9">
        <v>13300</v>
      </c>
      <c r="V32" s="13">
        <v>65110</v>
      </c>
      <c r="W32" s="11">
        <v>24250</v>
      </c>
      <c r="X32" s="12">
        <v>76890</v>
      </c>
      <c r="Y32" s="9">
        <v>66150</v>
      </c>
      <c r="Z32" s="9">
        <v>14060</v>
      </c>
      <c r="AA32" s="9">
        <v>43200</v>
      </c>
      <c r="AB32" s="13">
        <v>200300</v>
      </c>
      <c r="AC32" s="9">
        <v>8740</v>
      </c>
      <c r="AD32" s="9">
        <v>3055150</v>
      </c>
      <c r="AE32" s="10">
        <v>4391644</v>
      </c>
      <c r="AF32" s="8">
        <v>358821</v>
      </c>
      <c r="AG32" s="11">
        <v>0</v>
      </c>
      <c r="AH32" s="12">
        <v>0</v>
      </c>
      <c r="AI32" s="10">
        <v>358821</v>
      </c>
      <c r="AJ32" s="8">
        <v>21235</v>
      </c>
      <c r="AK32" s="9">
        <v>21235</v>
      </c>
      <c r="AL32" s="14">
        <f t="shared" si="5"/>
        <v>5.9179925366687008E-2</v>
      </c>
      <c r="AM32" s="12">
        <v>97899007</v>
      </c>
      <c r="AN32" s="9">
        <v>0</v>
      </c>
      <c r="AO32" s="9">
        <v>0</v>
      </c>
      <c r="AP32" s="10">
        <v>97899007</v>
      </c>
      <c r="AQ32" s="8">
        <v>5801</v>
      </c>
      <c r="AR32" s="9">
        <v>1013477</v>
      </c>
      <c r="AS32" s="9">
        <v>630</v>
      </c>
      <c r="AT32" s="9">
        <v>19975100</v>
      </c>
      <c r="AU32" s="9">
        <v>357822</v>
      </c>
      <c r="AV32" s="9">
        <v>1456757</v>
      </c>
      <c r="AW32" s="11">
        <v>37590</v>
      </c>
      <c r="AX32" s="12">
        <v>300820</v>
      </c>
      <c r="AY32" s="9">
        <v>203100</v>
      </c>
      <c r="AZ32" s="10">
        <v>503920</v>
      </c>
      <c r="BA32" s="8">
        <v>153920</v>
      </c>
      <c r="BB32" s="9">
        <v>512400</v>
      </c>
      <c r="BC32" s="9">
        <v>0</v>
      </c>
      <c r="BD32" s="9">
        <v>1122660</v>
      </c>
      <c r="BE32" s="9">
        <v>240920</v>
      </c>
      <c r="BF32" s="13">
        <v>1363580</v>
      </c>
      <c r="BG32" s="11">
        <v>327900</v>
      </c>
      <c r="BH32" s="12">
        <v>1108470</v>
      </c>
      <c r="BI32" s="9">
        <v>802350</v>
      </c>
      <c r="BJ32" s="9">
        <v>186580</v>
      </c>
      <c r="BK32" s="9">
        <v>557550</v>
      </c>
      <c r="BL32" s="13">
        <v>2654950</v>
      </c>
      <c r="BM32" s="9">
        <v>69920</v>
      </c>
      <c r="BN32" s="9">
        <v>28830360</v>
      </c>
      <c r="BO32" s="10">
        <v>57263497</v>
      </c>
      <c r="BP32" s="8">
        <v>40635510</v>
      </c>
      <c r="BQ32" s="11">
        <v>0</v>
      </c>
      <c r="BR32" s="12">
        <v>0</v>
      </c>
      <c r="BS32" s="10">
        <v>40635510</v>
      </c>
      <c r="BT32" s="8">
        <v>2435419</v>
      </c>
      <c r="BU32" s="9">
        <v>2435419</v>
      </c>
      <c r="BV32" s="14">
        <f t="shared" si="0"/>
        <v>5.993327018659296E-2</v>
      </c>
      <c r="BW32" s="12">
        <v>240534722</v>
      </c>
      <c r="BX32" s="9">
        <v>0</v>
      </c>
      <c r="BY32" s="9">
        <v>0</v>
      </c>
      <c r="BZ32" s="10">
        <v>240534722</v>
      </c>
      <c r="CA32" s="8">
        <v>3129</v>
      </c>
      <c r="CB32" s="9">
        <v>1184541</v>
      </c>
      <c r="CC32" s="9">
        <v>520</v>
      </c>
      <c r="CD32" s="9">
        <v>48852849</v>
      </c>
      <c r="CE32" s="9">
        <v>611246</v>
      </c>
      <c r="CF32" s="9">
        <v>2459937</v>
      </c>
      <c r="CG32" s="11">
        <v>69676</v>
      </c>
      <c r="CH32" s="12">
        <v>236340</v>
      </c>
      <c r="CI32" s="9">
        <v>195300</v>
      </c>
      <c r="CJ32" s="10">
        <v>431640</v>
      </c>
      <c r="CK32" s="8">
        <v>106340</v>
      </c>
      <c r="CL32" s="9">
        <v>327300</v>
      </c>
      <c r="CM32" s="9">
        <v>0</v>
      </c>
      <c r="CN32" s="9">
        <v>2208690</v>
      </c>
      <c r="CO32" s="9">
        <v>190380</v>
      </c>
      <c r="CP32" s="13">
        <v>2399070</v>
      </c>
      <c r="CQ32" s="11">
        <v>591950</v>
      </c>
      <c r="CR32" s="12">
        <v>1178760</v>
      </c>
      <c r="CS32" s="9">
        <v>951750</v>
      </c>
      <c r="CT32" s="9">
        <v>249660</v>
      </c>
      <c r="CU32" s="9">
        <v>536400</v>
      </c>
      <c r="CV32" s="13">
        <v>2916570</v>
      </c>
      <c r="CW32" s="9">
        <v>61870</v>
      </c>
      <c r="CX32" s="9">
        <v>40880390</v>
      </c>
      <c r="CY32" s="10">
        <v>100896508</v>
      </c>
      <c r="CZ32" s="8">
        <v>139638214</v>
      </c>
      <c r="DA32" s="11">
        <v>0</v>
      </c>
      <c r="DB32" s="12">
        <v>0</v>
      </c>
      <c r="DC32" s="10">
        <v>139638214</v>
      </c>
      <c r="DD32" s="8">
        <v>8374327</v>
      </c>
      <c r="DE32" s="9">
        <v>8374327</v>
      </c>
      <c r="DF32" s="14">
        <f t="shared" si="1"/>
        <v>5.9971599178431201E-2</v>
      </c>
      <c r="DG32" s="12">
        <v>220579474</v>
      </c>
      <c r="DH32" s="9">
        <v>679</v>
      </c>
      <c r="DI32" s="9">
        <v>0</v>
      </c>
      <c r="DJ32" s="10">
        <v>220580153</v>
      </c>
      <c r="DK32" s="8">
        <v>2424</v>
      </c>
      <c r="DL32" s="9">
        <v>1000158</v>
      </c>
      <c r="DM32" s="9">
        <v>791</v>
      </c>
      <c r="DN32" s="9">
        <v>43078148</v>
      </c>
      <c r="DO32" s="9">
        <v>657823</v>
      </c>
      <c r="DP32" s="9">
        <v>2025623</v>
      </c>
      <c r="DQ32" s="11">
        <v>83332</v>
      </c>
      <c r="DR32" s="12">
        <v>148460</v>
      </c>
      <c r="DS32" s="9">
        <v>130800</v>
      </c>
      <c r="DT32" s="10">
        <v>279260</v>
      </c>
      <c r="DU32" s="8">
        <v>38740</v>
      </c>
      <c r="DV32" s="9">
        <v>120900</v>
      </c>
      <c r="DW32" s="9">
        <v>0</v>
      </c>
      <c r="DX32" s="9">
        <v>2451130</v>
      </c>
      <c r="DY32" s="9">
        <v>105260</v>
      </c>
      <c r="DZ32" s="13">
        <v>2556390</v>
      </c>
      <c r="EA32" s="11">
        <v>562330</v>
      </c>
      <c r="EB32" s="12">
        <v>1016730</v>
      </c>
      <c r="EC32" s="9">
        <v>825750</v>
      </c>
      <c r="ED32" s="9">
        <v>216600</v>
      </c>
      <c r="EE32" s="9">
        <v>409500</v>
      </c>
      <c r="EF32" s="13">
        <v>2468580</v>
      </c>
      <c r="EG32" s="9">
        <v>45770</v>
      </c>
      <c r="EH32" s="9">
        <v>25001060</v>
      </c>
      <c r="EI32" s="10">
        <v>77920538</v>
      </c>
      <c r="EJ32" s="8">
        <v>142658936</v>
      </c>
      <c r="EK32" s="11">
        <v>679</v>
      </c>
      <c r="EL32" s="12">
        <v>0</v>
      </c>
      <c r="EM32" s="10">
        <v>142659615</v>
      </c>
      <c r="EN32" s="8">
        <v>8557085</v>
      </c>
      <c r="EO32" s="9">
        <v>8557085</v>
      </c>
      <c r="EP32" s="14">
        <f t="shared" si="2"/>
        <v>5.9982532547841236E-2</v>
      </c>
      <c r="EQ32" s="12">
        <v>158877847</v>
      </c>
      <c r="ER32" s="9">
        <v>0</v>
      </c>
      <c r="ES32" s="9">
        <v>0</v>
      </c>
      <c r="ET32" s="10">
        <v>158877847</v>
      </c>
      <c r="EU32" s="8">
        <v>225</v>
      </c>
      <c r="EV32" s="9">
        <v>787276</v>
      </c>
      <c r="EW32" s="9">
        <v>562</v>
      </c>
      <c r="EX32" s="9">
        <v>29961664</v>
      </c>
      <c r="EY32" s="9">
        <v>579175</v>
      </c>
      <c r="EZ32" s="9">
        <v>1346941</v>
      </c>
      <c r="FA32" s="11">
        <v>75740</v>
      </c>
      <c r="FB32" s="12">
        <v>103220</v>
      </c>
      <c r="FC32" s="9">
        <v>81900</v>
      </c>
      <c r="FD32" s="10">
        <v>185120</v>
      </c>
      <c r="FE32" s="8">
        <v>6760</v>
      </c>
      <c r="FF32" s="9">
        <v>10800</v>
      </c>
      <c r="FG32" s="9">
        <v>0</v>
      </c>
      <c r="FH32" s="9">
        <v>2144780</v>
      </c>
      <c r="FI32" s="9">
        <v>45600</v>
      </c>
      <c r="FJ32" s="13">
        <v>2190380</v>
      </c>
      <c r="FK32" s="11">
        <v>422460</v>
      </c>
      <c r="FL32" s="12">
        <v>868890</v>
      </c>
      <c r="FM32" s="9">
        <v>857250</v>
      </c>
      <c r="FN32" s="9">
        <v>191140</v>
      </c>
      <c r="FO32" s="9">
        <v>249300</v>
      </c>
      <c r="FP32" s="13">
        <v>2166580</v>
      </c>
      <c r="FQ32" s="9">
        <v>35880</v>
      </c>
      <c r="FR32" s="9">
        <v>13412130</v>
      </c>
      <c r="FS32" s="10">
        <v>51181131</v>
      </c>
      <c r="FT32" s="8">
        <v>107696716</v>
      </c>
      <c r="FU32" s="11">
        <v>0</v>
      </c>
      <c r="FV32" s="12">
        <v>0</v>
      </c>
      <c r="FW32" s="10">
        <v>107696716</v>
      </c>
      <c r="FX32" s="8">
        <v>6460458</v>
      </c>
      <c r="FY32" s="9">
        <v>6460458</v>
      </c>
      <c r="FZ32" s="14">
        <f t="shared" si="3"/>
        <v>5.9987511596918147E-2</v>
      </c>
      <c r="GA32" s="12">
        <v>171937370</v>
      </c>
      <c r="GB32" s="9">
        <v>0</v>
      </c>
      <c r="GC32" s="9">
        <v>0</v>
      </c>
      <c r="GD32" s="10">
        <v>171937370</v>
      </c>
      <c r="GE32" s="8">
        <v>812</v>
      </c>
      <c r="GF32" s="9">
        <v>856812</v>
      </c>
      <c r="GG32" s="9">
        <v>569</v>
      </c>
      <c r="GH32" s="9">
        <v>30802755</v>
      </c>
      <c r="GI32" s="9">
        <v>631022</v>
      </c>
      <c r="GJ32" s="9">
        <v>1260119</v>
      </c>
      <c r="GK32" s="11">
        <v>89313</v>
      </c>
      <c r="GL32" s="12">
        <v>95160</v>
      </c>
      <c r="GM32" s="9">
        <v>70800</v>
      </c>
      <c r="GN32" s="10">
        <v>165960</v>
      </c>
      <c r="GO32" s="8">
        <v>0</v>
      </c>
      <c r="GP32" s="9">
        <v>0</v>
      </c>
      <c r="GQ32" s="9">
        <v>0</v>
      </c>
      <c r="GR32" s="9">
        <v>2539130</v>
      </c>
      <c r="GS32" s="9">
        <v>39520</v>
      </c>
      <c r="GT32" s="13">
        <v>2578650</v>
      </c>
      <c r="GU32" s="11">
        <v>456530</v>
      </c>
      <c r="GV32" s="12">
        <v>1106160</v>
      </c>
      <c r="GW32" s="9">
        <v>1153350</v>
      </c>
      <c r="GX32" s="9">
        <v>194560</v>
      </c>
      <c r="GY32" s="9">
        <v>234900</v>
      </c>
      <c r="GZ32" s="13">
        <v>2688970</v>
      </c>
      <c r="HA32" s="9">
        <v>31740</v>
      </c>
      <c r="HB32" s="9">
        <v>11202360</v>
      </c>
      <c r="HC32" s="10">
        <v>50765043</v>
      </c>
      <c r="HD32" s="8">
        <v>121172327</v>
      </c>
      <c r="HE32" s="11">
        <v>0</v>
      </c>
      <c r="HF32" s="12">
        <v>0</v>
      </c>
      <c r="HG32" s="10">
        <v>121172327</v>
      </c>
      <c r="HH32" s="8">
        <v>7269187</v>
      </c>
      <c r="HI32" s="9">
        <v>7269187</v>
      </c>
      <c r="HJ32" s="14">
        <f t="shared" si="4"/>
        <v>5.9990487762110897E-2</v>
      </c>
    </row>
    <row r="33" spans="1:218" s="60" customFormat="1" ht="12.6" customHeight="1" x14ac:dyDescent="0.2">
      <c r="A33" s="78">
        <v>21</v>
      </c>
      <c r="B33" s="79" t="s">
        <v>100</v>
      </c>
      <c r="C33" s="15">
        <v>4922980</v>
      </c>
      <c r="D33" s="16">
        <v>0</v>
      </c>
      <c r="E33" s="16">
        <v>0</v>
      </c>
      <c r="F33" s="17">
        <v>4922980</v>
      </c>
      <c r="G33" s="15">
        <v>363</v>
      </c>
      <c r="H33" s="16">
        <v>105983</v>
      </c>
      <c r="I33" s="16">
        <v>112</v>
      </c>
      <c r="J33" s="16">
        <v>753427</v>
      </c>
      <c r="K33" s="16">
        <v>26277</v>
      </c>
      <c r="L33" s="16">
        <v>109307</v>
      </c>
      <c r="M33" s="18">
        <v>2959</v>
      </c>
      <c r="N33" s="19">
        <v>20800</v>
      </c>
      <c r="O33" s="16">
        <v>21000</v>
      </c>
      <c r="P33" s="17">
        <v>41800</v>
      </c>
      <c r="Q33" s="15">
        <v>5720</v>
      </c>
      <c r="R33" s="16">
        <v>40500</v>
      </c>
      <c r="S33" s="16">
        <v>9880</v>
      </c>
      <c r="T33" s="16">
        <v>62040</v>
      </c>
      <c r="U33" s="16">
        <v>26980</v>
      </c>
      <c r="V33" s="20">
        <v>89020</v>
      </c>
      <c r="W33" s="18">
        <v>25400</v>
      </c>
      <c r="X33" s="19">
        <v>109560</v>
      </c>
      <c r="Y33" s="16">
        <v>74700</v>
      </c>
      <c r="Z33" s="16">
        <v>25840</v>
      </c>
      <c r="AA33" s="16">
        <v>70200</v>
      </c>
      <c r="AB33" s="20">
        <v>280300</v>
      </c>
      <c r="AC33" s="16">
        <v>9890</v>
      </c>
      <c r="AD33" s="16">
        <v>3063750</v>
      </c>
      <c r="AE33" s="17">
        <v>4564576</v>
      </c>
      <c r="AF33" s="15">
        <v>358404</v>
      </c>
      <c r="AG33" s="18">
        <v>0</v>
      </c>
      <c r="AH33" s="19">
        <v>0</v>
      </c>
      <c r="AI33" s="17">
        <v>358404</v>
      </c>
      <c r="AJ33" s="15">
        <v>21207</v>
      </c>
      <c r="AK33" s="16">
        <v>21207</v>
      </c>
      <c r="AL33" s="21">
        <f t="shared" si="5"/>
        <v>5.9170656577493555E-2</v>
      </c>
      <c r="AM33" s="19">
        <v>108710217</v>
      </c>
      <c r="AN33" s="16">
        <v>0</v>
      </c>
      <c r="AO33" s="16">
        <v>0</v>
      </c>
      <c r="AP33" s="17">
        <v>108710217</v>
      </c>
      <c r="AQ33" s="15">
        <v>2019</v>
      </c>
      <c r="AR33" s="16">
        <v>963580</v>
      </c>
      <c r="AS33" s="16">
        <v>600</v>
      </c>
      <c r="AT33" s="16">
        <v>21993082</v>
      </c>
      <c r="AU33" s="16">
        <v>353529</v>
      </c>
      <c r="AV33" s="16">
        <v>1703662</v>
      </c>
      <c r="AW33" s="18">
        <v>50162</v>
      </c>
      <c r="AX33" s="19">
        <v>362960</v>
      </c>
      <c r="AY33" s="16">
        <v>261600</v>
      </c>
      <c r="AZ33" s="17">
        <v>624560</v>
      </c>
      <c r="BA33" s="15">
        <v>175500</v>
      </c>
      <c r="BB33" s="16">
        <v>633600</v>
      </c>
      <c r="BC33" s="16">
        <v>0</v>
      </c>
      <c r="BD33" s="16">
        <v>1501170</v>
      </c>
      <c r="BE33" s="16">
        <v>377340</v>
      </c>
      <c r="BF33" s="20">
        <v>1878510</v>
      </c>
      <c r="BG33" s="18">
        <v>442030</v>
      </c>
      <c r="BH33" s="19">
        <v>1638450</v>
      </c>
      <c r="BI33" s="16">
        <v>898200</v>
      </c>
      <c r="BJ33" s="16">
        <v>291840</v>
      </c>
      <c r="BK33" s="16">
        <v>893700</v>
      </c>
      <c r="BL33" s="20">
        <v>3722190</v>
      </c>
      <c r="BM33" s="16">
        <v>102350</v>
      </c>
      <c r="BN33" s="16">
        <v>31714800</v>
      </c>
      <c r="BO33" s="17">
        <v>64359574</v>
      </c>
      <c r="BP33" s="15">
        <v>44350643</v>
      </c>
      <c r="BQ33" s="18">
        <v>0</v>
      </c>
      <c r="BR33" s="19">
        <v>0</v>
      </c>
      <c r="BS33" s="17">
        <v>44350643</v>
      </c>
      <c r="BT33" s="15">
        <v>2658081</v>
      </c>
      <c r="BU33" s="16">
        <v>2658081</v>
      </c>
      <c r="BV33" s="21">
        <f t="shared" si="0"/>
        <v>5.9933313706410071E-2</v>
      </c>
      <c r="BW33" s="19">
        <v>240025413</v>
      </c>
      <c r="BX33" s="16">
        <v>0</v>
      </c>
      <c r="BY33" s="16">
        <v>0</v>
      </c>
      <c r="BZ33" s="17">
        <v>240025413</v>
      </c>
      <c r="CA33" s="15">
        <v>1813</v>
      </c>
      <c r="CB33" s="16">
        <v>987538</v>
      </c>
      <c r="CC33" s="16">
        <v>997</v>
      </c>
      <c r="CD33" s="16">
        <v>48718468</v>
      </c>
      <c r="CE33" s="16">
        <v>546956</v>
      </c>
      <c r="CF33" s="16">
        <v>2635557</v>
      </c>
      <c r="CG33" s="18">
        <v>98255</v>
      </c>
      <c r="CH33" s="19">
        <v>279240</v>
      </c>
      <c r="CI33" s="16">
        <v>223500</v>
      </c>
      <c r="CJ33" s="17">
        <v>502740</v>
      </c>
      <c r="CK33" s="15">
        <v>97500</v>
      </c>
      <c r="CL33" s="16">
        <v>384900</v>
      </c>
      <c r="CM33" s="16">
        <v>0</v>
      </c>
      <c r="CN33" s="16">
        <v>3009820</v>
      </c>
      <c r="CO33" s="16">
        <v>233960</v>
      </c>
      <c r="CP33" s="20">
        <v>3243780</v>
      </c>
      <c r="CQ33" s="18">
        <v>826900</v>
      </c>
      <c r="CR33" s="19">
        <v>1643730</v>
      </c>
      <c r="CS33" s="16">
        <v>1066950</v>
      </c>
      <c r="CT33" s="16">
        <v>301720</v>
      </c>
      <c r="CU33" s="16">
        <v>910350</v>
      </c>
      <c r="CV33" s="20">
        <v>3922750</v>
      </c>
      <c r="CW33" s="16">
        <v>84870</v>
      </c>
      <c r="CX33" s="16">
        <v>40415420</v>
      </c>
      <c r="CY33" s="17">
        <v>102467447</v>
      </c>
      <c r="CZ33" s="15">
        <v>137557966</v>
      </c>
      <c r="DA33" s="18">
        <v>0</v>
      </c>
      <c r="DB33" s="19">
        <v>0</v>
      </c>
      <c r="DC33" s="17">
        <v>137557966</v>
      </c>
      <c r="DD33" s="15">
        <v>8249670</v>
      </c>
      <c r="DE33" s="16">
        <v>8249670</v>
      </c>
      <c r="DF33" s="21">
        <f t="shared" si="1"/>
        <v>5.9972317415626808E-2</v>
      </c>
      <c r="DG33" s="19">
        <v>207349480</v>
      </c>
      <c r="DH33" s="16">
        <v>0</v>
      </c>
      <c r="DI33" s="16">
        <v>0</v>
      </c>
      <c r="DJ33" s="17">
        <v>207349480</v>
      </c>
      <c r="DK33" s="15">
        <v>254</v>
      </c>
      <c r="DL33" s="16">
        <v>712101</v>
      </c>
      <c r="DM33" s="16">
        <v>355</v>
      </c>
      <c r="DN33" s="16">
        <v>40641888</v>
      </c>
      <c r="DO33" s="16">
        <v>554220</v>
      </c>
      <c r="DP33" s="16">
        <v>2012497</v>
      </c>
      <c r="DQ33" s="18">
        <v>99349</v>
      </c>
      <c r="DR33" s="19">
        <v>152880</v>
      </c>
      <c r="DS33" s="16">
        <v>130200</v>
      </c>
      <c r="DT33" s="17">
        <v>283080</v>
      </c>
      <c r="DU33" s="15">
        <v>29380</v>
      </c>
      <c r="DV33" s="16">
        <v>116100</v>
      </c>
      <c r="DW33" s="16">
        <v>0</v>
      </c>
      <c r="DX33" s="16">
        <v>2820510</v>
      </c>
      <c r="DY33" s="16">
        <v>111720</v>
      </c>
      <c r="DZ33" s="20">
        <v>2932230</v>
      </c>
      <c r="EA33" s="18">
        <v>709440</v>
      </c>
      <c r="EB33" s="19">
        <v>1269840</v>
      </c>
      <c r="EC33" s="16">
        <v>868050</v>
      </c>
      <c r="ED33" s="16">
        <v>271700</v>
      </c>
      <c r="EE33" s="16">
        <v>535050</v>
      </c>
      <c r="EF33" s="20">
        <v>2944640</v>
      </c>
      <c r="EG33" s="16">
        <v>54280</v>
      </c>
      <c r="EH33" s="16">
        <v>23379100</v>
      </c>
      <c r="EI33" s="17">
        <v>74468559</v>
      </c>
      <c r="EJ33" s="15">
        <v>132880921</v>
      </c>
      <c r="EK33" s="18">
        <v>0</v>
      </c>
      <c r="EL33" s="19">
        <v>0</v>
      </c>
      <c r="EM33" s="17">
        <v>132880921</v>
      </c>
      <c r="EN33" s="15">
        <v>7970641</v>
      </c>
      <c r="EO33" s="16">
        <v>7970641</v>
      </c>
      <c r="EP33" s="21">
        <f t="shared" si="2"/>
        <v>5.9983336509234458E-2</v>
      </c>
      <c r="EQ33" s="19">
        <v>131754308</v>
      </c>
      <c r="ER33" s="16">
        <v>0</v>
      </c>
      <c r="ES33" s="16">
        <v>0</v>
      </c>
      <c r="ET33" s="17">
        <v>131754308</v>
      </c>
      <c r="EU33" s="15">
        <v>1321</v>
      </c>
      <c r="EV33" s="16">
        <v>516308</v>
      </c>
      <c r="EW33" s="16">
        <v>383</v>
      </c>
      <c r="EX33" s="16">
        <v>24951986</v>
      </c>
      <c r="EY33" s="16">
        <v>464216</v>
      </c>
      <c r="EZ33" s="16">
        <v>1147273</v>
      </c>
      <c r="FA33" s="18">
        <v>70179</v>
      </c>
      <c r="FB33" s="19">
        <v>87620</v>
      </c>
      <c r="FC33" s="16">
        <v>64800</v>
      </c>
      <c r="FD33" s="17">
        <v>152420</v>
      </c>
      <c r="FE33" s="15">
        <v>6240</v>
      </c>
      <c r="FF33" s="16">
        <v>5400</v>
      </c>
      <c r="FG33" s="16">
        <v>0</v>
      </c>
      <c r="FH33" s="16">
        <v>1830730</v>
      </c>
      <c r="FI33" s="16">
        <v>31920</v>
      </c>
      <c r="FJ33" s="20">
        <v>1862650</v>
      </c>
      <c r="FK33" s="18">
        <v>428060</v>
      </c>
      <c r="FL33" s="19">
        <v>838530</v>
      </c>
      <c r="FM33" s="16">
        <v>658800</v>
      </c>
      <c r="FN33" s="16">
        <v>196840</v>
      </c>
      <c r="FO33" s="16">
        <v>287100</v>
      </c>
      <c r="FP33" s="20">
        <v>1981270</v>
      </c>
      <c r="FQ33" s="16">
        <v>27140</v>
      </c>
      <c r="FR33" s="16">
        <v>11121950</v>
      </c>
      <c r="FS33" s="17">
        <v>42736413</v>
      </c>
      <c r="FT33" s="15">
        <v>89017895</v>
      </c>
      <c r="FU33" s="18">
        <v>0</v>
      </c>
      <c r="FV33" s="19">
        <v>0</v>
      </c>
      <c r="FW33" s="17">
        <v>89017895</v>
      </c>
      <c r="FX33" s="15">
        <v>5340017</v>
      </c>
      <c r="FY33" s="16">
        <v>5340017</v>
      </c>
      <c r="FZ33" s="21">
        <f t="shared" si="3"/>
        <v>5.9988129353092431E-2</v>
      </c>
      <c r="GA33" s="19">
        <v>116991252</v>
      </c>
      <c r="GB33" s="16">
        <v>0</v>
      </c>
      <c r="GC33" s="16">
        <v>0</v>
      </c>
      <c r="GD33" s="17">
        <v>116991252</v>
      </c>
      <c r="GE33" s="15">
        <v>250</v>
      </c>
      <c r="GF33" s="16">
        <v>497498</v>
      </c>
      <c r="GG33" s="16">
        <v>421</v>
      </c>
      <c r="GH33" s="16">
        <v>20991332</v>
      </c>
      <c r="GI33" s="16">
        <v>441491</v>
      </c>
      <c r="GJ33" s="16">
        <v>878287</v>
      </c>
      <c r="GK33" s="18">
        <v>63050</v>
      </c>
      <c r="GL33" s="19">
        <v>61880</v>
      </c>
      <c r="GM33" s="16">
        <v>45900</v>
      </c>
      <c r="GN33" s="17">
        <v>107780</v>
      </c>
      <c r="GO33" s="15">
        <v>260</v>
      </c>
      <c r="GP33" s="16">
        <v>0</v>
      </c>
      <c r="GQ33" s="16">
        <v>0</v>
      </c>
      <c r="GR33" s="16">
        <v>1681240</v>
      </c>
      <c r="GS33" s="16">
        <v>20780</v>
      </c>
      <c r="GT33" s="20">
        <v>1702020</v>
      </c>
      <c r="GU33" s="18">
        <v>337440</v>
      </c>
      <c r="GV33" s="19">
        <v>789030</v>
      </c>
      <c r="GW33" s="16">
        <v>722700</v>
      </c>
      <c r="GX33" s="16">
        <v>151620</v>
      </c>
      <c r="GY33" s="16">
        <v>238950</v>
      </c>
      <c r="GZ33" s="20">
        <v>1902300</v>
      </c>
      <c r="HA33" s="16">
        <v>19090</v>
      </c>
      <c r="HB33" s="16">
        <v>7650560</v>
      </c>
      <c r="HC33" s="17">
        <v>34591358</v>
      </c>
      <c r="HD33" s="15">
        <v>82399894</v>
      </c>
      <c r="HE33" s="18">
        <v>0</v>
      </c>
      <c r="HF33" s="19">
        <v>0</v>
      </c>
      <c r="HG33" s="17">
        <v>82399894</v>
      </c>
      <c r="HH33" s="15">
        <v>4943265</v>
      </c>
      <c r="HI33" s="16">
        <v>4943265</v>
      </c>
      <c r="HJ33" s="21">
        <f t="shared" si="4"/>
        <v>5.9991157270178043E-2</v>
      </c>
    </row>
    <row r="34" spans="1:218" s="60" customFormat="1" ht="12.6" customHeight="1" x14ac:dyDescent="0.2">
      <c r="A34" s="76">
        <v>22</v>
      </c>
      <c r="B34" s="77" t="s">
        <v>101</v>
      </c>
      <c r="C34" s="8">
        <v>3313279</v>
      </c>
      <c r="D34" s="9">
        <v>0</v>
      </c>
      <c r="E34" s="9">
        <v>0</v>
      </c>
      <c r="F34" s="10">
        <v>3313279</v>
      </c>
      <c r="G34" s="8">
        <v>0</v>
      </c>
      <c r="H34" s="9">
        <v>59499</v>
      </c>
      <c r="I34" s="9">
        <v>0</v>
      </c>
      <c r="J34" s="9">
        <v>496254</v>
      </c>
      <c r="K34" s="9">
        <v>14085</v>
      </c>
      <c r="L34" s="9">
        <v>72044</v>
      </c>
      <c r="M34" s="11">
        <v>1725</v>
      </c>
      <c r="N34" s="12">
        <v>10920</v>
      </c>
      <c r="O34" s="9">
        <v>13500</v>
      </c>
      <c r="P34" s="10">
        <v>24420</v>
      </c>
      <c r="Q34" s="8">
        <v>3640</v>
      </c>
      <c r="R34" s="9">
        <v>29400</v>
      </c>
      <c r="S34" s="9">
        <v>8320</v>
      </c>
      <c r="T34" s="9">
        <v>38940</v>
      </c>
      <c r="U34" s="9">
        <v>15960</v>
      </c>
      <c r="V34" s="13">
        <v>54900</v>
      </c>
      <c r="W34" s="11">
        <v>12830</v>
      </c>
      <c r="X34" s="12">
        <v>77550</v>
      </c>
      <c r="Y34" s="9">
        <v>47700</v>
      </c>
      <c r="Z34" s="9">
        <v>15960</v>
      </c>
      <c r="AA34" s="9">
        <v>46800</v>
      </c>
      <c r="AB34" s="13">
        <v>188010</v>
      </c>
      <c r="AC34" s="9">
        <v>6900</v>
      </c>
      <c r="AD34" s="9">
        <v>2097110</v>
      </c>
      <c r="AE34" s="10">
        <v>3069137</v>
      </c>
      <c r="AF34" s="8">
        <v>244142</v>
      </c>
      <c r="AG34" s="11">
        <v>0</v>
      </c>
      <c r="AH34" s="12">
        <v>0</v>
      </c>
      <c r="AI34" s="10">
        <v>244142</v>
      </c>
      <c r="AJ34" s="8">
        <v>14447</v>
      </c>
      <c r="AK34" s="9">
        <v>14447</v>
      </c>
      <c r="AL34" s="14">
        <f t="shared" si="5"/>
        <v>5.9174578728772596E-2</v>
      </c>
      <c r="AM34" s="12">
        <v>70855218</v>
      </c>
      <c r="AN34" s="9">
        <v>0</v>
      </c>
      <c r="AO34" s="9">
        <v>0</v>
      </c>
      <c r="AP34" s="10">
        <v>70855218</v>
      </c>
      <c r="AQ34" s="8">
        <v>412</v>
      </c>
      <c r="AR34" s="9">
        <v>567865</v>
      </c>
      <c r="AS34" s="9">
        <v>339</v>
      </c>
      <c r="AT34" s="9">
        <v>14394778</v>
      </c>
      <c r="AU34" s="9">
        <v>193237</v>
      </c>
      <c r="AV34" s="9">
        <v>1104695</v>
      </c>
      <c r="AW34" s="11">
        <v>33781</v>
      </c>
      <c r="AX34" s="12">
        <v>262860</v>
      </c>
      <c r="AY34" s="9">
        <v>159000</v>
      </c>
      <c r="AZ34" s="10">
        <v>421860</v>
      </c>
      <c r="BA34" s="8">
        <v>133900</v>
      </c>
      <c r="BB34" s="9">
        <v>376800</v>
      </c>
      <c r="BC34" s="9">
        <v>0</v>
      </c>
      <c r="BD34" s="9">
        <v>993300</v>
      </c>
      <c r="BE34" s="9">
        <v>216980</v>
      </c>
      <c r="BF34" s="13">
        <v>1210280</v>
      </c>
      <c r="BG34" s="11">
        <v>280030</v>
      </c>
      <c r="BH34" s="12">
        <v>1018380</v>
      </c>
      <c r="BI34" s="9">
        <v>592200</v>
      </c>
      <c r="BJ34" s="9">
        <v>197980</v>
      </c>
      <c r="BK34" s="9">
        <v>608850</v>
      </c>
      <c r="BL34" s="13">
        <v>2417410</v>
      </c>
      <c r="BM34" s="9">
        <v>53820</v>
      </c>
      <c r="BN34" s="9">
        <v>20643010</v>
      </c>
      <c r="BO34" s="10">
        <v>41831878</v>
      </c>
      <c r="BP34" s="8">
        <v>29023340</v>
      </c>
      <c r="BQ34" s="11">
        <v>0</v>
      </c>
      <c r="BR34" s="12">
        <v>0</v>
      </c>
      <c r="BS34" s="10">
        <v>29023340</v>
      </c>
      <c r="BT34" s="8">
        <v>1739464</v>
      </c>
      <c r="BU34" s="9">
        <v>1739464</v>
      </c>
      <c r="BV34" s="14">
        <f t="shared" si="0"/>
        <v>5.9933281283270634E-2</v>
      </c>
      <c r="BW34" s="12">
        <v>159454391</v>
      </c>
      <c r="BX34" s="9">
        <v>0</v>
      </c>
      <c r="BY34" s="9">
        <v>0</v>
      </c>
      <c r="BZ34" s="10">
        <v>159454391</v>
      </c>
      <c r="CA34" s="8">
        <v>222</v>
      </c>
      <c r="CB34" s="9">
        <v>621803</v>
      </c>
      <c r="CC34" s="9">
        <v>147</v>
      </c>
      <c r="CD34" s="9">
        <v>32334616</v>
      </c>
      <c r="CE34" s="9">
        <v>340191</v>
      </c>
      <c r="CF34" s="9">
        <v>1745871</v>
      </c>
      <c r="CG34" s="11">
        <v>64701</v>
      </c>
      <c r="CH34" s="12">
        <v>180180</v>
      </c>
      <c r="CI34" s="9">
        <v>144600</v>
      </c>
      <c r="CJ34" s="10">
        <v>324780</v>
      </c>
      <c r="CK34" s="8">
        <v>84760</v>
      </c>
      <c r="CL34" s="9">
        <v>234900</v>
      </c>
      <c r="CM34" s="9">
        <v>0</v>
      </c>
      <c r="CN34" s="9">
        <v>1858340</v>
      </c>
      <c r="CO34" s="9">
        <v>158460</v>
      </c>
      <c r="CP34" s="13">
        <v>2016800</v>
      </c>
      <c r="CQ34" s="11">
        <v>509060</v>
      </c>
      <c r="CR34" s="12">
        <v>1104840</v>
      </c>
      <c r="CS34" s="9">
        <v>680400</v>
      </c>
      <c r="CT34" s="9">
        <v>197600</v>
      </c>
      <c r="CU34" s="9">
        <v>583200</v>
      </c>
      <c r="CV34" s="13">
        <v>2566040</v>
      </c>
      <c r="CW34" s="9">
        <v>54970</v>
      </c>
      <c r="CX34" s="9">
        <v>26913560</v>
      </c>
      <c r="CY34" s="10">
        <v>67812274</v>
      </c>
      <c r="CZ34" s="8">
        <v>91642117</v>
      </c>
      <c r="DA34" s="11">
        <v>0</v>
      </c>
      <c r="DB34" s="12">
        <v>0</v>
      </c>
      <c r="DC34" s="10">
        <v>91642117</v>
      </c>
      <c r="DD34" s="8">
        <v>5495928</v>
      </c>
      <c r="DE34" s="9">
        <v>5495928</v>
      </c>
      <c r="DF34" s="14">
        <f t="shared" si="1"/>
        <v>5.9971639459180104E-2</v>
      </c>
      <c r="DG34" s="12">
        <v>140233020</v>
      </c>
      <c r="DH34" s="9">
        <v>0</v>
      </c>
      <c r="DI34" s="9">
        <v>0</v>
      </c>
      <c r="DJ34" s="10">
        <v>140233020</v>
      </c>
      <c r="DK34" s="8">
        <v>0</v>
      </c>
      <c r="DL34" s="9">
        <v>471864</v>
      </c>
      <c r="DM34" s="9">
        <v>317</v>
      </c>
      <c r="DN34" s="9">
        <v>27564903</v>
      </c>
      <c r="DO34" s="9">
        <v>391083</v>
      </c>
      <c r="DP34" s="9">
        <v>1366145</v>
      </c>
      <c r="DQ34" s="11">
        <v>67508</v>
      </c>
      <c r="DR34" s="12">
        <v>107120</v>
      </c>
      <c r="DS34" s="9">
        <v>80700</v>
      </c>
      <c r="DT34" s="10">
        <v>187820</v>
      </c>
      <c r="DU34" s="8">
        <v>26780</v>
      </c>
      <c r="DV34" s="9">
        <v>87000</v>
      </c>
      <c r="DW34" s="9">
        <v>0</v>
      </c>
      <c r="DX34" s="9">
        <v>1859990</v>
      </c>
      <c r="DY34" s="9">
        <v>73720</v>
      </c>
      <c r="DZ34" s="13">
        <v>1933710</v>
      </c>
      <c r="EA34" s="11">
        <v>442100</v>
      </c>
      <c r="EB34" s="12">
        <v>856680</v>
      </c>
      <c r="EC34" s="9">
        <v>647550</v>
      </c>
      <c r="ED34" s="9">
        <v>166820</v>
      </c>
      <c r="EE34" s="9">
        <v>348300</v>
      </c>
      <c r="EF34" s="13">
        <v>2019350</v>
      </c>
      <c r="EG34" s="9">
        <v>28980</v>
      </c>
      <c r="EH34" s="9">
        <v>15787740</v>
      </c>
      <c r="EI34" s="10">
        <v>50374983</v>
      </c>
      <c r="EJ34" s="8">
        <v>89858037</v>
      </c>
      <c r="EK34" s="11">
        <v>0</v>
      </c>
      <c r="EL34" s="12">
        <v>0</v>
      </c>
      <c r="EM34" s="10">
        <v>89858037</v>
      </c>
      <c r="EN34" s="8">
        <v>5389929</v>
      </c>
      <c r="EO34" s="9">
        <v>5389929</v>
      </c>
      <c r="EP34" s="14">
        <f t="shared" si="2"/>
        <v>5.9982714734798846E-2</v>
      </c>
      <c r="EQ34" s="12">
        <v>95185671</v>
      </c>
      <c r="ER34" s="9">
        <v>0</v>
      </c>
      <c r="ES34" s="9">
        <v>0</v>
      </c>
      <c r="ET34" s="10">
        <v>95185671</v>
      </c>
      <c r="EU34" s="8">
        <v>346</v>
      </c>
      <c r="EV34" s="9">
        <v>335336</v>
      </c>
      <c r="EW34" s="9">
        <v>391</v>
      </c>
      <c r="EX34" s="9">
        <v>18086257</v>
      </c>
      <c r="EY34" s="9">
        <v>318670</v>
      </c>
      <c r="EZ34" s="9">
        <v>829263</v>
      </c>
      <c r="FA34" s="11">
        <v>51842</v>
      </c>
      <c r="FB34" s="12">
        <v>57720</v>
      </c>
      <c r="FC34" s="9">
        <v>48300</v>
      </c>
      <c r="FD34" s="10">
        <v>106020</v>
      </c>
      <c r="FE34" s="8">
        <v>3900</v>
      </c>
      <c r="FF34" s="9">
        <v>5100</v>
      </c>
      <c r="FG34" s="9">
        <v>0</v>
      </c>
      <c r="FH34" s="9">
        <v>1342220</v>
      </c>
      <c r="FI34" s="9">
        <v>25460</v>
      </c>
      <c r="FJ34" s="13">
        <v>1367680</v>
      </c>
      <c r="FK34" s="11">
        <v>300060</v>
      </c>
      <c r="FL34" s="12">
        <v>653400</v>
      </c>
      <c r="FM34" s="9">
        <v>558000</v>
      </c>
      <c r="FN34" s="9">
        <v>130340</v>
      </c>
      <c r="FO34" s="9">
        <v>209700</v>
      </c>
      <c r="FP34" s="13">
        <v>1551440</v>
      </c>
      <c r="FQ34" s="9">
        <v>20010</v>
      </c>
      <c r="FR34" s="9">
        <v>8005310</v>
      </c>
      <c r="FS34" s="10">
        <v>30981234</v>
      </c>
      <c r="FT34" s="8">
        <v>64204437</v>
      </c>
      <c r="FU34" s="11">
        <v>0</v>
      </c>
      <c r="FV34" s="12">
        <v>0</v>
      </c>
      <c r="FW34" s="10">
        <v>64204437</v>
      </c>
      <c r="FX34" s="8">
        <v>3851464</v>
      </c>
      <c r="FY34" s="9">
        <v>3851464</v>
      </c>
      <c r="FZ34" s="14">
        <f t="shared" si="3"/>
        <v>5.9987505224911482E-2</v>
      </c>
      <c r="GA34" s="12">
        <v>88421085</v>
      </c>
      <c r="GB34" s="9">
        <v>0</v>
      </c>
      <c r="GC34" s="9">
        <v>0</v>
      </c>
      <c r="GD34" s="10">
        <v>88421085</v>
      </c>
      <c r="GE34" s="8">
        <v>0</v>
      </c>
      <c r="GF34" s="9">
        <v>300120</v>
      </c>
      <c r="GG34" s="9">
        <v>276</v>
      </c>
      <c r="GH34" s="9">
        <v>15965116</v>
      </c>
      <c r="GI34" s="9">
        <v>313229</v>
      </c>
      <c r="GJ34" s="9">
        <v>670654</v>
      </c>
      <c r="GK34" s="11">
        <v>47833</v>
      </c>
      <c r="GL34" s="12">
        <v>43420</v>
      </c>
      <c r="GM34" s="9">
        <v>39000</v>
      </c>
      <c r="GN34" s="10">
        <v>82420</v>
      </c>
      <c r="GO34" s="8">
        <v>0</v>
      </c>
      <c r="GP34" s="9">
        <v>0</v>
      </c>
      <c r="GQ34" s="9">
        <v>0</v>
      </c>
      <c r="GR34" s="9">
        <v>1259390</v>
      </c>
      <c r="GS34" s="9">
        <v>12670</v>
      </c>
      <c r="GT34" s="13">
        <v>1272060</v>
      </c>
      <c r="GU34" s="11">
        <v>240500</v>
      </c>
      <c r="GV34" s="12">
        <v>588720</v>
      </c>
      <c r="GW34" s="9">
        <v>564300</v>
      </c>
      <c r="GX34" s="9">
        <v>110960</v>
      </c>
      <c r="GY34" s="9">
        <v>162450</v>
      </c>
      <c r="GZ34" s="13">
        <v>1426430</v>
      </c>
      <c r="HA34" s="9">
        <v>20240</v>
      </c>
      <c r="HB34" s="9">
        <v>5777050</v>
      </c>
      <c r="HC34" s="10">
        <v>26115652</v>
      </c>
      <c r="HD34" s="8">
        <v>62305433</v>
      </c>
      <c r="HE34" s="11">
        <v>0</v>
      </c>
      <c r="HF34" s="12">
        <v>0</v>
      </c>
      <c r="HG34" s="10">
        <v>62305433</v>
      </c>
      <c r="HH34" s="8">
        <v>3737744</v>
      </c>
      <c r="HI34" s="9">
        <v>3737744</v>
      </c>
      <c r="HJ34" s="14">
        <f t="shared" si="4"/>
        <v>5.9990659241546403E-2</v>
      </c>
    </row>
    <row r="35" spans="1:218" s="60" customFormat="1" ht="12.6" customHeight="1" x14ac:dyDescent="0.2">
      <c r="A35" s="78">
        <v>23</v>
      </c>
      <c r="B35" s="79" t="s">
        <v>102</v>
      </c>
      <c r="C35" s="15">
        <v>4975120</v>
      </c>
      <c r="D35" s="16">
        <v>0</v>
      </c>
      <c r="E35" s="16">
        <v>0</v>
      </c>
      <c r="F35" s="17">
        <v>4975120</v>
      </c>
      <c r="G35" s="15">
        <v>381</v>
      </c>
      <c r="H35" s="16">
        <v>77316</v>
      </c>
      <c r="I35" s="16">
        <v>0</v>
      </c>
      <c r="J35" s="16">
        <v>717570</v>
      </c>
      <c r="K35" s="16">
        <v>30407</v>
      </c>
      <c r="L35" s="16">
        <v>111709</v>
      </c>
      <c r="M35" s="18">
        <v>2675</v>
      </c>
      <c r="N35" s="19">
        <v>15860</v>
      </c>
      <c r="O35" s="16">
        <v>19800</v>
      </c>
      <c r="P35" s="17">
        <v>35660</v>
      </c>
      <c r="Q35" s="15">
        <v>4680</v>
      </c>
      <c r="R35" s="16">
        <v>47400</v>
      </c>
      <c r="S35" s="16">
        <v>17420</v>
      </c>
      <c r="T35" s="16">
        <v>50820</v>
      </c>
      <c r="U35" s="16">
        <v>21660</v>
      </c>
      <c r="V35" s="20">
        <v>72480</v>
      </c>
      <c r="W35" s="18">
        <v>17400</v>
      </c>
      <c r="X35" s="19">
        <v>106590</v>
      </c>
      <c r="Y35" s="16">
        <v>66600</v>
      </c>
      <c r="Z35" s="16">
        <v>17100</v>
      </c>
      <c r="AA35" s="16">
        <v>48600</v>
      </c>
      <c r="AB35" s="20">
        <v>238890</v>
      </c>
      <c r="AC35" s="16">
        <v>11730</v>
      </c>
      <c r="AD35" s="16">
        <v>3212530</v>
      </c>
      <c r="AE35" s="17">
        <v>4598248</v>
      </c>
      <c r="AF35" s="15">
        <v>376872</v>
      </c>
      <c r="AG35" s="18">
        <v>0</v>
      </c>
      <c r="AH35" s="19">
        <v>0</v>
      </c>
      <c r="AI35" s="17">
        <v>376872</v>
      </c>
      <c r="AJ35" s="15">
        <v>22308</v>
      </c>
      <c r="AK35" s="16">
        <v>22308</v>
      </c>
      <c r="AL35" s="21">
        <f t="shared" si="5"/>
        <v>5.9192510985162074E-2</v>
      </c>
      <c r="AM35" s="19">
        <v>104120380</v>
      </c>
      <c r="AN35" s="16">
        <v>0</v>
      </c>
      <c r="AO35" s="16">
        <v>0</v>
      </c>
      <c r="AP35" s="17">
        <v>104120380</v>
      </c>
      <c r="AQ35" s="15">
        <v>3795</v>
      </c>
      <c r="AR35" s="16">
        <v>938996</v>
      </c>
      <c r="AS35" s="16">
        <v>635</v>
      </c>
      <c r="AT35" s="16">
        <v>20890493</v>
      </c>
      <c r="AU35" s="16">
        <v>306023</v>
      </c>
      <c r="AV35" s="16">
        <v>1590312</v>
      </c>
      <c r="AW35" s="18">
        <v>43420</v>
      </c>
      <c r="AX35" s="19">
        <v>355940</v>
      </c>
      <c r="AY35" s="16">
        <v>246000</v>
      </c>
      <c r="AZ35" s="17">
        <v>601940</v>
      </c>
      <c r="BA35" s="15">
        <v>161980</v>
      </c>
      <c r="BB35" s="16">
        <v>627600</v>
      </c>
      <c r="BC35" s="16">
        <v>0</v>
      </c>
      <c r="BD35" s="16">
        <v>1333200</v>
      </c>
      <c r="BE35" s="16">
        <v>298300</v>
      </c>
      <c r="BF35" s="20">
        <v>1631500</v>
      </c>
      <c r="BG35" s="18">
        <v>394770</v>
      </c>
      <c r="BH35" s="19">
        <v>1590930</v>
      </c>
      <c r="BI35" s="16">
        <v>888750</v>
      </c>
      <c r="BJ35" s="16">
        <v>261060</v>
      </c>
      <c r="BK35" s="16">
        <v>757800</v>
      </c>
      <c r="BL35" s="20">
        <v>3498540</v>
      </c>
      <c r="BM35" s="16">
        <v>87860</v>
      </c>
      <c r="BN35" s="16">
        <v>30643520</v>
      </c>
      <c r="BO35" s="17">
        <v>61420749</v>
      </c>
      <c r="BP35" s="15">
        <v>42699631</v>
      </c>
      <c r="BQ35" s="18">
        <v>0</v>
      </c>
      <c r="BR35" s="19">
        <v>0</v>
      </c>
      <c r="BS35" s="17">
        <v>42699631</v>
      </c>
      <c r="BT35" s="15">
        <v>2559104</v>
      </c>
      <c r="BU35" s="16">
        <v>2559104</v>
      </c>
      <c r="BV35" s="21">
        <f t="shared" si="0"/>
        <v>5.9932695905498573E-2</v>
      </c>
      <c r="BW35" s="19">
        <v>241508541</v>
      </c>
      <c r="BX35" s="16">
        <v>0</v>
      </c>
      <c r="BY35" s="16">
        <v>0</v>
      </c>
      <c r="BZ35" s="17">
        <v>241508541</v>
      </c>
      <c r="CA35" s="15">
        <v>3593</v>
      </c>
      <c r="CB35" s="16">
        <v>1079404</v>
      </c>
      <c r="CC35" s="16">
        <v>552</v>
      </c>
      <c r="CD35" s="16">
        <v>48942132</v>
      </c>
      <c r="CE35" s="16">
        <v>518234</v>
      </c>
      <c r="CF35" s="16">
        <v>2594710</v>
      </c>
      <c r="CG35" s="18">
        <v>84850</v>
      </c>
      <c r="CH35" s="19">
        <v>278980</v>
      </c>
      <c r="CI35" s="16">
        <v>241500</v>
      </c>
      <c r="CJ35" s="17">
        <v>520480</v>
      </c>
      <c r="CK35" s="15">
        <v>91520</v>
      </c>
      <c r="CL35" s="16">
        <v>388500</v>
      </c>
      <c r="CM35" s="16">
        <v>0</v>
      </c>
      <c r="CN35" s="16">
        <v>2996400</v>
      </c>
      <c r="CO35" s="16">
        <v>276260</v>
      </c>
      <c r="CP35" s="20">
        <v>3272660</v>
      </c>
      <c r="CQ35" s="18">
        <v>813160</v>
      </c>
      <c r="CR35" s="19">
        <v>1743720</v>
      </c>
      <c r="CS35" s="16">
        <v>1102050</v>
      </c>
      <c r="CT35" s="16">
        <v>300580</v>
      </c>
      <c r="CU35" s="16">
        <v>780300</v>
      </c>
      <c r="CV35" s="20">
        <v>3926650</v>
      </c>
      <c r="CW35" s="16">
        <v>92690</v>
      </c>
      <c r="CX35" s="16">
        <v>40631420</v>
      </c>
      <c r="CY35" s="17">
        <v>102960003</v>
      </c>
      <c r="CZ35" s="15">
        <v>138548538</v>
      </c>
      <c r="DA35" s="18">
        <v>0</v>
      </c>
      <c r="DB35" s="19">
        <v>0</v>
      </c>
      <c r="DC35" s="17">
        <v>138548538</v>
      </c>
      <c r="DD35" s="15">
        <v>8308990</v>
      </c>
      <c r="DE35" s="16">
        <v>8308990</v>
      </c>
      <c r="DF35" s="21">
        <f t="shared" si="1"/>
        <v>5.9971690210112505E-2</v>
      </c>
      <c r="DG35" s="19">
        <v>216423769</v>
      </c>
      <c r="DH35" s="16">
        <v>0</v>
      </c>
      <c r="DI35" s="16">
        <v>0</v>
      </c>
      <c r="DJ35" s="17">
        <v>216423769</v>
      </c>
      <c r="DK35" s="15">
        <v>4291</v>
      </c>
      <c r="DL35" s="16">
        <v>871174</v>
      </c>
      <c r="DM35" s="16">
        <v>672</v>
      </c>
      <c r="DN35" s="16">
        <v>42316331</v>
      </c>
      <c r="DO35" s="16">
        <v>524232</v>
      </c>
      <c r="DP35" s="16">
        <v>2069848</v>
      </c>
      <c r="DQ35" s="18">
        <v>93560</v>
      </c>
      <c r="DR35" s="19">
        <v>160680</v>
      </c>
      <c r="DS35" s="16">
        <v>121800</v>
      </c>
      <c r="DT35" s="17">
        <v>282480</v>
      </c>
      <c r="DU35" s="15">
        <v>36660</v>
      </c>
      <c r="DV35" s="16">
        <v>134400</v>
      </c>
      <c r="DW35" s="16">
        <v>0</v>
      </c>
      <c r="DX35" s="16">
        <v>3103210</v>
      </c>
      <c r="DY35" s="16">
        <v>120840</v>
      </c>
      <c r="DZ35" s="20">
        <v>3224050</v>
      </c>
      <c r="EA35" s="18">
        <v>758050</v>
      </c>
      <c r="EB35" s="19">
        <v>1509090</v>
      </c>
      <c r="EC35" s="16">
        <v>1023750</v>
      </c>
      <c r="ED35" s="16">
        <v>269800</v>
      </c>
      <c r="EE35" s="16">
        <v>531900</v>
      </c>
      <c r="EF35" s="20">
        <v>3334540</v>
      </c>
      <c r="EG35" s="16">
        <v>44620</v>
      </c>
      <c r="EH35" s="16">
        <v>24300740</v>
      </c>
      <c r="EI35" s="17">
        <v>77994976</v>
      </c>
      <c r="EJ35" s="15">
        <v>138428793</v>
      </c>
      <c r="EK35" s="18">
        <v>0</v>
      </c>
      <c r="EL35" s="19">
        <v>0</v>
      </c>
      <c r="EM35" s="17">
        <v>138428793</v>
      </c>
      <c r="EN35" s="15">
        <v>8303333</v>
      </c>
      <c r="EO35" s="16">
        <v>8303333</v>
      </c>
      <c r="EP35" s="21">
        <f t="shared" si="2"/>
        <v>5.9982701720154422E-2</v>
      </c>
      <c r="EQ35" s="19">
        <v>147220737</v>
      </c>
      <c r="ER35" s="16">
        <v>0</v>
      </c>
      <c r="ES35" s="16">
        <v>0</v>
      </c>
      <c r="ET35" s="17">
        <v>147220737</v>
      </c>
      <c r="EU35" s="15">
        <v>0</v>
      </c>
      <c r="EV35" s="16">
        <v>605260</v>
      </c>
      <c r="EW35" s="16">
        <v>160</v>
      </c>
      <c r="EX35" s="16">
        <v>27871871</v>
      </c>
      <c r="EY35" s="16">
        <v>462689</v>
      </c>
      <c r="EZ35" s="16">
        <v>1270298</v>
      </c>
      <c r="FA35" s="18">
        <v>72669</v>
      </c>
      <c r="FB35" s="19">
        <v>93340</v>
      </c>
      <c r="FC35" s="16">
        <v>85800</v>
      </c>
      <c r="FD35" s="17">
        <v>179140</v>
      </c>
      <c r="FE35" s="15">
        <v>5720</v>
      </c>
      <c r="FF35" s="16">
        <v>10200</v>
      </c>
      <c r="FG35" s="16">
        <v>0</v>
      </c>
      <c r="FH35" s="16">
        <v>2289760</v>
      </c>
      <c r="FI35" s="16">
        <v>42180</v>
      </c>
      <c r="FJ35" s="20">
        <v>2331940</v>
      </c>
      <c r="FK35" s="18">
        <v>489110</v>
      </c>
      <c r="FL35" s="19">
        <v>1113420</v>
      </c>
      <c r="FM35" s="16">
        <v>875250</v>
      </c>
      <c r="FN35" s="16">
        <v>212420</v>
      </c>
      <c r="FO35" s="16">
        <v>314100</v>
      </c>
      <c r="FP35" s="20">
        <v>2515190</v>
      </c>
      <c r="FQ35" s="16">
        <v>36110</v>
      </c>
      <c r="FR35" s="16">
        <v>12352610</v>
      </c>
      <c r="FS35" s="17">
        <v>48202807</v>
      </c>
      <c r="FT35" s="15">
        <v>99017930</v>
      </c>
      <c r="FU35" s="18">
        <v>0</v>
      </c>
      <c r="FV35" s="19">
        <v>0</v>
      </c>
      <c r="FW35" s="17">
        <v>99017930</v>
      </c>
      <c r="FX35" s="15">
        <v>5939838</v>
      </c>
      <c r="FY35" s="16">
        <v>5939838</v>
      </c>
      <c r="FZ35" s="21">
        <f t="shared" si="3"/>
        <v>5.9987499233724637E-2</v>
      </c>
      <c r="GA35" s="19">
        <v>143629998</v>
      </c>
      <c r="GB35" s="16">
        <v>0</v>
      </c>
      <c r="GC35" s="16">
        <v>0</v>
      </c>
      <c r="GD35" s="17">
        <v>143629998</v>
      </c>
      <c r="GE35" s="15">
        <v>38</v>
      </c>
      <c r="GF35" s="16">
        <v>643138</v>
      </c>
      <c r="GG35" s="16">
        <v>307</v>
      </c>
      <c r="GH35" s="16">
        <v>25680359</v>
      </c>
      <c r="GI35" s="16">
        <v>523977</v>
      </c>
      <c r="GJ35" s="16">
        <v>1059960</v>
      </c>
      <c r="GK35" s="18">
        <v>70887</v>
      </c>
      <c r="GL35" s="19">
        <v>74880</v>
      </c>
      <c r="GM35" s="16">
        <v>59400</v>
      </c>
      <c r="GN35" s="17">
        <v>134280</v>
      </c>
      <c r="GO35" s="15">
        <v>0</v>
      </c>
      <c r="GP35" s="16">
        <v>0</v>
      </c>
      <c r="GQ35" s="16">
        <v>0</v>
      </c>
      <c r="GR35" s="16">
        <v>2329470</v>
      </c>
      <c r="GS35" s="16">
        <v>23180</v>
      </c>
      <c r="GT35" s="20">
        <v>2352650</v>
      </c>
      <c r="GU35" s="18">
        <v>454420</v>
      </c>
      <c r="GV35" s="19">
        <v>1144440</v>
      </c>
      <c r="GW35" s="16">
        <v>1020600</v>
      </c>
      <c r="GX35" s="16">
        <v>226860</v>
      </c>
      <c r="GY35" s="16">
        <v>216450</v>
      </c>
      <c r="GZ35" s="20">
        <v>2608350</v>
      </c>
      <c r="HA35" s="16">
        <v>25300</v>
      </c>
      <c r="HB35" s="16">
        <v>9331000</v>
      </c>
      <c r="HC35" s="17">
        <v>42884359</v>
      </c>
      <c r="HD35" s="15">
        <v>100745639</v>
      </c>
      <c r="HE35" s="18">
        <v>0</v>
      </c>
      <c r="HF35" s="19">
        <v>0</v>
      </c>
      <c r="HG35" s="17">
        <v>100745639</v>
      </c>
      <c r="HH35" s="15">
        <v>6043787</v>
      </c>
      <c r="HI35" s="16">
        <v>6043787</v>
      </c>
      <c r="HJ35" s="21">
        <f t="shared" si="4"/>
        <v>5.9990557010611643E-2</v>
      </c>
    </row>
    <row r="36" spans="1:218" s="60" customFormat="1" ht="12.6" customHeight="1" x14ac:dyDescent="0.2">
      <c r="A36" s="76">
        <v>24</v>
      </c>
      <c r="B36" s="77" t="s">
        <v>103</v>
      </c>
      <c r="C36" s="8">
        <f>SUM(C13:C35)</f>
        <v>56762081</v>
      </c>
      <c r="D36" s="9">
        <f t="shared" ref="D36:AK36" si="6">SUM(D13:D35)</f>
        <v>0</v>
      </c>
      <c r="E36" s="9">
        <f t="shared" si="6"/>
        <v>0</v>
      </c>
      <c r="F36" s="10">
        <f t="shared" si="6"/>
        <v>56762081</v>
      </c>
      <c r="G36" s="8">
        <f t="shared" si="6"/>
        <v>2616</v>
      </c>
      <c r="H36" s="9">
        <f t="shared" si="6"/>
        <v>1279157</v>
      </c>
      <c r="I36" s="13">
        <f t="shared" si="6"/>
        <v>315</v>
      </c>
      <c r="J36" s="9">
        <f t="shared" si="6"/>
        <v>9087248</v>
      </c>
      <c r="K36" s="9">
        <f t="shared" si="6"/>
        <v>404223</v>
      </c>
      <c r="L36" s="9">
        <f t="shared" si="6"/>
        <v>1227232</v>
      </c>
      <c r="M36" s="11">
        <f t="shared" si="6"/>
        <v>30287</v>
      </c>
      <c r="N36" s="12">
        <f t="shared" si="6"/>
        <v>184080</v>
      </c>
      <c r="O36" s="9">
        <f t="shared" si="6"/>
        <v>183900</v>
      </c>
      <c r="P36" s="10">
        <f t="shared" si="6"/>
        <v>367980</v>
      </c>
      <c r="Q36" s="8">
        <f>SUM(Q13:Q35)</f>
        <v>48360</v>
      </c>
      <c r="R36" s="9">
        <f>SUM(R13:R35)</f>
        <v>399600</v>
      </c>
      <c r="S36" s="9">
        <f t="shared" si="6"/>
        <v>163800</v>
      </c>
      <c r="T36" s="9">
        <f t="shared" si="6"/>
        <v>606540</v>
      </c>
      <c r="U36" s="9">
        <f t="shared" si="6"/>
        <v>228000</v>
      </c>
      <c r="V36" s="13">
        <f t="shared" si="6"/>
        <v>834540</v>
      </c>
      <c r="W36" s="11">
        <f t="shared" si="6"/>
        <v>249730</v>
      </c>
      <c r="X36" s="12">
        <f t="shared" si="6"/>
        <v>990330</v>
      </c>
      <c r="Y36" s="9">
        <f t="shared" si="6"/>
        <v>720450</v>
      </c>
      <c r="Z36" s="9">
        <f t="shared" si="6"/>
        <v>238260</v>
      </c>
      <c r="AA36" s="9">
        <f t="shared" si="6"/>
        <v>558900</v>
      </c>
      <c r="AB36" s="13">
        <f t="shared" si="6"/>
        <v>2507940</v>
      </c>
      <c r="AC36" s="9">
        <f t="shared" si="6"/>
        <v>92230</v>
      </c>
      <c r="AD36" s="9">
        <f t="shared" si="6"/>
        <v>35848100</v>
      </c>
      <c r="AE36" s="10">
        <f t="shared" si="6"/>
        <v>52543043</v>
      </c>
      <c r="AF36" s="8">
        <f t="shared" si="6"/>
        <v>4219038</v>
      </c>
      <c r="AG36" s="11">
        <f t="shared" si="6"/>
        <v>0</v>
      </c>
      <c r="AH36" s="12">
        <f t="shared" si="6"/>
        <v>0</v>
      </c>
      <c r="AI36" s="10">
        <f t="shared" si="6"/>
        <v>4219038</v>
      </c>
      <c r="AJ36" s="8">
        <f t="shared" si="6"/>
        <v>249737</v>
      </c>
      <c r="AK36" s="9">
        <f t="shared" si="6"/>
        <v>249737</v>
      </c>
      <c r="AL36" s="14">
        <f>AJ36/AI36</f>
        <v>5.9192877618073125E-2</v>
      </c>
      <c r="AM36" s="12">
        <f t="shared" ref="AM36:BU36" si="7">SUM(AM13:AM35)</f>
        <v>1239213792</v>
      </c>
      <c r="AN36" s="9">
        <f t="shared" si="7"/>
        <v>1</v>
      </c>
      <c r="AO36" s="9">
        <f t="shared" si="7"/>
        <v>0</v>
      </c>
      <c r="AP36" s="10">
        <f t="shared" si="7"/>
        <v>1239213793</v>
      </c>
      <c r="AQ36" s="8">
        <f t="shared" si="7"/>
        <v>38162</v>
      </c>
      <c r="AR36" s="9">
        <f t="shared" si="7"/>
        <v>14198183</v>
      </c>
      <c r="AS36" s="13">
        <f t="shared" si="7"/>
        <v>6621</v>
      </c>
      <c r="AT36" s="9">
        <f t="shared" si="7"/>
        <v>248573364</v>
      </c>
      <c r="AU36" s="9">
        <f t="shared" si="7"/>
        <v>5064394</v>
      </c>
      <c r="AV36" s="9">
        <f t="shared" si="7"/>
        <v>18193445</v>
      </c>
      <c r="AW36" s="11">
        <f t="shared" si="7"/>
        <v>494516</v>
      </c>
      <c r="AX36" s="12">
        <f t="shared" si="7"/>
        <v>3864120</v>
      </c>
      <c r="AY36" s="9">
        <f t="shared" si="7"/>
        <v>2528400</v>
      </c>
      <c r="AZ36" s="10">
        <f t="shared" si="7"/>
        <v>6392520</v>
      </c>
      <c r="BA36" s="8">
        <f>SUM(BA13:BA35)</f>
        <v>1969240</v>
      </c>
      <c r="BB36" s="9">
        <f>SUM(BB13:BB35)</f>
        <v>5905500</v>
      </c>
      <c r="BC36" s="9">
        <f t="shared" si="7"/>
        <v>0</v>
      </c>
      <c r="BD36" s="9">
        <f t="shared" si="7"/>
        <v>14316170</v>
      </c>
      <c r="BE36" s="9">
        <f t="shared" si="7"/>
        <v>3218980</v>
      </c>
      <c r="BF36" s="13">
        <f t="shared" si="7"/>
        <v>17535150</v>
      </c>
      <c r="BG36" s="11">
        <f t="shared" si="7"/>
        <v>4136470</v>
      </c>
      <c r="BH36" s="12">
        <f t="shared" si="7"/>
        <v>14935470</v>
      </c>
      <c r="BI36" s="9">
        <f t="shared" si="7"/>
        <v>8812800</v>
      </c>
      <c r="BJ36" s="9">
        <f t="shared" si="7"/>
        <v>3340960</v>
      </c>
      <c r="BK36" s="9">
        <f t="shared" si="7"/>
        <v>7569450</v>
      </c>
      <c r="BL36" s="13">
        <f t="shared" si="7"/>
        <v>34658680</v>
      </c>
      <c r="BM36" s="9">
        <f t="shared" si="7"/>
        <v>842720</v>
      </c>
      <c r="BN36" s="9">
        <f t="shared" si="7"/>
        <v>365543760</v>
      </c>
      <c r="BO36" s="10">
        <f t="shared" si="7"/>
        <v>723546104</v>
      </c>
      <c r="BP36" s="8">
        <f t="shared" si="7"/>
        <v>515667689</v>
      </c>
      <c r="BQ36" s="11">
        <f t="shared" si="7"/>
        <v>0</v>
      </c>
      <c r="BR36" s="12">
        <f t="shared" si="7"/>
        <v>0</v>
      </c>
      <c r="BS36" s="10">
        <f t="shared" si="7"/>
        <v>515667689</v>
      </c>
      <c r="BT36" s="8">
        <f t="shared" si="7"/>
        <v>30905833</v>
      </c>
      <c r="BU36" s="9">
        <f t="shared" si="7"/>
        <v>30905833</v>
      </c>
      <c r="BV36" s="14">
        <f>BT36/BS36</f>
        <v>5.9933623260231064E-2</v>
      </c>
      <c r="BW36" s="12">
        <f t="shared" ref="BW36:DE36" si="8">SUM(BW13:BW35)</f>
        <v>3103277661</v>
      </c>
      <c r="BX36" s="9">
        <f t="shared" si="8"/>
        <v>0</v>
      </c>
      <c r="BY36" s="9">
        <f t="shared" si="8"/>
        <v>504</v>
      </c>
      <c r="BZ36" s="10">
        <f t="shared" si="8"/>
        <v>3103278165</v>
      </c>
      <c r="CA36" s="8">
        <f t="shared" si="8"/>
        <v>34686</v>
      </c>
      <c r="CB36" s="9">
        <f t="shared" si="8"/>
        <v>16260932</v>
      </c>
      <c r="CC36" s="9">
        <f t="shared" si="8"/>
        <v>8338</v>
      </c>
      <c r="CD36" s="9">
        <f t="shared" si="8"/>
        <v>621608108</v>
      </c>
      <c r="CE36" s="9">
        <f t="shared" si="8"/>
        <v>8648524</v>
      </c>
      <c r="CF36" s="9">
        <f t="shared" si="8"/>
        <v>31203822</v>
      </c>
      <c r="CG36" s="11">
        <f t="shared" si="8"/>
        <v>884298</v>
      </c>
      <c r="CH36" s="12">
        <f t="shared" si="8"/>
        <v>3075020</v>
      </c>
      <c r="CI36" s="9">
        <f t="shared" si="8"/>
        <v>2368500</v>
      </c>
      <c r="CJ36" s="10">
        <f t="shared" si="8"/>
        <v>5443520</v>
      </c>
      <c r="CK36" s="8">
        <f t="shared" si="8"/>
        <v>1307800</v>
      </c>
      <c r="CL36" s="9">
        <f t="shared" si="8"/>
        <v>3978900</v>
      </c>
      <c r="CM36" s="9">
        <f t="shared" si="8"/>
        <v>0</v>
      </c>
      <c r="CN36" s="9">
        <f t="shared" si="8"/>
        <v>26634630</v>
      </c>
      <c r="CO36" s="9">
        <f t="shared" si="8"/>
        <v>2492300</v>
      </c>
      <c r="CP36" s="13">
        <f t="shared" si="8"/>
        <v>29126930</v>
      </c>
      <c r="CQ36" s="11">
        <f t="shared" si="8"/>
        <v>6933600</v>
      </c>
      <c r="CR36" s="12">
        <f t="shared" si="8"/>
        <v>15756180</v>
      </c>
      <c r="CS36" s="9">
        <f t="shared" si="8"/>
        <v>9862200</v>
      </c>
      <c r="CT36" s="9">
        <f t="shared" si="8"/>
        <v>3816340</v>
      </c>
      <c r="CU36" s="9">
        <f t="shared" si="8"/>
        <v>7315200</v>
      </c>
      <c r="CV36" s="13">
        <f t="shared" si="8"/>
        <v>36749920</v>
      </c>
      <c r="CW36" s="9">
        <f t="shared" si="8"/>
        <v>733240</v>
      </c>
      <c r="CX36" s="9">
        <f t="shared" si="8"/>
        <v>529184690</v>
      </c>
      <c r="CY36" s="10">
        <f t="shared" si="8"/>
        <v>1292098970</v>
      </c>
      <c r="CZ36" s="8">
        <f t="shared" si="8"/>
        <v>1811178506</v>
      </c>
      <c r="DA36" s="11">
        <f t="shared" si="8"/>
        <v>0</v>
      </c>
      <c r="DB36" s="12">
        <f t="shared" si="8"/>
        <v>503</v>
      </c>
      <c r="DC36" s="10">
        <f t="shared" si="8"/>
        <v>1811179009</v>
      </c>
      <c r="DD36" s="8">
        <f t="shared" si="8"/>
        <v>108619534</v>
      </c>
      <c r="DE36" s="9">
        <f t="shared" si="8"/>
        <v>108619534</v>
      </c>
      <c r="DF36" s="14">
        <f>DD36/DC36</f>
        <v>5.9971727510231984E-2</v>
      </c>
      <c r="DG36" s="12">
        <f t="shared" ref="DG36:EO36" si="9">SUM(DG13:DG35)</f>
        <v>3021857846</v>
      </c>
      <c r="DH36" s="9">
        <f t="shared" si="9"/>
        <v>972</v>
      </c>
      <c r="DI36" s="9">
        <f t="shared" si="9"/>
        <v>1841</v>
      </c>
      <c r="DJ36" s="10">
        <f t="shared" si="9"/>
        <v>3021860659</v>
      </c>
      <c r="DK36" s="8">
        <f t="shared" si="9"/>
        <v>19376</v>
      </c>
      <c r="DL36" s="9">
        <f t="shared" si="9"/>
        <v>14658521</v>
      </c>
      <c r="DM36" s="9">
        <f t="shared" si="9"/>
        <v>7036</v>
      </c>
      <c r="DN36" s="9">
        <f t="shared" si="9"/>
        <v>584206751</v>
      </c>
      <c r="DO36" s="9">
        <f t="shared" si="9"/>
        <v>9892247</v>
      </c>
      <c r="DP36" s="9">
        <f t="shared" si="9"/>
        <v>26543294</v>
      </c>
      <c r="DQ36" s="11">
        <f t="shared" si="9"/>
        <v>988693</v>
      </c>
      <c r="DR36" s="12">
        <f t="shared" si="9"/>
        <v>1856660</v>
      </c>
      <c r="DS36" s="9">
        <f t="shared" si="9"/>
        <v>1574100</v>
      </c>
      <c r="DT36" s="10">
        <f t="shared" si="9"/>
        <v>3430760</v>
      </c>
      <c r="DU36" s="8">
        <f t="shared" si="9"/>
        <v>528320</v>
      </c>
      <c r="DV36" s="9">
        <f t="shared" si="9"/>
        <v>1640400</v>
      </c>
      <c r="DW36" s="9">
        <f t="shared" si="9"/>
        <v>0</v>
      </c>
      <c r="DX36" s="9">
        <f t="shared" si="9"/>
        <v>27452810</v>
      </c>
      <c r="DY36" s="9">
        <f t="shared" si="9"/>
        <v>1307200</v>
      </c>
      <c r="DZ36" s="13">
        <f t="shared" si="9"/>
        <v>28760010</v>
      </c>
      <c r="EA36" s="11">
        <f t="shared" si="9"/>
        <v>6291390</v>
      </c>
      <c r="EB36" s="12">
        <f t="shared" si="9"/>
        <v>13060410</v>
      </c>
      <c r="EC36" s="9">
        <f t="shared" si="9"/>
        <v>8907300</v>
      </c>
      <c r="ED36" s="9">
        <f t="shared" si="9"/>
        <v>3535900</v>
      </c>
      <c r="EE36" s="9">
        <f t="shared" si="9"/>
        <v>4971150</v>
      </c>
      <c r="EF36" s="13">
        <f t="shared" si="9"/>
        <v>30474760</v>
      </c>
      <c r="EG36" s="9">
        <f t="shared" si="9"/>
        <v>504160</v>
      </c>
      <c r="EH36" s="9">
        <f t="shared" si="9"/>
        <v>344430590</v>
      </c>
      <c r="EI36" s="10">
        <f t="shared" si="9"/>
        <v>1052369272</v>
      </c>
      <c r="EJ36" s="8">
        <f t="shared" si="9"/>
        <v>1969488574</v>
      </c>
      <c r="EK36" s="11">
        <f t="shared" si="9"/>
        <v>972</v>
      </c>
      <c r="EL36" s="12">
        <f t="shared" si="9"/>
        <v>1841</v>
      </c>
      <c r="EM36" s="10">
        <f t="shared" si="9"/>
        <v>1969491387</v>
      </c>
      <c r="EN36" s="8">
        <f t="shared" si="9"/>
        <v>118135218</v>
      </c>
      <c r="EO36" s="9">
        <f t="shared" si="9"/>
        <v>118135218</v>
      </c>
      <c r="EP36" s="14">
        <f>EN36/EM36</f>
        <v>5.9982601995506972E-2</v>
      </c>
      <c r="EQ36" s="12">
        <f t="shared" ref="EQ36:FY36" si="10">SUM(EQ13:EQ35)</f>
        <v>2252837155</v>
      </c>
      <c r="ER36" s="9">
        <f t="shared" si="10"/>
        <v>1488</v>
      </c>
      <c r="ES36" s="9">
        <f t="shared" si="10"/>
        <v>0</v>
      </c>
      <c r="ET36" s="10">
        <f t="shared" si="10"/>
        <v>2252838643</v>
      </c>
      <c r="EU36" s="8">
        <f t="shared" si="10"/>
        <v>11969</v>
      </c>
      <c r="EV36" s="9">
        <f t="shared" si="10"/>
        <v>11878477</v>
      </c>
      <c r="EW36" s="9">
        <f t="shared" si="10"/>
        <v>5637</v>
      </c>
      <c r="EX36" s="9">
        <f t="shared" si="10"/>
        <v>419045439</v>
      </c>
      <c r="EY36" s="9">
        <f t="shared" si="10"/>
        <v>8641664</v>
      </c>
      <c r="EZ36" s="9">
        <f t="shared" si="10"/>
        <v>17503382</v>
      </c>
      <c r="FA36" s="11">
        <f t="shared" si="10"/>
        <v>853510</v>
      </c>
      <c r="FB36" s="12">
        <f t="shared" si="10"/>
        <v>1184300</v>
      </c>
      <c r="FC36" s="9">
        <f t="shared" si="10"/>
        <v>1016700</v>
      </c>
      <c r="FD36" s="10">
        <f t="shared" si="10"/>
        <v>2201000</v>
      </c>
      <c r="FE36" s="8">
        <f t="shared" si="10"/>
        <v>110760</v>
      </c>
      <c r="FF36" s="9">
        <f t="shared" si="10"/>
        <v>138000</v>
      </c>
      <c r="FG36" s="9">
        <f t="shared" si="10"/>
        <v>0</v>
      </c>
      <c r="FH36" s="9">
        <f t="shared" si="10"/>
        <v>22051700</v>
      </c>
      <c r="FI36" s="9">
        <f t="shared" si="10"/>
        <v>554800</v>
      </c>
      <c r="FJ36" s="13">
        <f t="shared" si="10"/>
        <v>22606500</v>
      </c>
      <c r="FK36" s="11">
        <f t="shared" si="10"/>
        <v>4485300</v>
      </c>
      <c r="FL36" s="12">
        <f t="shared" si="10"/>
        <v>10254090</v>
      </c>
      <c r="FM36" s="9">
        <f t="shared" si="10"/>
        <v>8246700</v>
      </c>
      <c r="FN36" s="9">
        <f t="shared" si="10"/>
        <v>2905860</v>
      </c>
      <c r="FO36" s="9">
        <f t="shared" si="10"/>
        <v>3106800</v>
      </c>
      <c r="FP36" s="13">
        <f t="shared" si="10"/>
        <v>24513450</v>
      </c>
      <c r="FQ36" s="9">
        <f t="shared" si="10"/>
        <v>363400</v>
      </c>
      <c r="FR36" s="9">
        <f t="shared" si="10"/>
        <v>192808000</v>
      </c>
      <c r="FS36" s="10">
        <f t="shared" si="10"/>
        <v>705160851</v>
      </c>
      <c r="FT36" s="8">
        <f t="shared" si="10"/>
        <v>1547676304</v>
      </c>
      <c r="FU36" s="11">
        <f t="shared" si="10"/>
        <v>1488</v>
      </c>
      <c r="FV36" s="12">
        <f t="shared" si="10"/>
        <v>0</v>
      </c>
      <c r="FW36" s="10">
        <f t="shared" si="10"/>
        <v>1547677792</v>
      </c>
      <c r="FX36" s="8">
        <f t="shared" si="10"/>
        <v>92841132</v>
      </c>
      <c r="FY36" s="9">
        <f t="shared" si="10"/>
        <v>92841132</v>
      </c>
      <c r="FZ36" s="14">
        <f>FX36/FW36</f>
        <v>5.9987377527738021E-2</v>
      </c>
      <c r="GA36" s="12">
        <f t="shared" ref="GA36:HI36" si="11">SUM(GA13:GA35)</f>
        <v>2370448451</v>
      </c>
      <c r="GB36" s="9">
        <f t="shared" si="11"/>
        <v>380</v>
      </c>
      <c r="GC36" s="9">
        <f t="shared" si="11"/>
        <v>0</v>
      </c>
      <c r="GD36" s="10">
        <f t="shared" si="11"/>
        <v>2370448831</v>
      </c>
      <c r="GE36" s="8">
        <f t="shared" si="11"/>
        <v>21705</v>
      </c>
      <c r="GF36" s="9">
        <f t="shared" si="11"/>
        <v>13048502</v>
      </c>
      <c r="GG36" s="9">
        <f t="shared" si="11"/>
        <v>6392</v>
      </c>
      <c r="GH36" s="9">
        <f t="shared" si="11"/>
        <v>416068353</v>
      </c>
      <c r="GI36" s="9">
        <f t="shared" si="11"/>
        <v>9699471</v>
      </c>
      <c r="GJ36" s="9">
        <f t="shared" si="11"/>
        <v>15827798</v>
      </c>
      <c r="GK36" s="11">
        <f t="shared" si="11"/>
        <v>957743</v>
      </c>
      <c r="GL36" s="12">
        <f t="shared" si="11"/>
        <v>1058460</v>
      </c>
      <c r="GM36" s="9">
        <f t="shared" si="11"/>
        <v>879000</v>
      </c>
      <c r="GN36" s="10">
        <f t="shared" si="11"/>
        <v>1937460</v>
      </c>
      <c r="GO36" s="8">
        <f t="shared" si="11"/>
        <v>520</v>
      </c>
      <c r="GP36" s="9">
        <f t="shared" si="11"/>
        <v>300</v>
      </c>
      <c r="GQ36" s="9">
        <f t="shared" si="11"/>
        <v>0</v>
      </c>
      <c r="GR36" s="9">
        <f t="shared" si="11"/>
        <v>25052170</v>
      </c>
      <c r="GS36" s="9">
        <f t="shared" si="11"/>
        <v>375960</v>
      </c>
      <c r="GT36" s="13">
        <f t="shared" si="11"/>
        <v>25428130</v>
      </c>
      <c r="GU36" s="11">
        <f t="shared" si="11"/>
        <v>4428740</v>
      </c>
      <c r="GV36" s="12">
        <f t="shared" si="11"/>
        <v>11337810</v>
      </c>
      <c r="GW36" s="9">
        <f t="shared" si="11"/>
        <v>10274850</v>
      </c>
      <c r="GX36" s="9">
        <f t="shared" si="11"/>
        <v>3071160</v>
      </c>
      <c r="GY36" s="9">
        <f t="shared" si="11"/>
        <v>2677050</v>
      </c>
      <c r="GZ36" s="13">
        <f t="shared" si="11"/>
        <v>27360870</v>
      </c>
      <c r="HA36" s="9">
        <f t="shared" si="11"/>
        <v>333960</v>
      </c>
      <c r="HB36" s="9">
        <f t="shared" si="11"/>
        <v>156749540</v>
      </c>
      <c r="HC36" s="10">
        <f t="shared" si="11"/>
        <v>671863092</v>
      </c>
      <c r="HD36" s="8">
        <f t="shared" si="11"/>
        <v>1698585360</v>
      </c>
      <c r="HE36" s="11">
        <f t="shared" si="11"/>
        <v>379</v>
      </c>
      <c r="HF36" s="12">
        <f t="shared" si="11"/>
        <v>0</v>
      </c>
      <c r="HG36" s="10">
        <f t="shared" si="11"/>
        <v>1698585739</v>
      </c>
      <c r="HH36" s="8">
        <f t="shared" si="11"/>
        <v>101899071</v>
      </c>
      <c r="HI36" s="9">
        <f t="shared" si="11"/>
        <v>101899071</v>
      </c>
      <c r="HJ36" s="14">
        <f>HH36/HG36</f>
        <v>5.9990537221859958E-2</v>
      </c>
    </row>
    <row r="37" spans="1:218" s="60" customFormat="1" ht="12.6" customHeight="1" x14ac:dyDescent="0.2">
      <c r="A37" s="78">
        <v>25</v>
      </c>
      <c r="B37" s="79" t="s">
        <v>104</v>
      </c>
      <c r="C37" s="15">
        <v>28591247</v>
      </c>
      <c r="D37" s="16">
        <v>0</v>
      </c>
      <c r="E37" s="16">
        <v>0</v>
      </c>
      <c r="F37" s="17">
        <v>28591247</v>
      </c>
      <c r="G37" s="15">
        <v>743</v>
      </c>
      <c r="H37" s="16">
        <v>431934</v>
      </c>
      <c r="I37" s="16">
        <v>97</v>
      </c>
      <c r="J37" s="16">
        <v>3813358</v>
      </c>
      <c r="K37" s="16">
        <v>154238</v>
      </c>
      <c r="L37" s="16">
        <v>635102</v>
      </c>
      <c r="M37" s="18">
        <v>14878</v>
      </c>
      <c r="N37" s="19">
        <v>102180</v>
      </c>
      <c r="O37" s="16">
        <v>87000</v>
      </c>
      <c r="P37" s="17">
        <v>189180</v>
      </c>
      <c r="Q37" s="15">
        <v>18720</v>
      </c>
      <c r="R37" s="16">
        <v>232500</v>
      </c>
      <c r="S37" s="16">
        <v>78000</v>
      </c>
      <c r="T37" s="16">
        <v>314820</v>
      </c>
      <c r="U37" s="16">
        <v>92340</v>
      </c>
      <c r="V37" s="20">
        <v>407160</v>
      </c>
      <c r="W37" s="18">
        <v>127210</v>
      </c>
      <c r="X37" s="19">
        <v>568590</v>
      </c>
      <c r="Y37" s="16">
        <v>388800</v>
      </c>
      <c r="Z37" s="16">
        <v>74860</v>
      </c>
      <c r="AA37" s="16">
        <v>230400</v>
      </c>
      <c r="AB37" s="20">
        <v>1262650</v>
      </c>
      <c r="AC37" s="16">
        <v>46690</v>
      </c>
      <c r="AD37" s="16">
        <v>18980630</v>
      </c>
      <c r="AE37" s="17">
        <v>26392993</v>
      </c>
      <c r="AF37" s="15">
        <v>2198254</v>
      </c>
      <c r="AG37" s="18">
        <v>0</v>
      </c>
      <c r="AH37" s="19">
        <v>0</v>
      </c>
      <c r="AI37" s="17">
        <v>2198254</v>
      </c>
      <c r="AJ37" s="15">
        <v>130098</v>
      </c>
      <c r="AK37" s="16">
        <v>130098</v>
      </c>
      <c r="AL37" s="22">
        <f>AJ37/AI37</f>
        <v>5.9182423869125221E-2</v>
      </c>
      <c r="AM37" s="19">
        <v>563670914</v>
      </c>
      <c r="AN37" s="16">
        <v>0</v>
      </c>
      <c r="AO37" s="16">
        <v>0</v>
      </c>
      <c r="AP37" s="17">
        <v>563670914</v>
      </c>
      <c r="AQ37" s="15">
        <v>6167</v>
      </c>
      <c r="AR37" s="16">
        <v>5126397</v>
      </c>
      <c r="AS37" s="16">
        <v>3016</v>
      </c>
      <c r="AT37" s="16">
        <v>113269085</v>
      </c>
      <c r="AU37" s="16">
        <v>1802558</v>
      </c>
      <c r="AV37" s="16">
        <v>9090584</v>
      </c>
      <c r="AW37" s="18">
        <v>254267</v>
      </c>
      <c r="AX37" s="19">
        <v>2162160</v>
      </c>
      <c r="AY37" s="16">
        <v>1232700</v>
      </c>
      <c r="AZ37" s="17">
        <v>3394860</v>
      </c>
      <c r="BA37" s="15">
        <v>873860</v>
      </c>
      <c r="BB37" s="16">
        <v>3334500</v>
      </c>
      <c r="BC37" s="16">
        <v>0</v>
      </c>
      <c r="BD37" s="16">
        <v>7503210</v>
      </c>
      <c r="BE37" s="16">
        <v>1514680</v>
      </c>
      <c r="BF37" s="20">
        <v>9017890</v>
      </c>
      <c r="BG37" s="18">
        <v>2221850</v>
      </c>
      <c r="BH37" s="19">
        <v>7194660</v>
      </c>
      <c r="BI37" s="16">
        <v>4788900</v>
      </c>
      <c r="BJ37" s="16">
        <v>1032460</v>
      </c>
      <c r="BK37" s="16">
        <v>3205350</v>
      </c>
      <c r="BL37" s="20">
        <v>16221370</v>
      </c>
      <c r="BM37" s="16">
        <v>455630</v>
      </c>
      <c r="BN37" s="16">
        <v>167052570</v>
      </c>
      <c r="BO37" s="17">
        <v>332121588</v>
      </c>
      <c r="BP37" s="15">
        <v>231549326</v>
      </c>
      <c r="BQ37" s="18">
        <v>0</v>
      </c>
      <c r="BR37" s="19">
        <v>0</v>
      </c>
      <c r="BS37" s="17">
        <v>231549326</v>
      </c>
      <c r="BT37" s="15">
        <v>13877610</v>
      </c>
      <c r="BU37" s="16">
        <v>13877610</v>
      </c>
      <c r="BV37" s="22">
        <f>BT37/BS37</f>
        <v>5.9933709329821151E-2</v>
      </c>
      <c r="BW37" s="19">
        <v>1244062693</v>
      </c>
      <c r="BX37" s="16">
        <v>0</v>
      </c>
      <c r="BY37" s="16">
        <v>951</v>
      </c>
      <c r="BZ37" s="17">
        <v>1244063644</v>
      </c>
      <c r="CA37" s="15">
        <v>6577</v>
      </c>
      <c r="CB37" s="16">
        <v>5683878</v>
      </c>
      <c r="CC37" s="16">
        <v>3349</v>
      </c>
      <c r="CD37" s="16">
        <v>252503461</v>
      </c>
      <c r="CE37" s="16">
        <v>2955052</v>
      </c>
      <c r="CF37" s="16">
        <v>14063287</v>
      </c>
      <c r="CG37" s="18">
        <v>522641</v>
      </c>
      <c r="CH37" s="19">
        <v>1559740</v>
      </c>
      <c r="CI37" s="16">
        <v>1145700</v>
      </c>
      <c r="CJ37" s="17">
        <v>2705440</v>
      </c>
      <c r="CK37" s="15">
        <v>535340</v>
      </c>
      <c r="CL37" s="16">
        <v>2130600</v>
      </c>
      <c r="CM37" s="16">
        <v>0</v>
      </c>
      <c r="CN37" s="16">
        <v>16275050</v>
      </c>
      <c r="CO37" s="16">
        <v>1289220</v>
      </c>
      <c r="CP37" s="20">
        <v>17564270</v>
      </c>
      <c r="CQ37" s="18">
        <v>4355400</v>
      </c>
      <c r="CR37" s="19">
        <v>7944090</v>
      </c>
      <c r="CS37" s="16">
        <v>6138900</v>
      </c>
      <c r="CT37" s="16">
        <v>1197760</v>
      </c>
      <c r="CU37" s="16">
        <v>3389850</v>
      </c>
      <c r="CV37" s="20">
        <v>18670600</v>
      </c>
      <c r="CW37" s="16">
        <v>433090</v>
      </c>
      <c r="CX37" s="16">
        <v>208678880</v>
      </c>
      <c r="CY37" s="17">
        <v>530808516</v>
      </c>
      <c r="CZ37" s="15">
        <v>713254177</v>
      </c>
      <c r="DA37" s="18">
        <v>0</v>
      </c>
      <c r="DB37" s="19">
        <v>951</v>
      </c>
      <c r="DC37" s="17">
        <v>713255128</v>
      </c>
      <c r="DD37" s="15">
        <v>42775627</v>
      </c>
      <c r="DE37" s="16">
        <v>42775627</v>
      </c>
      <c r="DF37" s="22">
        <f>DD37/DC37</f>
        <v>5.9972407236587019E-2</v>
      </c>
      <c r="DG37" s="19">
        <v>1196355919</v>
      </c>
      <c r="DH37" s="16">
        <v>65</v>
      </c>
      <c r="DI37" s="16">
        <v>1385</v>
      </c>
      <c r="DJ37" s="17">
        <v>1196357369</v>
      </c>
      <c r="DK37" s="15">
        <v>6389</v>
      </c>
      <c r="DL37" s="16">
        <v>5014362</v>
      </c>
      <c r="DM37" s="16">
        <v>2872</v>
      </c>
      <c r="DN37" s="16">
        <v>235126749</v>
      </c>
      <c r="DO37" s="16">
        <v>3269733</v>
      </c>
      <c r="DP37" s="16">
        <v>12073133</v>
      </c>
      <c r="DQ37" s="18">
        <v>644554</v>
      </c>
      <c r="DR37" s="19">
        <v>1028300</v>
      </c>
      <c r="DS37" s="16">
        <v>770100</v>
      </c>
      <c r="DT37" s="17">
        <v>1798400</v>
      </c>
      <c r="DU37" s="15">
        <v>205920</v>
      </c>
      <c r="DV37" s="16">
        <v>825600</v>
      </c>
      <c r="DW37" s="16">
        <v>0</v>
      </c>
      <c r="DX37" s="16">
        <v>18017010</v>
      </c>
      <c r="DY37" s="16">
        <v>721620</v>
      </c>
      <c r="DZ37" s="20">
        <v>18738630</v>
      </c>
      <c r="EA37" s="18">
        <v>4168230</v>
      </c>
      <c r="EB37" s="19">
        <v>7079160</v>
      </c>
      <c r="EC37" s="16">
        <v>6136200</v>
      </c>
      <c r="ED37" s="16">
        <v>1111120</v>
      </c>
      <c r="EE37" s="16">
        <v>2338650</v>
      </c>
      <c r="EF37" s="20">
        <v>16665130</v>
      </c>
      <c r="EG37" s="16">
        <v>311190</v>
      </c>
      <c r="EH37" s="16">
        <v>133756530</v>
      </c>
      <c r="EI37" s="17">
        <v>432604550</v>
      </c>
      <c r="EJ37" s="15">
        <v>763751373</v>
      </c>
      <c r="EK37" s="18">
        <v>62</v>
      </c>
      <c r="EL37" s="19">
        <v>1384</v>
      </c>
      <c r="EM37" s="17">
        <v>763752819</v>
      </c>
      <c r="EN37" s="15">
        <v>45812334</v>
      </c>
      <c r="EO37" s="16">
        <v>45812334</v>
      </c>
      <c r="EP37" s="22">
        <f>EN37/EM37</f>
        <v>5.9983194641406619E-2</v>
      </c>
      <c r="EQ37" s="19">
        <v>878981140</v>
      </c>
      <c r="ER37" s="16">
        <v>0</v>
      </c>
      <c r="ES37" s="16">
        <v>255</v>
      </c>
      <c r="ET37" s="17">
        <v>878981395</v>
      </c>
      <c r="EU37" s="15">
        <v>8285</v>
      </c>
      <c r="EV37" s="16">
        <v>3999981</v>
      </c>
      <c r="EW37" s="16">
        <v>2012</v>
      </c>
      <c r="EX37" s="16">
        <v>167359888</v>
      </c>
      <c r="EY37" s="16">
        <v>2869673</v>
      </c>
      <c r="EZ37" s="16">
        <v>7879039</v>
      </c>
      <c r="FA37" s="18">
        <v>534018</v>
      </c>
      <c r="FB37" s="19">
        <v>661700</v>
      </c>
      <c r="FC37" s="16">
        <v>499500</v>
      </c>
      <c r="FD37" s="17">
        <v>1161200</v>
      </c>
      <c r="FE37" s="15">
        <v>39780</v>
      </c>
      <c r="FF37" s="16">
        <v>60600</v>
      </c>
      <c r="FG37" s="16">
        <v>0</v>
      </c>
      <c r="FH37" s="16">
        <v>14561910</v>
      </c>
      <c r="FI37" s="16">
        <v>307680</v>
      </c>
      <c r="FJ37" s="20">
        <v>14869590</v>
      </c>
      <c r="FK37" s="18">
        <v>2863580</v>
      </c>
      <c r="FL37" s="19">
        <v>6006330</v>
      </c>
      <c r="FM37" s="16">
        <v>6130350</v>
      </c>
      <c r="FN37" s="16">
        <v>932140</v>
      </c>
      <c r="FO37" s="16">
        <v>1539900</v>
      </c>
      <c r="FP37" s="20">
        <v>14608720</v>
      </c>
      <c r="FQ37" s="16">
        <v>219880</v>
      </c>
      <c r="FR37" s="16">
        <v>73320460</v>
      </c>
      <c r="FS37" s="17">
        <v>289794694</v>
      </c>
      <c r="FT37" s="15">
        <v>589186447</v>
      </c>
      <c r="FU37" s="18">
        <v>0</v>
      </c>
      <c r="FV37" s="19">
        <v>254</v>
      </c>
      <c r="FW37" s="17">
        <v>589186701</v>
      </c>
      <c r="FX37" s="15">
        <v>35344062</v>
      </c>
      <c r="FY37" s="16">
        <v>35344062</v>
      </c>
      <c r="FZ37" s="22">
        <f>FX37/FW37</f>
        <v>5.9987881498363961E-2</v>
      </c>
      <c r="GA37" s="19">
        <v>930440539</v>
      </c>
      <c r="GB37" s="16">
        <v>2625</v>
      </c>
      <c r="GC37" s="16">
        <v>2889</v>
      </c>
      <c r="GD37" s="17">
        <v>930446053</v>
      </c>
      <c r="GE37" s="15">
        <v>1492</v>
      </c>
      <c r="GF37" s="16">
        <v>4091344</v>
      </c>
      <c r="GG37" s="16">
        <v>2676</v>
      </c>
      <c r="GH37" s="16">
        <v>168170844</v>
      </c>
      <c r="GI37" s="16">
        <v>3027144</v>
      </c>
      <c r="GJ37" s="16">
        <v>7099620</v>
      </c>
      <c r="GK37" s="18">
        <v>555054</v>
      </c>
      <c r="GL37" s="19">
        <v>584480</v>
      </c>
      <c r="GM37" s="16">
        <v>396300</v>
      </c>
      <c r="GN37" s="17">
        <v>980780</v>
      </c>
      <c r="GO37" s="15">
        <v>520</v>
      </c>
      <c r="GP37" s="16">
        <v>0</v>
      </c>
      <c r="GQ37" s="16">
        <v>0</v>
      </c>
      <c r="GR37" s="16">
        <v>15483600</v>
      </c>
      <c r="GS37" s="16">
        <v>197600</v>
      </c>
      <c r="GT37" s="20">
        <v>15681200</v>
      </c>
      <c r="GU37" s="18">
        <v>2815910</v>
      </c>
      <c r="GV37" s="19">
        <v>6885450</v>
      </c>
      <c r="GW37" s="16">
        <v>7544250</v>
      </c>
      <c r="GX37" s="16">
        <v>902500</v>
      </c>
      <c r="GY37" s="16">
        <v>1159200</v>
      </c>
      <c r="GZ37" s="20">
        <v>16491400</v>
      </c>
      <c r="HA37" s="16">
        <v>184920</v>
      </c>
      <c r="HB37" s="16">
        <v>60189540</v>
      </c>
      <c r="HC37" s="17">
        <v>279289768</v>
      </c>
      <c r="HD37" s="15">
        <v>651150771</v>
      </c>
      <c r="HE37" s="18">
        <v>2625</v>
      </c>
      <c r="HF37" s="19">
        <v>2889</v>
      </c>
      <c r="HG37" s="17">
        <v>651156285</v>
      </c>
      <c r="HH37" s="15">
        <v>39063446</v>
      </c>
      <c r="HI37" s="16">
        <v>39063446</v>
      </c>
      <c r="HJ37" s="22">
        <f>HH37/HG37</f>
        <v>5.9990891433997294E-2</v>
      </c>
    </row>
    <row r="38" spans="1:218" s="60" customFormat="1" ht="12.6" customHeight="1" x14ac:dyDescent="0.2">
      <c r="A38" s="80">
        <v>26</v>
      </c>
      <c r="B38" s="81" t="s">
        <v>105</v>
      </c>
      <c r="C38" s="23">
        <f>C36+C37</f>
        <v>85353328</v>
      </c>
      <c r="D38" s="24">
        <f t="shared" ref="D38:AK38" si="12">D36+D37</f>
        <v>0</v>
      </c>
      <c r="E38" s="24">
        <f t="shared" si="12"/>
        <v>0</v>
      </c>
      <c r="F38" s="25">
        <f t="shared" si="12"/>
        <v>85353328</v>
      </c>
      <c r="G38" s="23">
        <f t="shared" si="12"/>
        <v>3359</v>
      </c>
      <c r="H38" s="24">
        <f t="shared" si="12"/>
        <v>1711091</v>
      </c>
      <c r="I38" s="28">
        <f t="shared" si="12"/>
        <v>412</v>
      </c>
      <c r="J38" s="24">
        <f t="shared" si="12"/>
        <v>12900606</v>
      </c>
      <c r="K38" s="24">
        <f t="shared" si="12"/>
        <v>558461</v>
      </c>
      <c r="L38" s="24">
        <f t="shared" si="12"/>
        <v>1862334</v>
      </c>
      <c r="M38" s="26">
        <f t="shared" si="12"/>
        <v>45165</v>
      </c>
      <c r="N38" s="27">
        <f t="shared" si="12"/>
        <v>286260</v>
      </c>
      <c r="O38" s="24">
        <f t="shared" si="12"/>
        <v>270900</v>
      </c>
      <c r="P38" s="25">
        <f t="shared" si="12"/>
        <v>557160</v>
      </c>
      <c r="Q38" s="23">
        <f>Q36+Q37</f>
        <v>67080</v>
      </c>
      <c r="R38" s="24">
        <f>R36+R37</f>
        <v>632100</v>
      </c>
      <c r="S38" s="24">
        <f t="shared" si="12"/>
        <v>241800</v>
      </c>
      <c r="T38" s="24">
        <f t="shared" si="12"/>
        <v>921360</v>
      </c>
      <c r="U38" s="24">
        <f t="shared" si="12"/>
        <v>320340</v>
      </c>
      <c r="V38" s="28">
        <f t="shared" si="12"/>
        <v>1241700</v>
      </c>
      <c r="W38" s="26">
        <f t="shared" si="12"/>
        <v>376940</v>
      </c>
      <c r="X38" s="27">
        <f t="shared" si="12"/>
        <v>1558920</v>
      </c>
      <c r="Y38" s="24">
        <f t="shared" si="12"/>
        <v>1109250</v>
      </c>
      <c r="Z38" s="24">
        <f t="shared" si="12"/>
        <v>313120</v>
      </c>
      <c r="AA38" s="24">
        <f t="shared" si="12"/>
        <v>789300</v>
      </c>
      <c r="AB38" s="28">
        <f t="shared" si="12"/>
        <v>3770590</v>
      </c>
      <c r="AC38" s="24">
        <f t="shared" si="12"/>
        <v>138920</v>
      </c>
      <c r="AD38" s="24">
        <f t="shared" si="12"/>
        <v>54828730</v>
      </c>
      <c r="AE38" s="25">
        <f t="shared" si="12"/>
        <v>78936036</v>
      </c>
      <c r="AF38" s="23">
        <f t="shared" si="12"/>
        <v>6417292</v>
      </c>
      <c r="AG38" s="26">
        <f t="shared" si="12"/>
        <v>0</v>
      </c>
      <c r="AH38" s="27">
        <f t="shared" si="12"/>
        <v>0</v>
      </c>
      <c r="AI38" s="25">
        <f t="shared" si="12"/>
        <v>6417292</v>
      </c>
      <c r="AJ38" s="23">
        <f t="shared" si="12"/>
        <v>379835</v>
      </c>
      <c r="AK38" s="24">
        <f t="shared" si="12"/>
        <v>379835</v>
      </c>
      <c r="AL38" s="29">
        <f>AJ38/AI38</f>
        <v>5.918929666906228E-2</v>
      </c>
      <c r="AM38" s="27">
        <f t="shared" ref="AM38:BU38" si="13">AM36+AM37</f>
        <v>1802884706</v>
      </c>
      <c r="AN38" s="24">
        <f t="shared" si="13"/>
        <v>1</v>
      </c>
      <c r="AO38" s="24">
        <f t="shared" si="13"/>
        <v>0</v>
      </c>
      <c r="AP38" s="25">
        <f t="shared" si="13"/>
        <v>1802884707</v>
      </c>
      <c r="AQ38" s="23">
        <f t="shared" si="13"/>
        <v>44329</v>
      </c>
      <c r="AR38" s="24">
        <f t="shared" si="13"/>
        <v>19324580</v>
      </c>
      <c r="AS38" s="28">
        <f t="shared" si="13"/>
        <v>9637</v>
      </c>
      <c r="AT38" s="24">
        <f t="shared" si="13"/>
        <v>361842449</v>
      </c>
      <c r="AU38" s="24">
        <f t="shared" si="13"/>
        <v>6866952</v>
      </c>
      <c r="AV38" s="24">
        <f t="shared" si="13"/>
        <v>27284029</v>
      </c>
      <c r="AW38" s="26">
        <f t="shared" si="13"/>
        <v>748783</v>
      </c>
      <c r="AX38" s="27">
        <f t="shared" si="13"/>
        <v>6026280</v>
      </c>
      <c r="AY38" s="24">
        <f t="shared" si="13"/>
        <v>3761100</v>
      </c>
      <c r="AZ38" s="25">
        <f t="shared" si="13"/>
        <v>9787380</v>
      </c>
      <c r="BA38" s="23">
        <f>BA36+BA37</f>
        <v>2843100</v>
      </c>
      <c r="BB38" s="24">
        <f>BB36+BB37</f>
        <v>9240000</v>
      </c>
      <c r="BC38" s="24">
        <f t="shared" si="13"/>
        <v>0</v>
      </c>
      <c r="BD38" s="24">
        <f t="shared" si="13"/>
        <v>21819380</v>
      </c>
      <c r="BE38" s="24">
        <f t="shared" si="13"/>
        <v>4733660</v>
      </c>
      <c r="BF38" s="28">
        <f t="shared" si="13"/>
        <v>26553040</v>
      </c>
      <c r="BG38" s="26">
        <f t="shared" si="13"/>
        <v>6358320</v>
      </c>
      <c r="BH38" s="27">
        <f t="shared" si="13"/>
        <v>22130130</v>
      </c>
      <c r="BI38" s="24">
        <f t="shared" si="13"/>
        <v>13601700</v>
      </c>
      <c r="BJ38" s="24">
        <f t="shared" si="13"/>
        <v>4373420</v>
      </c>
      <c r="BK38" s="24">
        <f t="shared" si="13"/>
        <v>10774800</v>
      </c>
      <c r="BL38" s="28">
        <f t="shared" si="13"/>
        <v>50880050</v>
      </c>
      <c r="BM38" s="24">
        <f t="shared" si="13"/>
        <v>1298350</v>
      </c>
      <c r="BN38" s="24">
        <f t="shared" si="13"/>
        <v>532596330</v>
      </c>
      <c r="BO38" s="25">
        <f t="shared" si="13"/>
        <v>1055667692</v>
      </c>
      <c r="BP38" s="23">
        <f t="shared" si="13"/>
        <v>747217015</v>
      </c>
      <c r="BQ38" s="26">
        <f t="shared" si="13"/>
        <v>0</v>
      </c>
      <c r="BR38" s="27">
        <f t="shared" si="13"/>
        <v>0</v>
      </c>
      <c r="BS38" s="25">
        <f t="shared" si="13"/>
        <v>747217015</v>
      </c>
      <c r="BT38" s="23">
        <f t="shared" si="13"/>
        <v>44783443</v>
      </c>
      <c r="BU38" s="24">
        <f t="shared" si="13"/>
        <v>44783443</v>
      </c>
      <c r="BV38" s="29">
        <f>BT38/BS38</f>
        <v>5.9933649931673466E-2</v>
      </c>
      <c r="BW38" s="27">
        <f t="shared" ref="BW38:DE38" si="14">BW36+BW37</f>
        <v>4347340354</v>
      </c>
      <c r="BX38" s="24">
        <f t="shared" si="14"/>
        <v>0</v>
      </c>
      <c r="BY38" s="24">
        <f t="shared" si="14"/>
        <v>1455</v>
      </c>
      <c r="BZ38" s="25">
        <f t="shared" si="14"/>
        <v>4347341809</v>
      </c>
      <c r="CA38" s="23">
        <f t="shared" si="14"/>
        <v>41263</v>
      </c>
      <c r="CB38" s="24">
        <f t="shared" si="14"/>
        <v>21944810</v>
      </c>
      <c r="CC38" s="24">
        <f t="shared" si="14"/>
        <v>11687</v>
      </c>
      <c r="CD38" s="24">
        <f t="shared" si="14"/>
        <v>874111569</v>
      </c>
      <c r="CE38" s="24">
        <f t="shared" si="14"/>
        <v>11603576</v>
      </c>
      <c r="CF38" s="24">
        <f t="shared" si="14"/>
        <v>45267109</v>
      </c>
      <c r="CG38" s="26">
        <f t="shared" si="14"/>
        <v>1406939</v>
      </c>
      <c r="CH38" s="27">
        <f t="shared" si="14"/>
        <v>4634760</v>
      </c>
      <c r="CI38" s="24">
        <f t="shared" si="14"/>
        <v>3514200</v>
      </c>
      <c r="CJ38" s="25">
        <f t="shared" si="14"/>
        <v>8148960</v>
      </c>
      <c r="CK38" s="23">
        <f t="shared" si="14"/>
        <v>1843140</v>
      </c>
      <c r="CL38" s="24">
        <f t="shared" si="14"/>
        <v>6109500</v>
      </c>
      <c r="CM38" s="24">
        <f t="shared" si="14"/>
        <v>0</v>
      </c>
      <c r="CN38" s="24">
        <f t="shared" si="14"/>
        <v>42909680</v>
      </c>
      <c r="CO38" s="24">
        <f t="shared" si="14"/>
        <v>3781520</v>
      </c>
      <c r="CP38" s="28">
        <f t="shared" si="14"/>
        <v>46691200</v>
      </c>
      <c r="CQ38" s="26">
        <f t="shared" si="14"/>
        <v>11289000</v>
      </c>
      <c r="CR38" s="27">
        <f t="shared" si="14"/>
        <v>23700270</v>
      </c>
      <c r="CS38" s="24">
        <f t="shared" si="14"/>
        <v>16001100</v>
      </c>
      <c r="CT38" s="24">
        <f t="shared" si="14"/>
        <v>5014100</v>
      </c>
      <c r="CU38" s="24">
        <f t="shared" si="14"/>
        <v>10705050</v>
      </c>
      <c r="CV38" s="28">
        <f t="shared" si="14"/>
        <v>55420520</v>
      </c>
      <c r="CW38" s="24">
        <f t="shared" si="14"/>
        <v>1166330</v>
      </c>
      <c r="CX38" s="24">
        <f t="shared" si="14"/>
        <v>737863570</v>
      </c>
      <c r="CY38" s="25">
        <f t="shared" si="14"/>
        <v>1822907486</v>
      </c>
      <c r="CZ38" s="23">
        <f t="shared" si="14"/>
        <v>2524432683</v>
      </c>
      <c r="DA38" s="26">
        <f t="shared" si="14"/>
        <v>0</v>
      </c>
      <c r="DB38" s="27">
        <f t="shared" si="14"/>
        <v>1454</v>
      </c>
      <c r="DC38" s="25">
        <f t="shared" si="14"/>
        <v>2524434137</v>
      </c>
      <c r="DD38" s="23">
        <f t="shared" si="14"/>
        <v>151395161</v>
      </c>
      <c r="DE38" s="24">
        <f t="shared" si="14"/>
        <v>151395161</v>
      </c>
      <c r="DF38" s="29">
        <f>DD38/DC38</f>
        <v>5.9971919560522093E-2</v>
      </c>
      <c r="DG38" s="27">
        <f t="shared" ref="DG38:EO38" si="15">DG36+DG37</f>
        <v>4218213765</v>
      </c>
      <c r="DH38" s="24">
        <f t="shared" si="15"/>
        <v>1037</v>
      </c>
      <c r="DI38" s="24">
        <f t="shared" si="15"/>
        <v>3226</v>
      </c>
      <c r="DJ38" s="25">
        <f t="shared" si="15"/>
        <v>4218218028</v>
      </c>
      <c r="DK38" s="23">
        <f t="shared" si="15"/>
        <v>25765</v>
      </c>
      <c r="DL38" s="24">
        <f t="shared" si="15"/>
        <v>19672883</v>
      </c>
      <c r="DM38" s="24">
        <f t="shared" si="15"/>
        <v>9908</v>
      </c>
      <c r="DN38" s="24">
        <f t="shared" si="15"/>
        <v>819333500</v>
      </c>
      <c r="DO38" s="24">
        <f t="shared" si="15"/>
        <v>13161980</v>
      </c>
      <c r="DP38" s="24">
        <f t="shared" si="15"/>
        <v>38616427</v>
      </c>
      <c r="DQ38" s="26">
        <f t="shared" si="15"/>
        <v>1633247</v>
      </c>
      <c r="DR38" s="27">
        <f t="shared" si="15"/>
        <v>2884960</v>
      </c>
      <c r="DS38" s="24">
        <f t="shared" si="15"/>
        <v>2344200</v>
      </c>
      <c r="DT38" s="25">
        <f t="shared" si="15"/>
        <v>5229160</v>
      </c>
      <c r="DU38" s="23">
        <f t="shared" si="15"/>
        <v>734240</v>
      </c>
      <c r="DV38" s="24">
        <f t="shared" si="15"/>
        <v>2466000</v>
      </c>
      <c r="DW38" s="24">
        <f t="shared" si="15"/>
        <v>0</v>
      </c>
      <c r="DX38" s="24">
        <f t="shared" si="15"/>
        <v>45469820</v>
      </c>
      <c r="DY38" s="24">
        <f t="shared" si="15"/>
        <v>2028820</v>
      </c>
      <c r="DZ38" s="28">
        <f t="shared" si="15"/>
        <v>47498640</v>
      </c>
      <c r="EA38" s="26">
        <f t="shared" si="15"/>
        <v>10459620</v>
      </c>
      <c r="EB38" s="27">
        <f t="shared" si="15"/>
        <v>20139570</v>
      </c>
      <c r="EC38" s="24">
        <f t="shared" si="15"/>
        <v>15043500</v>
      </c>
      <c r="ED38" s="24">
        <f t="shared" si="15"/>
        <v>4647020</v>
      </c>
      <c r="EE38" s="24">
        <f t="shared" si="15"/>
        <v>7309800</v>
      </c>
      <c r="EF38" s="28">
        <f t="shared" si="15"/>
        <v>47139890</v>
      </c>
      <c r="EG38" s="24">
        <f t="shared" si="15"/>
        <v>815350</v>
      </c>
      <c r="EH38" s="24">
        <f t="shared" si="15"/>
        <v>478187120</v>
      </c>
      <c r="EI38" s="25">
        <f t="shared" si="15"/>
        <v>1484973822</v>
      </c>
      <c r="EJ38" s="23">
        <f t="shared" si="15"/>
        <v>2733239947</v>
      </c>
      <c r="EK38" s="26">
        <f t="shared" si="15"/>
        <v>1034</v>
      </c>
      <c r="EL38" s="27">
        <f t="shared" si="15"/>
        <v>3225</v>
      </c>
      <c r="EM38" s="25">
        <f t="shared" si="15"/>
        <v>2733244206</v>
      </c>
      <c r="EN38" s="23">
        <f t="shared" si="15"/>
        <v>163947552</v>
      </c>
      <c r="EO38" s="24">
        <f t="shared" si="15"/>
        <v>163947552</v>
      </c>
      <c r="EP38" s="29">
        <f>EN38/EM38</f>
        <v>5.9982767599069044E-2</v>
      </c>
      <c r="EQ38" s="27">
        <f t="shared" ref="EQ38:FY38" si="16">EQ36+EQ37</f>
        <v>3131818295</v>
      </c>
      <c r="ER38" s="24">
        <f t="shared" si="16"/>
        <v>1488</v>
      </c>
      <c r="ES38" s="24">
        <f t="shared" si="16"/>
        <v>255</v>
      </c>
      <c r="ET38" s="25">
        <f t="shared" si="16"/>
        <v>3131820038</v>
      </c>
      <c r="EU38" s="23">
        <f t="shared" si="16"/>
        <v>20254</v>
      </c>
      <c r="EV38" s="24">
        <f t="shared" si="16"/>
        <v>15878458</v>
      </c>
      <c r="EW38" s="24">
        <f t="shared" si="16"/>
        <v>7649</v>
      </c>
      <c r="EX38" s="24">
        <f t="shared" si="16"/>
        <v>586405327</v>
      </c>
      <c r="EY38" s="24">
        <f t="shared" si="16"/>
        <v>11511337</v>
      </c>
      <c r="EZ38" s="24">
        <f t="shared" si="16"/>
        <v>25382421</v>
      </c>
      <c r="FA38" s="26">
        <f t="shared" si="16"/>
        <v>1387528</v>
      </c>
      <c r="FB38" s="27">
        <f t="shared" si="16"/>
        <v>1846000</v>
      </c>
      <c r="FC38" s="24">
        <f t="shared" si="16"/>
        <v>1516200</v>
      </c>
      <c r="FD38" s="25">
        <f t="shared" si="16"/>
        <v>3362200</v>
      </c>
      <c r="FE38" s="23">
        <f t="shared" si="16"/>
        <v>150540</v>
      </c>
      <c r="FF38" s="24">
        <f t="shared" si="16"/>
        <v>198600</v>
      </c>
      <c r="FG38" s="24">
        <f t="shared" si="16"/>
        <v>0</v>
      </c>
      <c r="FH38" s="24">
        <f t="shared" si="16"/>
        <v>36613610</v>
      </c>
      <c r="FI38" s="24">
        <f t="shared" si="16"/>
        <v>862480</v>
      </c>
      <c r="FJ38" s="28">
        <f t="shared" si="16"/>
        <v>37476090</v>
      </c>
      <c r="FK38" s="26">
        <f t="shared" si="16"/>
        <v>7348880</v>
      </c>
      <c r="FL38" s="27">
        <f t="shared" si="16"/>
        <v>16260420</v>
      </c>
      <c r="FM38" s="24">
        <f t="shared" si="16"/>
        <v>14377050</v>
      </c>
      <c r="FN38" s="24">
        <f t="shared" si="16"/>
        <v>3838000</v>
      </c>
      <c r="FO38" s="24">
        <f t="shared" si="16"/>
        <v>4646700</v>
      </c>
      <c r="FP38" s="28">
        <f t="shared" si="16"/>
        <v>39122170</v>
      </c>
      <c r="FQ38" s="24">
        <f t="shared" si="16"/>
        <v>583280</v>
      </c>
      <c r="FR38" s="24">
        <f t="shared" si="16"/>
        <v>266128460</v>
      </c>
      <c r="FS38" s="25">
        <f t="shared" si="16"/>
        <v>994955545</v>
      </c>
      <c r="FT38" s="23">
        <f t="shared" si="16"/>
        <v>2136862751</v>
      </c>
      <c r="FU38" s="26">
        <f t="shared" si="16"/>
        <v>1488</v>
      </c>
      <c r="FV38" s="27">
        <f t="shared" si="16"/>
        <v>254</v>
      </c>
      <c r="FW38" s="25">
        <f t="shared" si="16"/>
        <v>2136864493</v>
      </c>
      <c r="FX38" s="23">
        <f t="shared" si="16"/>
        <v>128185194</v>
      </c>
      <c r="FY38" s="24">
        <f t="shared" si="16"/>
        <v>128185194</v>
      </c>
      <c r="FZ38" s="29">
        <f>FX38/FW38</f>
        <v>5.9987516484977223E-2</v>
      </c>
      <c r="GA38" s="27">
        <f t="shared" ref="GA38:HI38" si="17">GA36+GA37</f>
        <v>3300888990</v>
      </c>
      <c r="GB38" s="24">
        <f t="shared" si="17"/>
        <v>3005</v>
      </c>
      <c r="GC38" s="24">
        <f t="shared" si="17"/>
        <v>2889</v>
      </c>
      <c r="GD38" s="25">
        <f t="shared" si="17"/>
        <v>3300894884</v>
      </c>
      <c r="GE38" s="23">
        <f t="shared" si="17"/>
        <v>23197</v>
      </c>
      <c r="GF38" s="24">
        <f t="shared" si="17"/>
        <v>17139846</v>
      </c>
      <c r="GG38" s="24">
        <f t="shared" si="17"/>
        <v>9068</v>
      </c>
      <c r="GH38" s="24">
        <f t="shared" si="17"/>
        <v>584239197</v>
      </c>
      <c r="GI38" s="24">
        <f t="shared" si="17"/>
        <v>12726615</v>
      </c>
      <c r="GJ38" s="24">
        <f t="shared" si="17"/>
        <v>22927418</v>
      </c>
      <c r="GK38" s="26">
        <f t="shared" si="17"/>
        <v>1512797</v>
      </c>
      <c r="GL38" s="27">
        <f t="shared" si="17"/>
        <v>1642940</v>
      </c>
      <c r="GM38" s="24">
        <f t="shared" si="17"/>
        <v>1275300</v>
      </c>
      <c r="GN38" s="25">
        <f t="shared" si="17"/>
        <v>2918240</v>
      </c>
      <c r="GO38" s="23">
        <f t="shared" si="17"/>
        <v>1040</v>
      </c>
      <c r="GP38" s="24">
        <f t="shared" si="17"/>
        <v>300</v>
      </c>
      <c r="GQ38" s="24">
        <f t="shared" si="17"/>
        <v>0</v>
      </c>
      <c r="GR38" s="24">
        <f t="shared" si="17"/>
        <v>40535770</v>
      </c>
      <c r="GS38" s="24">
        <f t="shared" si="17"/>
        <v>573560</v>
      </c>
      <c r="GT38" s="28">
        <f t="shared" si="17"/>
        <v>41109330</v>
      </c>
      <c r="GU38" s="26">
        <f t="shared" si="17"/>
        <v>7244650</v>
      </c>
      <c r="GV38" s="27">
        <f t="shared" si="17"/>
        <v>18223260</v>
      </c>
      <c r="GW38" s="24">
        <f t="shared" si="17"/>
        <v>17819100</v>
      </c>
      <c r="GX38" s="24">
        <f t="shared" si="17"/>
        <v>3973660</v>
      </c>
      <c r="GY38" s="24">
        <f t="shared" si="17"/>
        <v>3836250</v>
      </c>
      <c r="GZ38" s="28">
        <f t="shared" si="17"/>
        <v>43852270</v>
      </c>
      <c r="HA38" s="24">
        <f t="shared" si="17"/>
        <v>518880</v>
      </c>
      <c r="HB38" s="24">
        <f t="shared" si="17"/>
        <v>216939080</v>
      </c>
      <c r="HC38" s="25">
        <f t="shared" si="17"/>
        <v>951152860</v>
      </c>
      <c r="HD38" s="23">
        <f t="shared" si="17"/>
        <v>2349736131</v>
      </c>
      <c r="HE38" s="26">
        <f t="shared" si="17"/>
        <v>3004</v>
      </c>
      <c r="HF38" s="27">
        <f t="shared" si="17"/>
        <v>2889</v>
      </c>
      <c r="HG38" s="25">
        <f t="shared" si="17"/>
        <v>2349742024</v>
      </c>
      <c r="HH38" s="23">
        <f t="shared" si="17"/>
        <v>140962517</v>
      </c>
      <c r="HI38" s="24">
        <f t="shared" si="17"/>
        <v>140962517</v>
      </c>
      <c r="HJ38" s="29">
        <f>HH38/HG38</f>
        <v>5.9990635380490605E-2</v>
      </c>
    </row>
  </sheetData>
  <mergeCells count="400">
    <mergeCell ref="H7:I8"/>
    <mergeCell ref="I9:I11"/>
    <mergeCell ref="AR7:AS8"/>
    <mergeCell ref="AS9:AS11"/>
    <mergeCell ref="CB7:CC8"/>
    <mergeCell ref="CC9:CC11"/>
    <mergeCell ref="T8:T11"/>
    <mergeCell ref="U8:U11"/>
    <mergeCell ref="BR7:BR11"/>
    <mergeCell ref="BZ7:BZ11"/>
    <mergeCell ref="CF7:CF11"/>
    <mergeCell ref="CG7:CG11"/>
    <mergeCell ref="CM7:CM11"/>
    <mergeCell ref="CH9:CH11"/>
    <mergeCell ref="CK7:CK11"/>
    <mergeCell ref="CL7:CL11"/>
    <mergeCell ref="HH7:HH11"/>
    <mergeCell ref="GY8:GY11"/>
    <mergeCell ref="GZ8:GZ11"/>
    <mergeCell ref="FM8:FM11"/>
    <mergeCell ref="FN8:FN11"/>
    <mergeCell ref="FO8:FO11"/>
    <mergeCell ref="FP8:FP11"/>
    <mergeCell ref="GL8:GN8"/>
    <mergeCell ref="GT8:GT11"/>
    <mergeCell ref="GQ7:GQ11"/>
    <mergeCell ref="DL7:DM8"/>
    <mergeCell ref="DM9:DM11"/>
    <mergeCell ref="EV7:EW8"/>
    <mergeCell ref="EW9:EW11"/>
    <mergeCell ref="GF7:GG8"/>
    <mergeCell ref="GG9:GG11"/>
    <mergeCell ref="GC7:GC11"/>
    <mergeCell ref="FT7:FT11"/>
    <mergeCell ref="CN8:CN11"/>
    <mergeCell ref="CO8:CO11"/>
    <mergeCell ref="DB7:DB11"/>
    <mergeCell ref="DC7:DC11"/>
    <mergeCell ref="DD7:DD11"/>
    <mergeCell ref="DE7:DE8"/>
    <mergeCell ref="CN7:CP7"/>
    <mergeCell ref="CQ7:CQ11"/>
    <mergeCell ref="CR7:CV7"/>
    <mergeCell ref="CW7:CW11"/>
    <mergeCell ref="CX7:CX11"/>
    <mergeCell ref="CY7:CY11"/>
    <mergeCell ref="CP8:CP11"/>
    <mergeCell ref="CR8:CR11"/>
    <mergeCell ref="CS8:CS11"/>
    <mergeCell ref="CT8:CT11"/>
    <mergeCell ref="CU8:CU11"/>
    <mergeCell ref="CV8:CV11"/>
    <mergeCell ref="DE9:DE11"/>
    <mergeCell ref="DR9:DR11"/>
    <mergeCell ref="DF7:DF11"/>
    <mergeCell ref="DG7:DG11"/>
    <mergeCell ref="CZ7:CZ11"/>
    <mergeCell ref="DP7:DP11"/>
    <mergeCell ref="DA7:DA11"/>
    <mergeCell ref="GR7:GT7"/>
    <mergeCell ref="GU7:GU11"/>
    <mergeCell ref="GV7:GZ7"/>
    <mergeCell ref="GR8:GR11"/>
    <mergeCell ref="GS8:GS11"/>
    <mergeCell ref="GV8:GV11"/>
    <mergeCell ref="GW8:GW11"/>
    <mergeCell ref="GX8:GX11"/>
    <mergeCell ref="DZ8:DZ11"/>
    <mergeCell ref="EB8:EB11"/>
    <mergeCell ref="GN9:GN11"/>
    <mergeCell ref="GL9:GL11"/>
    <mergeCell ref="GK7:GK11"/>
    <mergeCell ref="GL7:GN7"/>
    <mergeCell ref="GD7:GD11"/>
    <mergeCell ref="GE7:GE11"/>
    <mergeCell ref="FG7:FG11"/>
    <mergeCell ref="GA7:GA11"/>
    <mergeCell ref="FU7:FU11"/>
    <mergeCell ref="FV7:FV11"/>
    <mergeCell ref="HI7:HI8"/>
    <mergeCell ref="HJ7:HJ11"/>
    <mergeCell ref="HI9:HI11"/>
    <mergeCell ref="HA7:HA11"/>
    <mergeCell ref="HB7:HB11"/>
    <mergeCell ref="HC7:HC11"/>
    <mergeCell ref="HD7:HD11"/>
    <mergeCell ref="HE7:HE11"/>
    <mergeCell ref="HF7:HF11"/>
    <mergeCell ref="HG7:HG11"/>
    <mergeCell ref="FH7:FJ7"/>
    <mergeCell ref="FK7:FK11"/>
    <mergeCell ref="FH8:FH11"/>
    <mergeCell ref="FI8:FI11"/>
    <mergeCell ref="FJ8:FJ11"/>
    <mergeCell ref="GM9:GM11"/>
    <mergeCell ref="GH7:GH11"/>
    <mergeCell ref="GI7:GI11"/>
    <mergeCell ref="GJ7:GJ11"/>
    <mergeCell ref="FZ7:FZ11"/>
    <mergeCell ref="GB7:GB11"/>
    <mergeCell ref="FL7:FP7"/>
    <mergeCell ref="FQ7:FQ11"/>
    <mergeCell ref="FR7:FR11"/>
    <mergeCell ref="FS7:FS11"/>
    <mergeCell ref="FL8:FL11"/>
    <mergeCell ref="FY9:FY11"/>
    <mergeCell ref="FW7:FW11"/>
    <mergeCell ref="FX7:FX11"/>
    <mergeCell ref="FY7:FY8"/>
    <mergeCell ref="EZ7:EZ11"/>
    <mergeCell ref="FA7:FA11"/>
    <mergeCell ref="EU7:EU11"/>
    <mergeCell ref="FB7:FD7"/>
    <mergeCell ref="FB8:FD8"/>
    <mergeCell ref="EX7:EX11"/>
    <mergeCell ref="EY7:EY11"/>
    <mergeCell ref="FB9:FB11"/>
    <mergeCell ref="FC9:FC11"/>
    <mergeCell ref="FD9:FD11"/>
    <mergeCell ref="EB7:EF7"/>
    <mergeCell ref="DX8:DX11"/>
    <mergeCell ref="EG7:EG11"/>
    <mergeCell ref="EH7:EH11"/>
    <mergeCell ref="DR8:DT8"/>
    <mergeCell ref="EP7:EP11"/>
    <mergeCell ref="EQ7:EQ11"/>
    <mergeCell ref="ER7:ER11"/>
    <mergeCell ref="EO9:EO11"/>
    <mergeCell ref="BW7:BW11"/>
    <mergeCell ref="EI7:EI11"/>
    <mergeCell ref="EJ7:EJ11"/>
    <mergeCell ref="EK7:EK11"/>
    <mergeCell ref="EL7:EL11"/>
    <mergeCell ref="ET7:ET11"/>
    <mergeCell ref="EM7:EM11"/>
    <mergeCell ref="EN7:EN11"/>
    <mergeCell ref="EO7:EO8"/>
    <mergeCell ref="DS9:DS11"/>
    <mergeCell ref="DT9:DT11"/>
    <mergeCell ref="EF8:EF11"/>
    <mergeCell ref="DH7:DH11"/>
    <mergeCell ref="DI7:DI11"/>
    <mergeCell ref="DJ7:DJ11"/>
    <mergeCell ref="DK7:DK11"/>
    <mergeCell ref="DN7:DN11"/>
    <mergeCell ref="DO7:DO11"/>
    <mergeCell ref="EE8:EE11"/>
    <mergeCell ref="DW7:DW11"/>
    <mergeCell ref="ES7:ES11"/>
    <mergeCell ref="DQ7:DQ11"/>
    <mergeCell ref="DR7:DT7"/>
    <mergeCell ref="EA7:EA11"/>
    <mergeCell ref="AY9:AY11"/>
    <mergeCell ref="AZ9:AZ11"/>
    <mergeCell ref="AQ7:AQ11"/>
    <mergeCell ref="AT7:AT11"/>
    <mergeCell ref="AU7:AU11"/>
    <mergeCell ref="BN7:BN11"/>
    <mergeCell ref="BO7:BO11"/>
    <mergeCell ref="BP7:BP11"/>
    <mergeCell ref="BQ7:BQ11"/>
    <mergeCell ref="BG7:BG11"/>
    <mergeCell ref="BH7:BL7"/>
    <mergeCell ref="BL8:BL11"/>
    <mergeCell ref="BM7:BM11"/>
    <mergeCell ref="BH8:BH11"/>
    <mergeCell ref="BC7:BC11"/>
    <mergeCell ref="BD7:BF7"/>
    <mergeCell ref="BI8:BI11"/>
    <mergeCell ref="BJ8:BJ11"/>
    <mergeCell ref="BK8:BK11"/>
    <mergeCell ref="BE8:BE11"/>
    <mergeCell ref="BF8:BF11"/>
    <mergeCell ref="X8:X11"/>
    <mergeCell ref="Y8:Y11"/>
    <mergeCell ref="Z8:Z11"/>
    <mergeCell ref="AA8:AA11"/>
    <mergeCell ref="AB8:AB11"/>
    <mergeCell ref="N8:P8"/>
    <mergeCell ref="Q7:Q11"/>
    <mergeCell ref="R7:R11"/>
    <mergeCell ref="GP7:GP11"/>
    <mergeCell ref="AX8:AZ8"/>
    <mergeCell ref="AL7:AL11"/>
    <mergeCell ref="AM7:AM11"/>
    <mergeCell ref="AN7:AN11"/>
    <mergeCell ref="AO7:AO11"/>
    <mergeCell ref="AP7:AP11"/>
    <mergeCell ref="AV7:AV11"/>
    <mergeCell ref="AF7:AF11"/>
    <mergeCell ref="AG7:AG11"/>
    <mergeCell ref="AH7:AH11"/>
    <mergeCell ref="AI7:AI11"/>
    <mergeCell ref="AJ7:AJ11"/>
    <mergeCell ref="AK7:AK8"/>
    <mergeCell ref="AK9:AK11"/>
    <mergeCell ref="AW7:AW11"/>
    <mergeCell ref="HH6:HJ6"/>
    <mergeCell ref="A7:B12"/>
    <mergeCell ref="C7:C11"/>
    <mergeCell ref="D7:D11"/>
    <mergeCell ref="E7:E11"/>
    <mergeCell ref="F7:F11"/>
    <mergeCell ref="G7:G11"/>
    <mergeCell ref="J7:J11"/>
    <mergeCell ref="K7:K11"/>
    <mergeCell ref="GO6:GU6"/>
    <mergeCell ref="T7:V7"/>
    <mergeCell ref="W7:W11"/>
    <mergeCell ref="V8:V11"/>
    <mergeCell ref="L7:L11"/>
    <mergeCell ref="M7:M11"/>
    <mergeCell ref="N7:P7"/>
    <mergeCell ref="S7:S11"/>
    <mergeCell ref="N9:N11"/>
    <mergeCell ref="O9:O11"/>
    <mergeCell ref="P9:P11"/>
    <mergeCell ref="X7:AB7"/>
    <mergeCell ref="AC7:AC11"/>
    <mergeCell ref="AD7:AD11"/>
    <mergeCell ref="AE7:AE11"/>
    <mergeCell ref="GV6:HC6"/>
    <mergeCell ref="HD6:HE6"/>
    <mergeCell ref="HF6:HG6"/>
    <mergeCell ref="EJ6:EK6"/>
    <mergeCell ref="EL6:EM6"/>
    <mergeCell ref="EN6:EP6"/>
    <mergeCell ref="EQ6:ET6"/>
    <mergeCell ref="EU6:FA6"/>
    <mergeCell ref="FB6:FD6"/>
    <mergeCell ref="GE6:GK6"/>
    <mergeCell ref="Q6:W6"/>
    <mergeCell ref="X6:AE6"/>
    <mergeCell ref="AF6:AG6"/>
    <mergeCell ref="AH6:AI6"/>
    <mergeCell ref="A6:B6"/>
    <mergeCell ref="C6:F6"/>
    <mergeCell ref="G6:M6"/>
    <mergeCell ref="N6:P6"/>
    <mergeCell ref="DK6:DQ6"/>
    <mergeCell ref="AQ6:AW6"/>
    <mergeCell ref="BH6:BO6"/>
    <mergeCell ref="BP6:BQ6"/>
    <mergeCell ref="BR6:BS6"/>
    <mergeCell ref="BT6:BV6"/>
    <mergeCell ref="BW6:BZ6"/>
    <mergeCell ref="AX6:AZ6"/>
    <mergeCell ref="CA6:CG6"/>
    <mergeCell ref="CH6:CJ6"/>
    <mergeCell ref="CK6:CQ6"/>
    <mergeCell ref="CR6:CY6"/>
    <mergeCell ref="CZ6:DA6"/>
    <mergeCell ref="DB6:DC6"/>
    <mergeCell ref="DD6:DF6"/>
    <mergeCell ref="DG6:DJ6"/>
    <mergeCell ref="GV5:HC5"/>
    <mergeCell ref="HD5:HE5"/>
    <mergeCell ref="HF5:HG5"/>
    <mergeCell ref="HH5:HJ5"/>
    <mergeCell ref="FV5:FW5"/>
    <mergeCell ref="FX5:FZ5"/>
    <mergeCell ref="GA5:GD5"/>
    <mergeCell ref="GE5:GK5"/>
    <mergeCell ref="AJ6:AL6"/>
    <mergeCell ref="AM6:AP6"/>
    <mergeCell ref="GL5:GN5"/>
    <mergeCell ref="GO5:GU5"/>
    <mergeCell ref="EQ5:ET5"/>
    <mergeCell ref="EU5:FA5"/>
    <mergeCell ref="FB5:FD5"/>
    <mergeCell ref="FE5:FK5"/>
    <mergeCell ref="FL5:FS5"/>
    <mergeCell ref="FT5:FU5"/>
    <mergeCell ref="DR6:DT6"/>
    <mergeCell ref="DU6:EA6"/>
    <mergeCell ref="EB6:EI6"/>
    <mergeCell ref="GL6:GN6"/>
    <mergeCell ref="FE6:FK6"/>
    <mergeCell ref="FL6:FS6"/>
    <mergeCell ref="AM5:AP5"/>
    <mergeCell ref="AQ5:AW5"/>
    <mergeCell ref="BH5:BO5"/>
    <mergeCell ref="AX5:AZ5"/>
    <mergeCell ref="BP5:BQ5"/>
    <mergeCell ref="EJ5:EK5"/>
    <mergeCell ref="EL5:EM5"/>
    <mergeCell ref="A5:B5"/>
    <mergeCell ref="C5:F5"/>
    <mergeCell ref="G5:M5"/>
    <mergeCell ref="N5:P5"/>
    <mergeCell ref="Q5:W5"/>
    <mergeCell ref="X5:AE5"/>
    <mergeCell ref="AF5:AG5"/>
    <mergeCell ref="AH5:AI5"/>
    <mergeCell ref="AJ5:AL5"/>
    <mergeCell ref="BR5:BS5"/>
    <mergeCell ref="BT5:BV5"/>
    <mergeCell ref="BW5:BZ5"/>
    <mergeCell ref="CA5:CG5"/>
    <mergeCell ref="CH5:CJ5"/>
    <mergeCell ref="CK5:CQ5"/>
    <mergeCell ref="CR5:CY5"/>
    <mergeCell ref="CZ5:DA5"/>
    <mergeCell ref="HH4:HI4"/>
    <mergeCell ref="GE4:GK4"/>
    <mergeCell ref="GL4:GN4"/>
    <mergeCell ref="GO4:GU4"/>
    <mergeCell ref="GV4:HC4"/>
    <mergeCell ref="HD4:HE4"/>
    <mergeCell ref="HF4:HG4"/>
    <mergeCell ref="FE4:FK4"/>
    <mergeCell ref="FL4:FS4"/>
    <mergeCell ref="FT4:FU4"/>
    <mergeCell ref="FV4:FW4"/>
    <mergeCell ref="FX4:FY4"/>
    <mergeCell ref="GA4:GD4"/>
    <mergeCell ref="A4:B4"/>
    <mergeCell ref="C4:F4"/>
    <mergeCell ref="G4:M4"/>
    <mergeCell ref="N4:P4"/>
    <mergeCell ref="EU4:FA4"/>
    <mergeCell ref="FB4:FD4"/>
    <mergeCell ref="AQ4:AW4"/>
    <mergeCell ref="EJ4:EK4"/>
    <mergeCell ref="EL4:EM4"/>
    <mergeCell ref="EN4:EO4"/>
    <mergeCell ref="CH4:CJ4"/>
    <mergeCell ref="CK4:CQ4"/>
    <mergeCell ref="CR4:CY4"/>
    <mergeCell ref="CZ4:DA4"/>
    <mergeCell ref="DB4:DC4"/>
    <mergeCell ref="DD4:DE4"/>
    <mergeCell ref="DG4:DJ4"/>
    <mergeCell ref="EQ2:FA2"/>
    <mergeCell ref="GA2:GK2"/>
    <mergeCell ref="BH4:BO4"/>
    <mergeCell ref="BP4:BQ4"/>
    <mergeCell ref="BR4:BS4"/>
    <mergeCell ref="BT4:BU4"/>
    <mergeCell ref="BW4:BZ4"/>
    <mergeCell ref="DK4:DQ4"/>
    <mergeCell ref="DR4:DT4"/>
    <mergeCell ref="C2:M2"/>
    <mergeCell ref="AM2:AW2"/>
    <mergeCell ref="BW2:CG2"/>
    <mergeCell ref="DG2:DQ2"/>
    <mergeCell ref="AJ4:AK4"/>
    <mergeCell ref="AM4:AP4"/>
    <mergeCell ref="Q4:W4"/>
    <mergeCell ref="X4:AE4"/>
    <mergeCell ref="AF4:AG4"/>
    <mergeCell ref="AH4:AI4"/>
    <mergeCell ref="GO7:GO11"/>
    <mergeCell ref="BA4:BG4"/>
    <mergeCell ref="BA5:BG5"/>
    <mergeCell ref="BA6:BG6"/>
    <mergeCell ref="EQ4:ET4"/>
    <mergeCell ref="DU4:EA4"/>
    <mergeCell ref="EB4:EI4"/>
    <mergeCell ref="CA4:CG4"/>
    <mergeCell ref="AX4:AZ4"/>
    <mergeCell ref="EN5:EP5"/>
    <mergeCell ref="DB5:DC5"/>
    <mergeCell ref="DD5:DF5"/>
    <mergeCell ref="DG5:DJ5"/>
    <mergeCell ref="DK5:DQ5"/>
    <mergeCell ref="DR5:DT5"/>
    <mergeCell ref="DU5:EA5"/>
    <mergeCell ref="EB5:EI5"/>
    <mergeCell ref="FT6:FU6"/>
    <mergeCell ref="FV6:FW6"/>
    <mergeCell ref="FX6:FZ6"/>
    <mergeCell ref="GA6:GD6"/>
    <mergeCell ref="BD8:BD11"/>
    <mergeCell ref="AX7:AZ7"/>
    <mergeCell ref="AX9:AX11"/>
    <mergeCell ref="DU7:DU11"/>
    <mergeCell ref="DV7:DV11"/>
    <mergeCell ref="FE7:FE11"/>
    <mergeCell ref="FF7:FF11"/>
    <mergeCell ref="DX7:DZ7"/>
    <mergeCell ref="DY8:DY11"/>
    <mergeCell ref="EC8:EC11"/>
    <mergeCell ref="ED8:ED11"/>
    <mergeCell ref="BA7:BA11"/>
    <mergeCell ref="BB7:BB11"/>
    <mergeCell ref="BX7:BX11"/>
    <mergeCell ref="BY7:BY11"/>
    <mergeCell ref="CA7:CA11"/>
    <mergeCell ref="CH7:CJ7"/>
    <mergeCell ref="CJ9:CJ11"/>
    <mergeCell ref="CD7:CD11"/>
    <mergeCell ref="CE7:CE11"/>
    <mergeCell ref="CH8:CJ8"/>
    <mergeCell ref="CI9:CI11"/>
    <mergeCell ref="BS7:BS11"/>
    <mergeCell ref="BT7:BT11"/>
    <mergeCell ref="BU7:BU8"/>
    <mergeCell ref="BV7:BV11"/>
    <mergeCell ref="BU9:BU11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DD13:DE38 CX13:CX38 CN13:CO38 CA13:CA38 CQ13:CQ38 EN13:EO38 EH13:EH38 DX13:DY38 DK13:DK38 EA13:EA38 FX13:FY38 FR13:FR38 FH13:FI38 EU13:EU38 FK13:FK38 HH13:HI38 HB13:HB38 GR13:GS38 GE13:GE38 GU13:GU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DB13:DB38 BY13:BY38 EL13:EL38 DI13:DI38 FV13:FV38 ES13:ES38 HF13:HF38 GC13:GC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3:AG38 D13:D38 EV13:EW38 BQ13:BQ38 AN13:AN38 H13:I38 DA13:DA38 BX13:BX38 AR13:AS38 EK13:EK38 DH13:DH38 CB13:CC38 FU13:FU38 ER13:ER38 DL13:DM38 HE13:HE38 GB13:GB38 GF13:GG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CZ13:CZ38 BW13:BW38 EJ13:EJ38 DG13:DG38 FT13:FT38 EQ13:EQ38 HD13:HD38 GA13:GA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CW13:CW38 CH13:CI38 CE13:CE38 CK13:CL38 CR13:CU38 EG13:EG38 DR13:DS38 DO13:DO38 DU13:DV38 EB13:EE38 FQ13:FQ38 FB13:FC38 EY13:EY38 FE13:FF38 FL13:FO38 HA13:HA38 GL13:GM38 GI13:GI38 GO13:GP38 GV13:GY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CM13:CM38 DW13:DW38 FG13:FG38 GQ13:GQ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CD13:CD38 CF13:CG38 DN13:DN38 DP13:DQ38 EX13:EX38 EZ13:FA38 GH13:GH38 GJ13:GK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 xml:space="preserve">&amp;C&amp;"ＭＳ Ｐゴシック,太字"&amp;12第51表　課税標準額段階別令和３年度分所得割額等に関する調
【給与所得者】
</oddHeader>
  </headerFooter>
  <colBreaks count="23" manualBreakCount="23">
    <brk id="13" max="1048575" man="1"/>
    <brk id="23" max="1048575" man="1"/>
    <brk id="33" max="1048575" man="1"/>
    <brk id="38" max="36" man="1"/>
    <brk id="49" max="36" man="1"/>
    <brk id="59" max="36" man="1"/>
    <brk id="69" max="36" man="1"/>
    <brk id="74" max="36" man="1"/>
    <brk id="85" max="36" man="1"/>
    <brk id="95" max="36" man="1"/>
    <brk id="105" max="36" man="1"/>
    <brk id="110" max="36" man="1"/>
    <brk id="121" max="36" man="1"/>
    <brk id="131" max="36" man="1"/>
    <brk id="141" max="36" man="1"/>
    <brk id="146" max="36" man="1"/>
    <brk id="157" max="36" man="1"/>
    <brk id="167" max="36" man="1"/>
    <brk id="177" max="36" man="1"/>
    <brk id="182" max="36" man="1"/>
    <brk id="193" max="36" man="1"/>
    <brk id="203" max="36" man="1"/>
    <brk id="213" max="36" man="1"/>
  </colBreaks>
  <ignoredErrors>
    <ignoredError sqref="C3:N3 HJ3 X3 FZ3:GL3 EP3:FB3 DF3:DR3 AL3:AX3 BV3:CH3 O3:W3 CI3:DE3 AY3:BU3 DS3:EO3 FC3:FY3 GM3:HI3 Y3:AK3" numberStoredAsText="1"/>
    <ignoredError sqref="J36:P36 BC36:BU36 C36:H36 J38:P38 C38:H38 AM36:AR36 BC38:BU38 AM38:AR38 BW36:CL36 BW38:CL38 DG36:DV36 DG38:DV38 FZ37 EQ36:FF36 EQ38:FF38 HJ37 S36:AK36 S38:AK38 Q36:R36 AT38:AZ38 AT36:AZ36 CM36:DE36 CM38:DE38 DW36:EO36 DW38:EO38 FG36:GP36 FG38:GP38 GQ36:HJ36 GQ38:HJ38 Q38:R38" unlockedFormula="1"/>
    <ignoredError sqref="AL37:AL38 BV36:BV38 DF36:DF38 EP36:EP38" formula="1" unlockedFormula="1"/>
    <ignoredError sqref="AL3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4">
    <tabColor theme="8"/>
  </sheetPr>
  <dimension ref="A1:HJ38"/>
  <sheetViews>
    <sheetView showGridLines="0" topLeftCell="A7" zoomScale="80" zoomScaleNormal="80" zoomScaleSheetLayoutView="100" workbookViewId="0">
      <selection activeCell="E35" sqref="E35"/>
    </sheetView>
  </sheetViews>
  <sheetFormatPr defaultColWidth="1" defaultRowHeight="15" customHeight="1" x14ac:dyDescent="0.2"/>
  <cols>
    <col min="1" max="1" width="3" style="59" customWidth="1"/>
    <col min="2" max="2" width="12.88671875" style="59" customWidth="1"/>
    <col min="3" max="6" width="15" style="59" customWidth="1"/>
    <col min="7" max="7" width="8" style="59" customWidth="1"/>
    <col min="8" max="8" width="7" style="60" customWidth="1"/>
    <col min="9" max="9" width="8.33203125" style="60" customWidth="1"/>
    <col min="10" max="10" width="10" style="59" customWidth="1"/>
    <col min="11" max="11" width="9" style="59" customWidth="1"/>
    <col min="12" max="13" width="10" style="59" customWidth="1"/>
    <col min="14" max="16" width="9" style="59" customWidth="1"/>
    <col min="17" max="18" width="8" style="59" customWidth="1"/>
    <col min="19" max="23" width="7" style="59" customWidth="1"/>
    <col min="24" max="30" width="10" style="59" customWidth="1"/>
    <col min="31" max="31" width="12" style="59" customWidth="1"/>
    <col min="32" max="37" width="18" style="59" customWidth="1"/>
    <col min="38" max="38" width="6" style="59" customWidth="1"/>
    <col min="39" max="42" width="15" style="59" customWidth="1"/>
    <col min="43" max="43" width="8" style="59" customWidth="1"/>
    <col min="44" max="44" width="7" style="60" customWidth="1"/>
    <col min="45" max="45" width="8.44140625" style="60" customWidth="1"/>
    <col min="46" max="46" width="10" style="59" customWidth="1"/>
    <col min="47" max="47" width="9" style="59" customWidth="1"/>
    <col min="48" max="49" width="10" style="59" customWidth="1"/>
    <col min="50" max="52" width="9" style="59" customWidth="1"/>
    <col min="53" max="54" width="8" style="59" customWidth="1"/>
    <col min="55" max="59" width="7" style="59" customWidth="1"/>
    <col min="60" max="66" width="10" style="59" customWidth="1"/>
    <col min="67" max="67" width="12" style="59" customWidth="1"/>
    <col min="68" max="73" width="18" style="59" customWidth="1"/>
    <col min="74" max="74" width="6" style="59" customWidth="1"/>
    <col min="75" max="78" width="15" style="59" customWidth="1"/>
    <col min="79" max="79" width="8" style="59" customWidth="1"/>
    <col min="80" max="80" width="7" style="60" customWidth="1"/>
    <col min="81" max="81" width="8.44140625" style="60" customWidth="1"/>
    <col min="82" max="82" width="10" style="59" customWidth="1"/>
    <col min="83" max="83" width="9" style="59" customWidth="1"/>
    <col min="84" max="85" width="10" style="59" customWidth="1"/>
    <col min="86" max="88" width="9" style="59" customWidth="1"/>
    <col min="89" max="90" width="8" style="59" customWidth="1"/>
    <col min="91" max="95" width="7" style="59" customWidth="1"/>
    <col min="96" max="102" width="10" style="59" customWidth="1"/>
    <col min="103" max="103" width="12" style="59" customWidth="1"/>
    <col min="104" max="109" width="18" style="59" customWidth="1"/>
    <col min="110" max="110" width="6" style="59" customWidth="1"/>
    <col min="111" max="114" width="15" style="59" customWidth="1"/>
    <col min="115" max="115" width="8" style="59" customWidth="1"/>
    <col min="116" max="116" width="7" style="60" customWidth="1"/>
    <col min="117" max="117" width="8.6640625" style="60" customWidth="1"/>
    <col min="118" max="118" width="10" style="59" customWidth="1"/>
    <col min="119" max="119" width="9" style="59" customWidth="1"/>
    <col min="120" max="121" width="10" style="59" customWidth="1"/>
    <col min="122" max="124" width="9" style="59" customWidth="1"/>
    <col min="125" max="126" width="8" style="59" customWidth="1"/>
    <col min="127" max="131" width="7" style="59" customWidth="1"/>
    <col min="132" max="138" width="10" style="59" customWidth="1"/>
    <col min="139" max="139" width="12" style="59" customWidth="1"/>
    <col min="140" max="145" width="18" style="59" customWidth="1"/>
    <col min="146" max="146" width="6" style="59" customWidth="1"/>
    <col min="147" max="150" width="15" style="59" customWidth="1"/>
    <col min="151" max="151" width="8" style="59" customWidth="1"/>
    <col min="152" max="152" width="7" style="60" customWidth="1"/>
    <col min="153" max="153" width="8.44140625" style="60" customWidth="1"/>
    <col min="154" max="154" width="10" style="59" customWidth="1"/>
    <col min="155" max="155" width="9" style="59" customWidth="1"/>
    <col min="156" max="157" width="10" style="59" customWidth="1"/>
    <col min="158" max="160" width="9" style="59" customWidth="1"/>
    <col min="161" max="162" width="8" style="59" customWidth="1"/>
    <col min="163" max="167" width="7" style="59" customWidth="1"/>
    <col min="168" max="174" width="10" style="59" customWidth="1"/>
    <col min="175" max="175" width="12" style="59" customWidth="1"/>
    <col min="176" max="181" width="18" style="59" customWidth="1"/>
    <col min="182" max="182" width="6" style="59" customWidth="1"/>
    <col min="183" max="186" width="15" style="59" customWidth="1"/>
    <col min="187" max="187" width="8" style="59" customWidth="1"/>
    <col min="188" max="188" width="7" style="60" customWidth="1"/>
    <col min="189" max="189" width="8.44140625" style="60" customWidth="1"/>
    <col min="190" max="190" width="10" style="59" customWidth="1"/>
    <col min="191" max="191" width="9" style="59" customWidth="1"/>
    <col min="192" max="193" width="10" style="59" customWidth="1"/>
    <col min="194" max="196" width="9" style="59" customWidth="1"/>
    <col min="197" max="198" width="8" style="59" customWidth="1"/>
    <col min="199" max="203" width="7" style="59" customWidth="1"/>
    <col min="204" max="210" width="10" style="59" customWidth="1"/>
    <col min="211" max="211" width="12" style="59" customWidth="1"/>
    <col min="212" max="217" width="18" style="59" customWidth="1"/>
    <col min="218" max="218" width="6" style="59" customWidth="1"/>
    <col min="219" max="16384" width="1" style="59"/>
  </cols>
  <sheetData>
    <row r="1" spans="1:218" ht="19.5" customHeight="1" x14ac:dyDescent="0.2"/>
    <row r="2" spans="1:218" ht="13.5" customHeight="1" x14ac:dyDescent="0.2"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BW2" s="123"/>
      <c r="BX2" s="123"/>
      <c r="BY2" s="123"/>
      <c r="BZ2" s="123"/>
      <c r="CA2" s="123"/>
      <c r="CB2" s="123"/>
      <c r="CC2" s="123"/>
      <c r="CD2" s="123"/>
      <c r="CE2" s="123"/>
      <c r="CF2" s="123"/>
      <c r="CG2" s="123"/>
      <c r="DG2" s="123"/>
      <c r="DH2" s="123"/>
      <c r="DI2" s="123"/>
      <c r="DJ2" s="123"/>
      <c r="DK2" s="123"/>
      <c r="DL2" s="123"/>
      <c r="DM2" s="123"/>
      <c r="DN2" s="123"/>
      <c r="DO2" s="123"/>
      <c r="DP2" s="123"/>
      <c r="DQ2" s="123"/>
      <c r="EQ2" s="123"/>
      <c r="ER2" s="123"/>
      <c r="ES2" s="123"/>
      <c r="ET2" s="123"/>
      <c r="EU2" s="123"/>
      <c r="EV2" s="123"/>
      <c r="EW2" s="123"/>
      <c r="EX2" s="123"/>
      <c r="EY2" s="123"/>
      <c r="EZ2" s="123"/>
      <c r="FA2" s="123"/>
      <c r="GA2" s="123"/>
      <c r="GB2" s="123"/>
      <c r="GC2" s="123"/>
      <c r="GD2" s="123"/>
      <c r="GE2" s="123"/>
      <c r="GF2" s="123"/>
      <c r="GG2" s="123"/>
      <c r="GH2" s="123"/>
      <c r="GI2" s="123"/>
      <c r="GJ2" s="123"/>
      <c r="GK2" s="123"/>
    </row>
    <row r="3" spans="1:218" ht="13.5" customHeight="1" x14ac:dyDescent="0.2">
      <c r="C3" s="61" t="s">
        <v>0</v>
      </c>
      <c r="D3" s="61" t="s">
        <v>29</v>
      </c>
      <c r="E3" s="61" t="s">
        <v>25</v>
      </c>
      <c r="F3" s="61" t="s">
        <v>30</v>
      </c>
      <c r="G3" s="61" t="s">
        <v>27</v>
      </c>
      <c r="H3" s="61" t="s">
        <v>28</v>
      </c>
      <c r="I3" s="61" t="s">
        <v>181</v>
      </c>
      <c r="J3" s="61" t="s">
        <v>182</v>
      </c>
      <c r="K3" s="61" t="s">
        <v>183</v>
      </c>
      <c r="L3" s="61" t="s">
        <v>184</v>
      </c>
      <c r="M3" s="62" t="s">
        <v>185</v>
      </c>
      <c r="N3" s="62" t="s">
        <v>6</v>
      </c>
      <c r="O3" s="62" t="s">
        <v>7</v>
      </c>
      <c r="P3" s="62" t="s">
        <v>186</v>
      </c>
      <c r="Q3" s="62" t="s">
        <v>8</v>
      </c>
      <c r="R3" s="62" t="s">
        <v>9</v>
      </c>
      <c r="S3" s="62" t="s">
        <v>10</v>
      </c>
      <c r="T3" s="62" t="s">
        <v>187</v>
      </c>
      <c r="U3" s="62" t="s">
        <v>11</v>
      </c>
      <c r="V3" s="62" t="s">
        <v>12</v>
      </c>
      <c r="W3" s="62" t="s">
        <v>13</v>
      </c>
      <c r="X3" s="62" t="s">
        <v>14</v>
      </c>
      <c r="Y3" s="62" t="s">
        <v>188</v>
      </c>
      <c r="Z3" s="62" t="s">
        <v>15</v>
      </c>
      <c r="AA3" s="62" t="s">
        <v>16</v>
      </c>
      <c r="AB3" s="62" t="s">
        <v>17</v>
      </c>
      <c r="AC3" s="62" t="s">
        <v>18</v>
      </c>
      <c r="AD3" s="62" t="s">
        <v>19</v>
      </c>
      <c r="AE3" s="62" t="s">
        <v>189</v>
      </c>
      <c r="AF3" s="62" t="s">
        <v>190</v>
      </c>
      <c r="AG3" s="62" t="s">
        <v>191</v>
      </c>
      <c r="AH3" s="62" t="s">
        <v>20</v>
      </c>
      <c r="AI3" s="62" t="s">
        <v>21</v>
      </c>
      <c r="AJ3" s="62" t="s">
        <v>22</v>
      </c>
      <c r="AK3" s="62" t="s">
        <v>192</v>
      </c>
      <c r="AM3" s="61" t="s">
        <v>0</v>
      </c>
      <c r="AN3" s="61" t="s">
        <v>29</v>
      </c>
      <c r="AO3" s="61" t="s">
        <v>25</v>
      </c>
      <c r="AP3" s="61" t="s">
        <v>30</v>
      </c>
      <c r="AQ3" s="61" t="s">
        <v>27</v>
      </c>
      <c r="AR3" s="61" t="s">
        <v>28</v>
      </c>
      <c r="AS3" s="61" t="s">
        <v>181</v>
      </c>
      <c r="AT3" s="61" t="s">
        <v>182</v>
      </c>
      <c r="AU3" s="61" t="s">
        <v>183</v>
      </c>
      <c r="AV3" s="61" t="s">
        <v>184</v>
      </c>
      <c r="AW3" s="62" t="s">
        <v>185</v>
      </c>
      <c r="AX3" s="62" t="s">
        <v>6</v>
      </c>
      <c r="AY3" s="62" t="s">
        <v>7</v>
      </c>
      <c r="AZ3" s="62" t="s">
        <v>186</v>
      </c>
      <c r="BA3" s="62" t="s">
        <v>8</v>
      </c>
      <c r="BB3" s="62" t="s">
        <v>9</v>
      </c>
      <c r="BC3" s="62" t="s">
        <v>10</v>
      </c>
      <c r="BD3" s="62" t="s">
        <v>187</v>
      </c>
      <c r="BE3" s="62" t="s">
        <v>11</v>
      </c>
      <c r="BF3" s="62" t="s">
        <v>12</v>
      </c>
      <c r="BG3" s="62" t="s">
        <v>13</v>
      </c>
      <c r="BH3" s="62" t="s">
        <v>14</v>
      </c>
      <c r="BI3" s="62" t="s">
        <v>188</v>
      </c>
      <c r="BJ3" s="62" t="s">
        <v>15</v>
      </c>
      <c r="BK3" s="62" t="s">
        <v>16</v>
      </c>
      <c r="BL3" s="62" t="s">
        <v>17</v>
      </c>
      <c r="BM3" s="62" t="s">
        <v>18</v>
      </c>
      <c r="BN3" s="62" t="s">
        <v>19</v>
      </c>
      <c r="BO3" s="62" t="s">
        <v>189</v>
      </c>
      <c r="BP3" s="62" t="s">
        <v>190</v>
      </c>
      <c r="BQ3" s="62" t="s">
        <v>191</v>
      </c>
      <c r="BR3" s="62" t="s">
        <v>20</v>
      </c>
      <c r="BS3" s="62" t="s">
        <v>21</v>
      </c>
      <c r="BT3" s="62" t="s">
        <v>22</v>
      </c>
      <c r="BU3" s="62" t="s">
        <v>192</v>
      </c>
      <c r="BW3" s="61" t="s">
        <v>0</v>
      </c>
      <c r="BX3" s="61" t="s">
        <v>29</v>
      </c>
      <c r="BY3" s="61" t="s">
        <v>25</v>
      </c>
      <c r="BZ3" s="61" t="s">
        <v>30</v>
      </c>
      <c r="CA3" s="61" t="s">
        <v>27</v>
      </c>
      <c r="CB3" s="61" t="s">
        <v>28</v>
      </c>
      <c r="CC3" s="61" t="s">
        <v>181</v>
      </c>
      <c r="CD3" s="61" t="s">
        <v>182</v>
      </c>
      <c r="CE3" s="61" t="s">
        <v>183</v>
      </c>
      <c r="CF3" s="61" t="s">
        <v>184</v>
      </c>
      <c r="CG3" s="62" t="s">
        <v>185</v>
      </c>
      <c r="CH3" s="62" t="s">
        <v>6</v>
      </c>
      <c r="CI3" s="62" t="s">
        <v>7</v>
      </c>
      <c r="CJ3" s="62" t="s">
        <v>186</v>
      </c>
      <c r="CK3" s="61" t="s">
        <v>8</v>
      </c>
      <c r="CL3" s="61" t="s">
        <v>9</v>
      </c>
      <c r="CM3" s="61" t="s">
        <v>10</v>
      </c>
      <c r="CN3" s="61" t="s">
        <v>187</v>
      </c>
      <c r="CO3" s="61" t="s">
        <v>11</v>
      </c>
      <c r="CP3" s="61" t="s">
        <v>12</v>
      </c>
      <c r="CQ3" s="61" t="s">
        <v>13</v>
      </c>
      <c r="CR3" s="61" t="s">
        <v>14</v>
      </c>
      <c r="CS3" s="61" t="s">
        <v>188</v>
      </c>
      <c r="CT3" s="61" t="s">
        <v>15</v>
      </c>
      <c r="CU3" s="61" t="s">
        <v>16</v>
      </c>
      <c r="CV3" s="61" t="s">
        <v>17</v>
      </c>
      <c r="CW3" s="61" t="s">
        <v>18</v>
      </c>
      <c r="CX3" s="61" t="s">
        <v>19</v>
      </c>
      <c r="CY3" s="61" t="s">
        <v>189</v>
      </c>
      <c r="CZ3" s="61" t="s">
        <v>190</v>
      </c>
      <c r="DA3" s="61" t="s">
        <v>191</v>
      </c>
      <c r="DB3" s="61" t="s">
        <v>20</v>
      </c>
      <c r="DC3" s="61" t="s">
        <v>21</v>
      </c>
      <c r="DD3" s="61" t="s">
        <v>22</v>
      </c>
      <c r="DE3" s="61" t="s">
        <v>192</v>
      </c>
      <c r="DG3" s="61" t="s">
        <v>0</v>
      </c>
      <c r="DH3" s="61" t="s">
        <v>29</v>
      </c>
      <c r="DI3" s="61" t="s">
        <v>25</v>
      </c>
      <c r="DJ3" s="61" t="s">
        <v>30</v>
      </c>
      <c r="DK3" s="61" t="s">
        <v>27</v>
      </c>
      <c r="DL3" s="61" t="s">
        <v>28</v>
      </c>
      <c r="DM3" s="61" t="s">
        <v>181</v>
      </c>
      <c r="DN3" s="61" t="s">
        <v>182</v>
      </c>
      <c r="DO3" s="61" t="s">
        <v>183</v>
      </c>
      <c r="DP3" s="61" t="s">
        <v>184</v>
      </c>
      <c r="DQ3" s="62" t="s">
        <v>185</v>
      </c>
      <c r="DR3" s="62" t="s">
        <v>6</v>
      </c>
      <c r="DS3" s="62" t="s">
        <v>7</v>
      </c>
      <c r="DT3" s="62" t="s">
        <v>186</v>
      </c>
      <c r="DU3" s="61" t="s">
        <v>8</v>
      </c>
      <c r="DV3" s="61" t="s">
        <v>9</v>
      </c>
      <c r="DW3" s="61" t="s">
        <v>10</v>
      </c>
      <c r="DX3" s="61" t="s">
        <v>187</v>
      </c>
      <c r="DY3" s="61" t="s">
        <v>11</v>
      </c>
      <c r="DZ3" s="61" t="s">
        <v>12</v>
      </c>
      <c r="EA3" s="61" t="s">
        <v>13</v>
      </c>
      <c r="EB3" s="61" t="s">
        <v>14</v>
      </c>
      <c r="EC3" s="61" t="s">
        <v>188</v>
      </c>
      <c r="ED3" s="61" t="s">
        <v>15</v>
      </c>
      <c r="EE3" s="61" t="s">
        <v>16</v>
      </c>
      <c r="EF3" s="61" t="s">
        <v>17</v>
      </c>
      <c r="EG3" s="61" t="s">
        <v>18</v>
      </c>
      <c r="EH3" s="61" t="s">
        <v>19</v>
      </c>
      <c r="EI3" s="61" t="s">
        <v>189</v>
      </c>
      <c r="EJ3" s="61" t="s">
        <v>190</v>
      </c>
      <c r="EK3" s="61" t="s">
        <v>191</v>
      </c>
      <c r="EL3" s="61" t="s">
        <v>20</v>
      </c>
      <c r="EM3" s="61" t="s">
        <v>21</v>
      </c>
      <c r="EN3" s="61" t="s">
        <v>22</v>
      </c>
      <c r="EO3" s="61" t="s">
        <v>192</v>
      </c>
      <c r="EQ3" s="61" t="s">
        <v>0</v>
      </c>
      <c r="ER3" s="61" t="s">
        <v>29</v>
      </c>
      <c r="ES3" s="61" t="s">
        <v>25</v>
      </c>
      <c r="ET3" s="61" t="s">
        <v>30</v>
      </c>
      <c r="EU3" s="61" t="s">
        <v>27</v>
      </c>
      <c r="EV3" s="61" t="s">
        <v>28</v>
      </c>
      <c r="EW3" s="61" t="s">
        <v>181</v>
      </c>
      <c r="EX3" s="61" t="s">
        <v>182</v>
      </c>
      <c r="EY3" s="61" t="s">
        <v>183</v>
      </c>
      <c r="EZ3" s="61" t="s">
        <v>184</v>
      </c>
      <c r="FA3" s="62" t="s">
        <v>185</v>
      </c>
      <c r="FB3" s="62" t="s">
        <v>6</v>
      </c>
      <c r="FC3" s="62" t="s">
        <v>7</v>
      </c>
      <c r="FD3" s="62" t="s">
        <v>186</v>
      </c>
      <c r="FE3" s="61" t="s">
        <v>8</v>
      </c>
      <c r="FF3" s="61" t="s">
        <v>9</v>
      </c>
      <c r="FG3" s="61" t="s">
        <v>10</v>
      </c>
      <c r="FH3" s="61" t="s">
        <v>187</v>
      </c>
      <c r="FI3" s="61" t="s">
        <v>11</v>
      </c>
      <c r="FJ3" s="61" t="s">
        <v>12</v>
      </c>
      <c r="FK3" s="61" t="s">
        <v>13</v>
      </c>
      <c r="FL3" s="61" t="s">
        <v>14</v>
      </c>
      <c r="FM3" s="61" t="s">
        <v>188</v>
      </c>
      <c r="FN3" s="61" t="s">
        <v>15</v>
      </c>
      <c r="FO3" s="61" t="s">
        <v>16</v>
      </c>
      <c r="FP3" s="61" t="s">
        <v>17</v>
      </c>
      <c r="FQ3" s="61" t="s">
        <v>18</v>
      </c>
      <c r="FR3" s="61" t="s">
        <v>19</v>
      </c>
      <c r="FS3" s="61" t="s">
        <v>189</v>
      </c>
      <c r="FT3" s="61" t="s">
        <v>190</v>
      </c>
      <c r="FU3" s="61" t="s">
        <v>191</v>
      </c>
      <c r="FV3" s="61" t="s">
        <v>20</v>
      </c>
      <c r="FW3" s="61" t="s">
        <v>21</v>
      </c>
      <c r="FX3" s="61" t="s">
        <v>22</v>
      </c>
      <c r="FY3" s="61" t="s">
        <v>192</v>
      </c>
      <c r="GA3" s="61" t="s">
        <v>0</v>
      </c>
      <c r="GB3" s="61" t="s">
        <v>29</v>
      </c>
      <c r="GC3" s="61" t="s">
        <v>25</v>
      </c>
      <c r="GD3" s="61" t="s">
        <v>30</v>
      </c>
      <c r="GE3" s="61" t="s">
        <v>27</v>
      </c>
      <c r="GF3" s="61" t="s">
        <v>28</v>
      </c>
      <c r="GG3" s="61" t="s">
        <v>181</v>
      </c>
      <c r="GH3" s="61" t="s">
        <v>182</v>
      </c>
      <c r="GI3" s="61" t="s">
        <v>183</v>
      </c>
      <c r="GJ3" s="61" t="s">
        <v>184</v>
      </c>
      <c r="GK3" s="62" t="s">
        <v>185</v>
      </c>
      <c r="GL3" s="62" t="s">
        <v>6</v>
      </c>
      <c r="GM3" s="62" t="s">
        <v>7</v>
      </c>
      <c r="GN3" s="62" t="s">
        <v>186</v>
      </c>
      <c r="GO3" s="61" t="s">
        <v>8</v>
      </c>
      <c r="GP3" s="61" t="s">
        <v>9</v>
      </c>
      <c r="GQ3" s="61" t="s">
        <v>10</v>
      </c>
      <c r="GR3" s="61" t="s">
        <v>187</v>
      </c>
      <c r="GS3" s="61" t="s">
        <v>11</v>
      </c>
      <c r="GT3" s="61" t="s">
        <v>12</v>
      </c>
      <c r="GU3" s="61" t="s">
        <v>13</v>
      </c>
      <c r="GV3" s="61" t="s">
        <v>14</v>
      </c>
      <c r="GW3" s="61" t="s">
        <v>188</v>
      </c>
      <c r="GX3" s="61" t="s">
        <v>15</v>
      </c>
      <c r="GY3" s="61" t="s">
        <v>16</v>
      </c>
      <c r="GZ3" s="61" t="s">
        <v>17</v>
      </c>
      <c r="HA3" s="61" t="s">
        <v>18</v>
      </c>
      <c r="HB3" s="61" t="s">
        <v>19</v>
      </c>
      <c r="HC3" s="61" t="s">
        <v>189</v>
      </c>
      <c r="HD3" s="61" t="s">
        <v>190</v>
      </c>
      <c r="HE3" s="61" t="s">
        <v>191</v>
      </c>
      <c r="HF3" s="61" t="s">
        <v>20</v>
      </c>
      <c r="HG3" s="61" t="s">
        <v>21</v>
      </c>
      <c r="HH3" s="61" t="s">
        <v>22</v>
      </c>
      <c r="HI3" s="61" t="s">
        <v>192</v>
      </c>
    </row>
    <row r="4" spans="1:218" s="63" customFormat="1" ht="13.5" customHeight="1" x14ac:dyDescent="0.2">
      <c r="A4" s="124" t="s">
        <v>31</v>
      </c>
      <c r="B4" s="125"/>
      <c r="C4" s="119">
        <v>70</v>
      </c>
      <c r="D4" s="119"/>
      <c r="E4" s="119"/>
      <c r="F4" s="119"/>
      <c r="G4" s="120">
        <v>71</v>
      </c>
      <c r="H4" s="120"/>
      <c r="I4" s="120"/>
      <c r="J4" s="120"/>
      <c r="K4" s="120"/>
      <c r="L4" s="120"/>
      <c r="M4" s="118"/>
      <c r="N4" s="120">
        <v>71</v>
      </c>
      <c r="O4" s="120"/>
      <c r="P4" s="118"/>
      <c r="Q4" s="119">
        <v>72</v>
      </c>
      <c r="R4" s="119"/>
      <c r="S4" s="119"/>
      <c r="T4" s="119"/>
      <c r="U4" s="119"/>
      <c r="V4" s="119"/>
      <c r="W4" s="119"/>
      <c r="X4" s="119">
        <v>73</v>
      </c>
      <c r="Y4" s="119"/>
      <c r="Z4" s="119"/>
      <c r="AA4" s="119"/>
      <c r="AB4" s="119"/>
      <c r="AC4" s="119"/>
      <c r="AD4" s="119"/>
      <c r="AE4" s="119"/>
      <c r="AF4" s="120">
        <v>74</v>
      </c>
      <c r="AG4" s="118"/>
      <c r="AH4" s="120">
        <v>74</v>
      </c>
      <c r="AI4" s="118"/>
      <c r="AJ4" s="119">
        <v>75</v>
      </c>
      <c r="AK4" s="119"/>
      <c r="AL4" s="82"/>
      <c r="AM4" s="118">
        <v>80</v>
      </c>
      <c r="AN4" s="119"/>
      <c r="AO4" s="119"/>
      <c r="AP4" s="119"/>
      <c r="AQ4" s="120">
        <v>81</v>
      </c>
      <c r="AR4" s="120"/>
      <c r="AS4" s="120"/>
      <c r="AT4" s="120"/>
      <c r="AU4" s="120"/>
      <c r="AV4" s="120"/>
      <c r="AW4" s="118"/>
      <c r="AX4" s="120">
        <v>81</v>
      </c>
      <c r="AY4" s="120"/>
      <c r="AZ4" s="118"/>
      <c r="BA4" s="119">
        <v>82</v>
      </c>
      <c r="BB4" s="119"/>
      <c r="BC4" s="119"/>
      <c r="BD4" s="119"/>
      <c r="BE4" s="119"/>
      <c r="BF4" s="119"/>
      <c r="BG4" s="119"/>
      <c r="BH4" s="119">
        <v>83</v>
      </c>
      <c r="BI4" s="119"/>
      <c r="BJ4" s="119"/>
      <c r="BK4" s="119"/>
      <c r="BL4" s="119"/>
      <c r="BM4" s="119"/>
      <c r="BN4" s="119"/>
      <c r="BO4" s="119"/>
      <c r="BP4" s="120">
        <v>84</v>
      </c>
      <c r="BQ4" s="118"/>
      <c r="BR4" s="120">
        <v>84</v>
      </c>
      <c r="BS4" s="118"/>
      <c r="BT4" s="119">
        <v>85</v>
      </c>
      <c r="BU4" s="119"/>
      <c r="BV4" s="82"/>
      <c r="BW4" s="118">
        <v>90</v>
      </c>
      <c r="BX4" s="119"/>
      <c r="BY4" s="119"/>
      <c r="BZ4" s="119"/>
      <c r="CA4" s="120">
        <v>91</v>
      </c>
      <c r="CB4" s="120"/>
      <c r="CC4" s="120"/>
      <c r="CD4" s="120"/>
      <c r="CE4" s="120"/>
      <c r="CF4" s="120"/>
      <c r="CG4" s="118"/>
      <c r="CH4" s="120">
        <v>91</v>
      </c>
      <c r="CI4" s="120"/>
      <c r="CJ4" s="118"/>
      <c r="CK4" s="119">
        <v>92</v>
      </c>
      <c r="CL4" s="119"/>
      <c r="CM4" s="119"/>
      <c r="CN4" s="119"/>
      <c r="CO4" s="119"/>
      <c r="CP4" s="119"/>
      <c r="CQ4" s="119"/>
      <c r="CR4" s="119">
        <v>93</v>
      </c>
      <c r="CS4" s="119"/>
      <c r="CT4" s="119"/>
      <c r="CU4" s="119"/>
      <c r="CV4" s="119"/>
      <c r="CW4" s="119"/>
      <c r="CX4" s="119"/>
      <c r="CY4" s="119"/>
      <c r="CZ4" s="120">
        <v>94</v>
      </c>
      <c r="DA4" s="118"/>
      <c r="DB4" s="120">
        <v>94</v>
      </c>
      <c r="DC4" s="118"/>
      <c r="DD4" s="119">
        <v>95</v>
      </c>
      <c r="DE4" s="119"/>
      <c r="DF4" s="82"/>
      <c r="DG4" s="118">
        <v>100</v>
      </c>
      <c r="DH4" s="119"/>
      <c r="DI4" s="119"/>
      <c r="DJ4" s="119"/>
      <c r="DK4" s="120">
        <v>101</v>
      </c>
      <c r="DL4" s="120"/>
      <c r="DM4" s="120"/>
      <c r="DN4" s="120"/>
      <c r="DO4" s="120"/>
      <c r="DP4" s="120"/>
      <c r="DQ4" s="118"/>
      <c r="DR4" s="120">
        <v>101</v>
      </c>
      <c r="DS4" s="120"/>
      <c r="DT4" s="118"/>
      <c r="DU4" s="119">
        <v>102</v>
      </c>
      <c r="DV4" s="119"/>
      <c r="DW4" s="119"/>
      <c r="DX4" s="119"/>
      <c r="DY4" s="119"/>
      <c r="DZ4" s="119"/>
      <c r="EA4" s="119"/>
      <c r="EB4" s="119">
        <v>103</v>
      </c>
      <c r="EC4" s="119"/>
      <c r="ED4" s="119"/>
      <c r="EE4" s="119"/>
      <c r="EF4" s="119"/>
      <c r="EG4" s="119"/>
      <c r="EH4" s="119"/>
      <c r="EI4" s="119"/>
      <c r="EJ4" s="120">
        <v>104</v>
      </c>
      <c r="EK4" s="118"/>
      <c r="EL4" s="120">
        <v>104</v>
      </c>
      <c r="EM4" s="118"/>
      <c r="EN4" s="119">
        <v>105</v>
      </c>
      <c r="EO4" s="119"/>
      <c r="EP4" s="82"/>
      <c r="EQ4" s="118">
        <v>110</v>
      </c>
      <c r="ER4" s="119"/>
      <c r="ES4" s="119"/>
      <c r="ET4" s="119"/>
      <c r="EU4" s="120">
        <v>111</v>
      </c>
      <c r="EV4" s="120"/>
      <c r="EW4" s="120"/>
      <c r="EX4" s="120"/>
      <c r="EY4" s="120"/>
      <c r="EZ4" s="120"/>
      <c r="FA4" s="118"/>
      <c r="FB4" s="120">
        <v>111</v>
      </c>
      <c r="FC4" s="120"/>
      <c r="FD4" s="118"/>
      <c r="FE4" s="119">
        <v>112</v>
      </c>
      <c r="FF4" s="119"/>
      <c r="FG4" s="119"/>
      <c r="FH4" s="119"/>
      <c r="FI4" s="119"/>
      <c r="FJ4" s="119"/>
      <c r="FK4" s="119"/>
      <c r="FL4" s="119">
        <v>113</v>
      </c>
      <c r="FM4" s="119"/>
      <c r="FN4" s="119"/>
      <c r="FO4" s="119"/>
      <c r="FP4" s="119"/>
      <c r="FQ4" s="119"/>
      <c r="FR4" s="119"/>
      <c r="FS4" s="119"/>
      <c r="FT4" s="120">
        <v>114</v>
      </c>
      <c r="FU4" s="118"/>
      <c r="FV4" s="120">
        <v>114</v>
      </c>
      <c r="FW4" s="118"/>
      <c r="FX4" s="119">
        <v>115</v>
      </c>
      <c r="FY4" s="119"/>
      <c r="FZ4" s="82"/>
      <c r="GA4" s="118">
        <v>120</v>
      </c>
      <c r="GB4" s="119"/>
      <c r="GC4" s="119"/>
      <c r="GD4" s="119"/>
      <c r="GE4" s="120">
        <v>121</v>
      </c>
      <c r="GF4" s="120"/>
      <c r="GG4" s="120"/>
      <c r="GH4" s="120"/>
      <c r="GI4" s="120"/>
      <c r="GJ4" s="120"/>
      <c r="GK4" s="118"/>
      <c r="GL4" s="120">
        <v>121</v>
      </c>
      <c r="GM4" s="120"/>
      <c r="GN4" s="118"/>
      <c r="GO4" s="119">
        <v>122</v>
      </c>
      <c r="GP4" s="119"/>
      <c r="GQ4" s="119"/>
      <c r="GR4" s="119"/>
      <c r="GS4" s="119"/>
      <c r="GT4" s="119"/>
      <c r="GU4" s="119"/>
      <c r="GV4" s="119">
        <v>123</v>
      </c>
      <c r="GW4" s="119"/>
      <c r="GX4" s="119"/>
      <c r="GY4" s="119"/>
      <c r="GZ4" s="119"/>
      <c r="HA4" s="119"/>
      <c r="HB4" s="119"/>
      <c r="HC4" s="119"/>
      <c r="HD4" s="120">
        <v>124</v>
      </c>
      <c r="HE4" s="118"/>
      <c r="HF4" s="120">
        <v>124</v>
      </c>
      <c r="HG4" s="118"/>
      <c r="HH4" s="119">
        <v>125</v>
      </c>
      <c r="HI4" s="119"/>
      <c r="HJ4" s="82"/>
    </row>
    <row r="5" spans="1:218" s="63" customFormat="1" ht="13.5" customHeight="1" x14ac:dyDescent="0.2">
      <c r="A5" s="132" t="s">
        <v>32</v>
      </c>
      <c r="B5" s="133"/>
      <c r="C5" s="126" t="s">
        <v>33</v>
      </c>
      <c r="D5" s="127"/>
      <c r="E5" s="127"/>
      <c r="F5" s="127"/>
      <c r="G5" s="129" t="s">
        <v>120</v>
      </c>
      <c r="H5" s="129"/>
      <c r="I5" s="129"/>
      <c r="J5" s="129"/>
      <c r="K5" s="129"/>
      <c r="L5" s="129"/>
      <c r="M5" s="126"/>
      <c r="N5" s="129" t="s">
        <v>201</v>
      </c>
      <c r="O5" s="129"/>
      <c r="P5" s="126"/>
      <c r="Q5" s="127" t="s">
        <v>201</v>
      </c>
      <c r="R5" s="127"/>
      <c r="S5" s="127"/>
      <c r="T5" s="127"/>
      <c r="U5" s="127"/>
      <c r="V5" s="127"/>
      <c r="W5" s="127"/>
      <c r="X5" s="127" t="s">
        <v>120</v>
      </c>
      <c r="Y5" s="127"/>
      <c r="Z5" s="127"/>
      <c r="AA5" s="127"/>
      <c r="AB5" s="127"/>
      <c r="AC5" s="127"/>
      <c r="AD5" s="127"/>
      <c r="AE5" s="127"/>
      <c r="AF5" s="129" t="s">
        <v>120</v>
      </c>
      <c r="AG5" s="126"/>
      <c r="AH5" s="129" t="s">
        <v>120</v>
      </c>
      <c r="AI5" s="126"/>
      <c r="AJ5" s="134" t="s">
        <v>120</v>
      </c>
      <c r="AK5" s="135"/>
      <c r="AL5" s="136"/>
      <c r="AM5" s="126" t="s">
        <v>33</v>
      </c>
      <c r="AN5" s="127"/>
      <c r="AO5" s="127"/>
      <c r="AP5" s="127"/>
      <c r="AQ5" s="129" t="s">
        <v>120</v>
      </c>
      <c r="AR5" s="129"/>
      <c r="AS5" s="129"/>
      <c r="AT5" s="129"/>
      <c r="AU5" s="129"/>
      <c r="AV5" s="129"/>
      <c r="AW5" s="126"/>
      <c r="AX5" s="129" t="s">
        <v>120</v>
      </c>
      <c r="AY5" s="129"/>
      <c r="AZ5" s="126"/>
      <c r="BA5" s="127" t="s">
        <v>120</v>
      </c>
      <c r="BB5" s="127"/>
      <c r="BC5" s="127"/>
      <c r="BD5" s="127"/>
      <c r="BE5" s="127"/>
      <c r="BF5" s="127"/>
      <c r="BG5" s="127"/>
      <c r="BH5" s="127" t="s">
        <v>120</v>
      </c>
      <c r="BI5" s="127"/>
      <c r="BJ5" s="127"/>
      <c r="BK5" s="127"/>
      <c r="BL5" s="127"/>
      <c r="BM5" s="127"/>
      <c r="BN5" s="127"/>
      <c r="BO5" s="127"/>
      <c r="BP5" s="129" t="s">
        <v>120</v>
      </c>
      <c r="BQ5" s="126"/>
      <c r="BR5" s="129" t="s">
        <v>120</v>
      </c>
      <c r="BS5" s="126"/>
      <c r="BT5" s="134" t="s">
        <v>120</v>
      </c>
      <c r="BU5" s="135"/>
      <c r="BV5" s="136"/>
      <c r="BW5" s="126" t="s">
        <v>33</v>
      </c>
      <c r="BX5" s="127"/>
      <c r="BY5" s="127"/>
      <c r="BZ5" s="127"/>
      <c r="CA5" s="129" t="s">
        <v>120</v>
      </c>
      <c r="CB5" s="129"/>
      <c r="CC5" s="129"/>
      <c r="CD5" s="129"/>
      <c r="CE5" s="129"/>
      <c r="CF5" s="129"/>
      <c r="CG5" s="126"/>
      <c r="CH5" s="129" t="s">
        <v>120</v>
      </c>
      <c r="CI5" s="129"/>
      <c r="CJ5" s="126"/>
      <c r="CK5" s="127" t="s">
        <v>120</v>
      </c>
      <c r="CL5" s="127"/>
      <c r="CM5" s="127"/>
      <c r="CN5" s="127"/>
      <c r="CO5" s="127"/>
      <c r="CP5" s="127"/>
      <c r="CQ5" s="127"/>
      <c r="CR5" s="127" t="s">
        <v>120</v>
      </c>
      <c r="CS5" s="127"/>
      <c r="CT5" s="127"/>
      <c r="CU5" s="127"/>
      <c r="CV5" s="127"/>
      <c r="CW5" s="127"/>
      <c r="CX5" s="127"/>
      <c r="CY5" s="127"/>
      <c r="CZ5" s="129" t="s">
        <v>120</v>
      </c>
      <c r="DA5" s="126"/>
      <c r="DB5" s="129" t="s">
        <v>120</v>
      </c>
      <c r="DC5" s="126"/>
      <c r="DD5" s="134" t="s">
        <v>120</v>
      </c>
      <c r="DE5" s="135"/>
      <c r="DF5" s="136"/>
      <c r="DG5" s="126" t="s">
        <v>33</v>
      </c>
      <c r="DH5" s="127"/>
      <c r="DI5" s="127"/>
      <c r="DJ5" s="127"/>
      <c r="DK5" s="129" t="s">
        <v>120</v>
      </c>
      <c r="DL5" s="129"/>
      <c r="DM5" s="129"/>
      <c r="DN5" s="129"/>
      <c r="DO5" s="129"/>
      <c r="DP5" s="129"/>
      <c r="DQ5" s="126"/>
      <c r="DR5" s="129" t="s">
        <v>120</v>
      </c>
      <c r="DS5" s="129"/>
      <c r="DT5" s="126"/>
      <c r="DU5" s="127" t="s">
        <v>120</v>
      </c>
      <c r="DV5" s="127"/>
      <c r="DW5" s="127"/>
      <c r="DX5" s="127"/>
      <c r="DY5" s="127"/>
      <c r="DZ5" s="127"/>
      <c r="EA5" s="127"/>
      <c r="EB5" s="127" t="s">
        <v>120</v>
      </c>
      <c r="EC5" s="127"/>
      <c r="ED5" s="127"/>
      <c r="EE5" s="127"/>
      <c r="EF5" s="127"/>
      <c r="EG5" s="127"/>
      <c r="EH5" s="127"/>
      <c r="EI5" s="127"/>
      <c r="EJ5" s="129" t="s">
        <v>120</v>
      </c>
      <c r="EK5" s="126"/>
      <c r="EL5" s="129" t="s">
        <v>120</v>
      </c>
      <c r="EM5" s="126"/>
      <c r="EN5" s="134" t="s">
        <v>120</v>
      </c>
      <c r="EO5" s="135"/>
      <c r="EP5" s="136"/>
      <c r="EQ5" s="126" t="s">
        <v>33</v>
      </c>
      <c r="ER5" s="127"/>
      <c r="ES5" s="127"/>
      <c r="ET5" s="127"/>
      <c r="EU5" s="129" t="s">
        <v>120</v>
      </c>
      <c r="EV5" s="129"/>
      <c r="EW5" s="129"/>
      <c r="EX5" s="129"/>
      <c r="EY5" s="129"/>
      <c r="EZ5" s="129"/>
      <c r="FA5" s="126"/>
      <c r="FB5" s="129" t="s">
        <v>120</v>
      </c>
      <c r="FC5" s="129"/>
      <c r="FD5" s="126"/>
      <c r="FE5" s="127" t="s">
        <v>120</v>
      </c>
      <c r="FF5" s="127"/>
      <c r="FG5" s="127"/>
      <c r="FH5" s="127"/>
      <c r="FI5" s="127"/>
      <c r="FJ5" s="127"/>
      <c r="FK5" s="127"/>
      <c r="FL5" s="127" t="s">
        <v>120</v>
      </c>
      <c r="FM5" s="127"/>
      <c r="FN5" s="127"/>
      <c r="FO5" s="127"/>
      <c r="FP5" s="127"/>
      <c r="FQ5" s="127"/>
      <c r="FR5" s="127"/>
      <c r="FS5" s="127"/>
      <c r="FT5" s="129" t="s">
        <v>120</v>
      </c>
      <c r="FU5" s="126"/>
      <c r="FV5" s="129" t="s">
        <v>120</v>
      </c>
      <c r="FW5" s="126"/>
      <c r="FX5" s="134" t="s">
        <v>120</v>
      </c>
      <c r="FY5" s="135"/>
      <c r="FZ5" s="136"/>
      <c r="GA5" s="126" t="s">
        <v>33</v>
      </c>
      <c r="GB5" s="127"/>
      <c r="GC5" s="127"/>
      <c r="GD5" s="127"/>
      <c r="GE5" s="129" t="s">
        <v>120</v>
      </c>
      <c r="GF5" s="129"/>
      <c r="GG5" s="129"/>
      <c r="GH5" s="129"/>
      <c r="GI5" s="129"/>
      <c r="GJ5" s="129"/>
      <c r="GK5" s="126"/>
      <c r="GL5" s="129" t="s">
        <v>120</v>
      </c>
      <c r="GM5" s="129"/>
      <c r="GN5" s="126"/>
      <c r="GO5" s="127" t="s">
        <v>120</v>
      </c>
      <c r="GP5" s="127"/>
      <c r="GQ5" s="127"/>
      <c r="GR5" s="127"/>
      <c r="GS5" s="127"/>
      <c r="GT5" s="127"/>
      <c r="GU5" s="127"/>
      <c r="GV5" s="127" t="s">
        <v>120</v>
      </c>
      <c r="GW5" s="127"/>
      <c r="GX5" s="127"/>
      <c r="GY5" s="127"/>
      <c r="GZ5" s="127"/>
      <c r="HA5" s="127"/>
      <c r="HB5" s="127"/>
      <c r="HC5" s="127"/>
      <c r="HD5" s="129" t="s">
        <v>120</v>
      </c>
      <c r="HE5" s="126"/>
      <c r="HF5" s="129" t="s">
        <v>120</v>
      </c>
      <c r="HG5" s="126"/>
      <c r="HH5" s="134" t="s">
        <v>120</v>
      </c>
      <c r="HI5" s="135"/>
      <c r="HJ5" s="136"/>
    </row>
    <row r="6" spans="1:218" s="63" customFormat="1" ht="13.5" customHeight="1" x14ac:dyDescent="0.2">
      <c r="A6" s="140" t="s">
        <v>35</v>
      </c>
      <c r="B6" s="141"/>
      <c r="C6" s="138" t="s">
        <v>42</v>
      </c>
      <c r="D6" s="139"/>
      <c r="E6" s="139"/>
      <c r="F6" s="139"/>
      <c r="G6" s="137" t="s">
        <v>42</v>
      </c>
      <c r="H6" s="137"/>
      <c r="I6" s="137"/>
      <c r="J6" s="137"/>
      <c r="K6" s="137"/>
      <c r="L6" s="137"/>
      <c r="M6" s="138"/>
      <c r="N6" s="137" t="s">
        <v>42</v>
      </c>
      <c r="O6" s="137"/>
      <c r="P6" s="138"/>
      <c r="Q6" s="139" t="s">
        <v>42</v>
      </c>
      <c r="R6" s="139"/>
      <c r="S6" s="139"/>
      <c r="T6" s="139"/>
      <c r="U6" s="139"/>
      <c r="V6" s="139"/>
      <c r="W6" s="139"/>
      <c r="X6" s="139" t="s">
        <v>42</v>
      </c>
      <c r="Y6" s="139"/>
      <c r="Z6" s="139"/>
      <c r="AA6" s="139"/>
      <c r="AB6" s="139"/>
      <c r="AC6" s="139"/>
      <c r="AD6" s="139"/>
      <c r="AE6" s="139"/>
      <c r="AF6" s="137" t="s">
        <v>42</v>
      </c>
      <c r="AG6" s="138"/>
      <c r="AH6" s="137" t="s">
        <v>42</v>
      </c>
      <c r="AI6" s="138"/>
      <c r="AJ6" s="137" t="s">
        <v>42</v>
      </c>
      <c r="AK6" s="137"/>
      <c r="AL6" s="138"/>
      <c r="AM6" s="138" t="s">
        <v>43</v>
      </c>
      <c r="AN6" s="139"/>
      <c r="AO6" s="139"/>
      <c r="AP6" s="139"/>
      <c r="AQ6" s="137" t="s">
        <v>43</v>
      </c>
      <c r="AR6" s="137"/>
      <c r="AS6" s="137"/>
      <c r="AT6" s="137"/>
      <c r="AU6" s="137"/>
      <c r="AV6" s="137"/>
      <c r="AW6" s="138"/>
      <c r="AX6" s="137" t="s">
        <v>43</v>
      </c>
      <c r="AY6" s="137"/>
      <c r="AZ6" s="138"/>
      <c r="BA6" s="139" t="s">
        <v>43</v>
      </c>
      <c r="BB6" s="139"/>
      <c r="BC6" s="139"/>
      <c r="BD6" s="139"/>
      <c r="BE6" s="139"/>
      <c r="BF6" s="139"/>
      <c r="BG6" s="139"/>
      <c r="BH6" s="139" t="s">
        <v>43</v>
      </c>
      <c r="BI6" s="139"/>
      <c r="BJ6" s="139"/>
      <c r="BK6" s="139"/>
      <c r="BL6" s="139"/>
      <c r="BM6" s="139"/>
      <c r="BN6" s="139"/>
      <c r="BO6" s="139"/>
      <c r="BP6" s="137" t="s">
        <v>43</v>
      </c>
      <c r="BQ6" s="138"/>
      <c r="BR6" s="137" t="s">
        <v>43</v>
      </c>
      <c r="BS6" s="138"/>
      <c r="BT6" s="137" t="s">
        <v>43</v>
      </c>
      <c r="BU6" s="137"/>
      <c r="BV6" s="138"/>
      <c r="BW6" s="138" t="s">
        <v>44</v>
      </c>
      <c r="BX6" s="139"/>
      <c r="BY6" s="139"/>
      <c r="BZ6" s="139"/>
      <c r="CA6" s="137" t="s">
        <v>44</v>
      </c>
      <c r="CB6" s="137"/>
      <c r="CC6" s="137"/>
      <c r="CD6" s="137"/>
      <c r="CE6" s="137"/>
      <c r="CF6" s="137"/>
      <c r="CG6" s="138"/>
      <c r="CH6" s="137" t="s">
        <v>44</v>
      </c>
      <c r="CI6" s="137"/>
      <c r="CJ6" s="138"/>
      <c r="CK6" s="139" t="s">
        <v>44</v>
      </c>
      <c r="CL6" s="139"/>
      <c r="CM6" s="139"/>
      <c r="CN6" s="139"/>
      <c r="CO6" s="139"/>
      <c r="CP6" s="139"/>
      <c r="CQ6" s="139"/>
      <c r="CR6" s="139" t="s">
        <v>44</v>
      </c>
      <c r="CS6" s="139"/>
      <c r="CT6" s="139"/>
      <c r="CU6" s="139"/>
      <c r="CV6" s="139"/>
      <c r="CW6" s="139"/>
      <c r="CX6" s="139"/>
      <c r="CY6" s="139"/>
      <c r="CZ6" s="137" t="s">
        <v>44</v>
      </c>
      <c r="DA6" s="138"/>
      <c r="DB6" s="137" t="s">
        <v>44</v>
      </c>
      <c r="DC6" s="138"/>
      <c r="DD6" s="137" t="s">
        <v>44</v>
      </c>
      <c r="DE6" s="137"/>
      <c r="DF6" s="138"/>
      <c r="DG6" s="138" t="s">
        <v>45</v>
      </c>
      <c r="DH6" s="139"/>
      <c r="DI6" s="139"/>
      <c r="DJ6" s="139"/>
      <c r="DK6" s="137" t="s">
        <v>45</v>
      </c>
      <c r="DL6" s="137"/>
      <c r="DM6" s="137"/>
      <c r="DN6" s="137"/>
      <c r="DO6" s="137"/>
      <c r="DP6" s="137"/>
      <c r="DQ6" s="138"/>
      <c r="DR6" s="137" t="s">
        <v>45</v>
      </c>
      <c r="DS6" s="137"/>
      <c r="DT6" s="138"/>
      <c r="DU6" s="139" t="s">
        <v>45</v>
      </c>
      <c r="DV6" s="139"/>
      <c r="DW6" s="139"/>
      <c r="DX6" s="139"/>
      <c r="DY6" s="139"/>
      <c r="DZ6" s="139"/>
      <c r="EA6" s="139"/>
      <c r="EB6" s="139" t="s">
        <v>45</v>
      </c>
      <c r="EC6" s="139"/>
      <c r="ED6" s="139"/>
      <c r="EE6" s="139"/>
      <c r="EF6" s="139"/>
      <c r="EG6" s="139"/>
      <c r="EH6" s="139"/>
      <c r="EI6" s="139"/>
      <c r="EJ6" s="137" t="s">
        <v>45</v>
      </c>
      <c r="EK6" s="138"/>
      <c r="EL6" s="137" t="s">
        <v>45</v>
      </c>
      <c r="EM6" s="138"/>
      <c r="EN6" s="137" t="s">
        <v>45</v>
      </c>
      <c r="EO6" s="137"/>
      <c r="EP6" s="138"/>
      <c r="EQ6" s="138" t="s">
        <v>46</v>
      </c>
      <c r="ER6" s="139"/>
      <c r="ES6" s="139"/>
      <c r="ET6" s="139"/>
      <c r="EU6" s="137" t="s">
        <v>46</v>
      </c>
      <c r="EV6" s="137"/>
      <c r="EW6" s="137"/>
      <c r="EX6" s="137"/>
      <c r="EY6" s="137"/>
      <c r="EZ6" s="137"/>
      <c r="FA6" s="138"/>
      <c r="FB6" s="137" t="s">
        <v>46</v>
      </c>
      <c r="FC6" s="137"/>
      <c r="FD6" s="138"/>
      <c r="FE6" s="139" t="s">
        <v>46</v>
      </c>
      <c r="FF6" s="139"/>
      <c r="FG6" s="139"/>
      <c r="FH6" s="139"/>
      <c r="FI6" s="139"/>
      <c r="FJ6" s="139"/>
      <c r="FK6" s="139"/>
      <c r="FL6" s="139" t="s">
        <v>46</v>
      </c>
      <c r="FM6" s="139"/>
      <c r="FN6" s="139"/>
      <c r="FO6" s="139"/>
      <c r="FP6" s="139"/>
      <c r="FQ6" s="139"/>
      <c r="FR6" s="139"/>
      <c r="FS6" s="139"/>
      <c r="FT6" s="137" t="s">
        <v>46</v>
      </c>
      <c r="FU6" s="138"/>
      <c r="FV6" s="137" t="s">
        <v>46</v>
      </c>
      <c r="FW6" s="138"/>
      <c r="FX6" s="137" t="s">
        <v>46</v>
      </c>
      <c r="FY6" s="137"/>
      <c r="FZ6" s="138"/>
      <c r="GA6" s="138" t="s">
        <v>47</v>
      </c>
      <c r="GB6" s="139"/>
      <c r="GC6" s="139"/>
      <c r="GD6" s="139"/>
      <c r="GE6" s="137" t="s">
        <v>47</v>
      </c>
      <c r="GF6" s="137"/>
      <c r="GG6" s="137"/>
      <c r="GH6" s="137"/>
      <c r="GI6" s="137"/>
      <c r="GJ6" s="137"/>
      <c r="GK6" s="138"/>
      <c r="GL6" s="137" t="s">
        <v>47</v>
      </c>
      <c r="GM6" s="137"/>
      <c r="GN6" s="138"/>
      <c r="GO6" s="139" t="s">
        <v>47</v>
      </c>
      <c r="GP6" s="139"/>
      <c r="GQ6" s="139"/>
      <c r="GR6" s="139"/>
      <c r="GS6" s="139"/>
      <c r="GT6" s="139"/>
      <c r="GU6" s="139"/>
      <c r="GV6" s="139" t="s">
        <v>47</v>
      </c>
      <c r="GW6" s="139"/>
      <c r="GX6" s="139"/>
      <c r="GY6" s="139"/>
      <c r="GZ6" s="139"/>
      <c r="HA6" s="139"/>
      <c r="HB6" s="139"/>
      <c r="HC6" s="139"/>
      <c r="HD6" s="137" t="s">
        <v>47</v>
      </c>
      <c r="HE6" s="138"/>
      <c r="HF6" s="137" t="s">
        <v>47</v>
      </c>
      <c r="HG6" s="138"/>
      <c r="HH6" s="137" t="s">
        <v>47</v>
      </c>
      <c r="HI6" s="137"/>
      <c r="HJ6" s="138"/>
    </row>
    <row r="7" spans="1:218" ht="15" customHeight="1" x14ac:dyDescent="0.2">
      <c r="A7" s="145" t="s">
        <v>119</v>
      </c>
      <c r="B7" s="146"/>
      <c r="C7" s="149" t="s">
        <v>49</v>
      </c>
      <c r="D7" s="150" t="s">
        <v>50</v>
      </c>
      <c r="E7" s="150" t="s">
        <v>51</v>
      </c>
      <c r="F7" s="151" t="s">
        <v>52</v>
      </c>
      <c r="G7" s="149" t="s">
        <v>53</v>
      </c>
      <c r="H7" s="171" t="s">
        <v>179</v>
      </c>
      <c r="I7" s="172"/>
      <c r="J7" s="150" t="s">
        <v>54</v>
      </c>
      <c r="K7" s="150" t="s">
        <v>55</v>
      </c>
      <c r="L7" s="150" t="s">
        <v>56</v>
      </c>
      <c r="M7" s="151" t="s">
        <v>57</v>
      </c>
      <c r="N7" s="149" t="s">
        <v>58</v>
      </c>
      <c r="O7" s="150"/>
      <c r="P7" s="151"/>
      <c r="Q7" s="95" t="s">
        <v>200</v>
      </c>
      <c r="R7" s="177" t="s">
        <v>198</v>
      </c>
      <c r="S7" s="106" t="s">
        <v>59</v>
      </c>
      <c r="T7" s="99" t="s">
        <v>60</v>
      </c>
      <c r="U7" s="99"/>
      <c r="V7" s="100"/>
      <c r="W7" s="152" t="s">
        <v>61</v>
      </c>
      <c r="X7" s="156" t="s">
        <v>62</v>
      </c>
      <c r="Y7" s="156"/>
      <c r="Z7" s="156"/>
      <c r="AA7" s="156"/>
      <c r="AB7" s="157"/>
      <c r="AC7" s="150" t="s">
        <v>63</v>
      </c>
      <c r="AD7" s="150" t="s">
        <v>64</v>
      </c>
      <c r="AE7" s="151" t="s">
        <v>52</v>
      </c>
      <c r="AF7" s="149" t="s">
        <v>65</v>
      </c>
      <c r="AG7" s="151" t="s">
        <v>66</v>
      </c>
      <c r="AH7" s="149" t="s">
        <v>67</v>
      </c>
      <c r="AI7" s="151" t="s">
        <v>52</v>
      </c>
      <c r="AJ7" s="165" t="s">
        <v>68</v>
      </c>
      <c r="AK7" s="167"/>
      <c r="AL7" s="164" t="s">
        <v>123</v>
      </c>
      <c r="AM7" s="149" t="s">
        <v>49</v>
      </c>
      <c r="AN7" s="150" t="s">
        <v>50</v>
      </c>
      <c r="AO7" s="150" t="s">
        <v>51</v>
      </c>
      <c r="AP7" s="151" t="s">
        <v>52</v>
      </c>
      <c r="AQ7" s="149" t="s">
        <v>53</v>
      </c>
      <c r="AR7" s="171" t="s">
        <v>179</v>
      </c>
      <c r="AS7" s="172"/>
      <c r="AT7" s="150" t="s">
        <v>54</v>
      </c>
      <c r="AU7" s="150" t="s">
        <v>55</v>
      </c>
      <c r="AV7" s="150" t="s">
        <v>56</v>
      </c>
      <c r="AW7" s="151" t="s">
        <v>57</v>
      </c>
      <c r="AX7" s="149" t="s">
        <v>58</v>
      </c>
      <c r="AY7" s="150"/>
      <c r="AZ7" s="151"/>
      <c r="BA7" s="95" t="s">
        <v>200</v>
      </c>
      <c r="BB7" s="177" t="s">
        <v>198</v>
      </c>
      <c r="BC7" s="106" t="s">
        <v>59</v>
      </c>
      <c r="BD7" s="99" t="s">
        <v>60</v>
      </c>
      <c r="BE7" s="99"/>
      <c r="BF7" s="100"/>
      <c r="BG7" s="152" t="s">
        <v>61</v>
      </c>
      <c r="BH7" s="156" t="s">
        <v>62</v>
      </c>
      <c r="BI7" s="156"/>
      <c r="BJ7" s="156"/>
      <c r="BK7" s="156"/>
      <c r="BL7" s="157"/>
      <c r="BM7" s="150" t="s">
        <v>63</v>
      </c>
      <c r="BN7" s="150" t="s">
        <v>64</v>
      </c>
      <c r="BO7" s="151" t="s">
        <v>52</v>
      </c>
      <c r="BP7" s="149" t="s">
        <v>65</v>
      </c>
      <c r="BQ7" s="151" t="s">
        <v>66</v>
      </c>
      <c r="BR7" s="149" t="s">
        <v>67</v>
      </c>
      <c r="BS7" s="151" t="s">
        <v>52</v>
      </c>
      <c r="BT7" s="165" t="s">
        <v>68</v>
      </c>
      <c r="BU7" s="167"/>
      <c r="BV7" s="164" t="s">
        <v>123</v>
      </c>
      <c r="BW7" s="149" t="s">
        <v>49</v>
      </c>
      <c r="BX7" s="150" t="s">
        <v>50</v>
      </c>
      <c r="BY7" s="150" t="s">
        <v>51</v>
      </c>
      <c r="BZ7" s="151" t="s">
        <v>52</v>
      </c>
      <c r="CA7" s="149" t="s">
        <v>53</v>
      </c>
      <c r="CB7" s="171" t="s">
        <v>179</v>
      </c>
      <c r="CC7" s="172"/>
      <c r="CD7" s="150" t="s">
        <v>54</v>
      </c>
      <c r="CE7" s="150" t="s">
        <v>55</v>
      </c>
      <c r="CF7" s="150" t="s">
        <v>56</v>
      </c>
      <c r="CG7" s="151" t="s">
        <v>57</v>
      </c>
      <c r="CH7" s="149" t="s">
        <v>58</v>
      </c>
      <c r="CI7" s="150"/>
      <c r="CJ7" s="151"/>
      <c r="CK7" s="95" t="s">
        <v>200</v>
      </c>
      <c r="CL7" s="177" t="s">
        <v>198</v>
      </c>
      <c r="CM7" s="106" t="s">
        <v>59</v>
      </c>
      <c r="CN7" s="99" t="s">
        <v>60</v>
      </c>
      <c r="CO7" s="99"/>
      <c r="CP7" s="100"/>
      <c r="CQ7" s="152" t="s">
        <v>61</v>
      </c>
      <c r="CR7" s="156" t="s">
        <v>62</v>
      </c>
      <c r="CS7" s="156"/>
      <c r="CT7" s="156"/>
      <c r="CU7" s="156"/>
      <c r="CV7" s="157"/>
      <c r="CW7" s="150" t="s">
        <v>63</v>
      </c>
      <c r="CX7" s="150" t="s">
        <v>64</v>
      </c>
      <c r="CY7" s="151" t="s">
        <v>52</v>
      </c>
      <c r="CZ7" s="149" t="s">
        <v>65</v>
      </c>
      <c r="DA7" s="151" t="s">
        <v>66</v>
      </c>
      <c r="DB7" s="149" t="s">
        <v>67</v>
      </c>
      <c r="DC7" s="151" t="s">
        <v>52</v>
      </c>
      <c r="DD7" s="165" t="s">
        <v>68</v>
      </c>
      <c r="DE7" s="167"/>
      <c r="DF7" s="164" t="s">
        <v>123</v>
      </c>
      <c r="DG7" s="149" t="s">
        <v>49</v>
      </c>
      <c r="DH7" s="150" t="s">
        <v>50</v>
      </c>
      <c r="DI7" s="150" t="s">
        <v>51</v>
      </c>
      <c r="DJ7" s="151" t="s">
        <v>52</v>
      </c>
      <c r="DK7" s="149" t="s">
        <v>53</v>
      </c>
      <c r="DL7" s="171" t="s">
        <v>179</v>
      </c>
      <c r="DM7" s="172"/>
      <c r="DN7" s="150" t="s">
        <v>54</v>
      </c>
      <c r="DO7" s="150" t="s">
        <v>55</v>
      </c>
      <c r="DP7" s="150" t="s">
        <v>56</v>
      </c>
      <c r="DQ7" s="151" t="s">
        <v>57</v>
      </c>
      <c r="DR7" s="149" t="s">
        <v>58</v>
      </c>
      <c r="DS7" s="150"/>
      <c r="DT7" s="151"/>
      <c r="DU7" s="95" t="s">
        <v>200</v>
      </c>
      <c r="DV7" s="177" t="s">
        <v>198</v>
      </c>
      <c r="DW7" s="106" t="s">
        <v>59</v>
      </c>
      <c r="DX7" s="99" t="s">
        <v>60</v>
      </c>
      <c r="DY7" s="99"/>
      <c r="DZ7" s="100"/>
      <c r="EA7" s="152" t="s">
        <v>61</v>
      </c>
      <c r="EB7" s="156" t="s">
        <v>62</v>
      </c>
      <c r="EC7" s="156"/>
      <c r="ED7" s="156"/>
      <c r="EE7" s="156"/>
      <c r="EF7" s="157"/>
      <c r="EG7" s="150" t="s">
        <v>63</v>
      </c>
      <c r="EH7" s="150" t="s">
        <v>64</v>
      </c>
      <c r="EI7" s="151" t="s">
        <v>52</v>
      </c>
      <c r="EJ7" s="149" t="s">
        <v>65</v>
      </c>
      <c r="EK7" s="151" t="s">
        <v>66</v>
      </c>
      <c r="EL7" s="149" t="s">
        <v>67</v>
      </c>
      <c r="EM7" s="151" t="s">
        <v>52</v>
      </c>
      <c r="EN7" s="165" t="s">
        <v>68</v>
      </c>
      <c r="EO7" s="167"/>
      <c r="EP7" s="164" t="s">
        <v>123</v>
      </c>
      <c r="EQ7" s="149" t="s">
        <v>49</v>
      </c>
      <c r="ER7" s="150" t="s">
        <v>50</v>
      </c>
      <c r="ES7" s="150" t="s">
        <v>51</v>
      </c>
      <c r="ET7" s="151" t="s">
        <v>52</v>
      </c>
      <c r="EU7" s="149" t="s">
        <v>53</v>
      </c>
      <c r="EV7" s="171" t="s">
        <v>179</v>
      </c>
      <c r="EW7" s="172"/>
      <c r="EX7" s="150" t="s">
        <v>54</v>
      </c>
      <c r="EY7" s="150" t="s">
        <v>55</v>
      </c>
      <c r="EZ7" s="150" t="s">
        <v>56</v>
      </c>
      <c r="FA7" s="151" t="s">
        <v>57</v>
      </c>
      <c r="FB7" s="149" t="s">
        <v>58</v>
      </c>
      <c r="FC7" s="150"/>
      <c r="FD7" s="151"/>
      <c r="FE7" s="95" t="s">
        <v>200</v>
      </c>
      <c r="FF7" s="177" t="s">
        <v>198</v>
      </c>
      <c r="FG7" s="106" t="s">
        <v>59</v>
      </c>
      <c r="FH7" s="99" t="s">
        <v>60</v>
      </c>
      <c r="FI7" s="99"/>
      <c r="FJ7" s="100"/>
      <c r="FK7" s="152" t="s">
        <v>61</v>
      </c>
      <c r="FL7" s="156" t="s">
        <v>62</v>
      </c>
      <c r="FM7" s="156"/>
      <c r="FN7" s="156"/>
      <c r="FO7" s="156"/>
      <c r="FP7" s="157"/>
      <c r="FQ7" s="150" t="s">
        <v>63</v>
      </c>
      <c r="FR7" s="150" t="s">
        <v>64</v>
      </c>
      <c r="FS7" s="151" t="s">
        <v>52</v>
      </c>
      <c r="FT7" s="149" t="s">
        <v>65</v>
      </c>
      <c r="FU7" s="151" t="s">
        <v>66</v>
      </c>
      <c r="FV7" s="149" t="s">
        <v>67</v>
      </c>
      <c r="FW7" s="151" t="s">
        <v>52</v>
      </c>
      <c r="FX7" s="165" t="s">
        <v>68</v>
      </c>
      <c r="FY7" s="167"/>
      <c r="FZ7" s="164" t="s">
        <v>123</v>
      </c>
      <c r="GA7" s="149" t="s">
        <v>49</v>
      </c>
      <c r="GB7" s="150" t="s">
        <v>50</v>
      </c>
      <c r="GC7" s="150" t="s">
        <v>51</v>
      </c>
      <c r="GD7" s="151" t="s">
        <v>52</v>
      </c>
      <c r="GE7" s="149" t="s">
        <v>53</v>
      </c>
      <c r="GF7" s="171" t="s">
        <v>179</v>
      </c>
      <c r="GG7" s="172"/>
      <c r="GH7" s="150" t="s">
        <v>54</v>
      </c>
      <c r="GI7" s="150" t="s">
        <v>55</v>
      </c>
      <c r="GJ7" s="150" t="s">
        <v>56</v>
      </c>
      <c r="GK7" s="151" t="s">
        <v>57</v>
      </c>
      <c r="GL7" s="149" t="s">
        <v>58</v>
      </c>
      <c r="GM7" s="150"/>
      <c r="GN7" s="151"/>
      <c r="GO7" s="95" t="s">
        <v>200</v>
      </c>
      <c r="GP7" s="177" t="s">
        <v>198</v>
      </c>
      <c r="GQ7" s="106" t="s">
        <v>59</v>
      </c>
      <c r="GR7" s="99" t="s">
        <v>60</v>
      </c>
      <c r="GS7" s="99"/>
      <c r="GT7" s="100"/>
      <c r="GU7" s="152" t="s">
        <v>61</v>
      </c>
      <c r="GV7" s="156" t="s">
        <v>62</v>
      </c>
      <c r="GW7" s="156"/>
      <c r="GX7" s="156"/>
      <c r="GY7" s="156"/>
      <c r="GZ7" s="157"/>
      <c r="HA7" s="150" t="s">
        <v>63</v>
      </c>
      <c r="HB7" s="150" t="s">
        <v>64</v>
      </c>
      <c r="HC7" s="151" t="s">
        <v>52</v>
      </c>
      <c r="HD7" s="149" t="s">
        <v>65</v>
      </c>
      <c r="HE7" s="151" t="s">
        <v>66</v>
      </c>
      <c r="HF7" s="149" t="s">
        <v>67</v>
      </c>
      <c r="HG7" s="151" t="s">
        <v>52</v>
      </c>
      <c r="HH7" s="165" t="s">
        <v>68</v>
      </c>
      <c r="HI7" s="167"/>
      <c r="HJ7" s="164" t="s">
        <v>123</v>
      </c>
    </row>
    <row r="8" spans="1:218" ht="15" customHeight="1" x14ac:dyDescent="0.2">
      <c r="A8" s="145"/>
      <c r="B8" s="146"/>
      <c r="C8" s="149"/>
      <c r="D8" s="150"/>
      <c r="E8" s="150"/>
      <c r="F8" s="151"/>
      <c r="G8" s="149"/>
      <c r="H8" s="173"/>
      <c r="I8" s="174"/>
      <c r="J8" s="150"/>
      <c r="K8" s="150"/>
      <c r="L8" s="150"/>
      <c r="M8" s="151"/>
      <c r="N8" s="157" t="s">
        <v>69</v>
      </c>
      <c r="O8" s="160"/>
      <c r="P8" s="161"/>
      <c r="Q8" s="179"/>
      <c r="R8" s="178"/>
      <c r="S8" s="106"/>
      <c r="T8" s="153" t="s">
        <v>124</v>
      </c>
      <c r="U8" s="101" t="s">
        <v>125</v>
      </c>
      <c r="V8" s="153" t="s">
        <v>70</v>
      </c>
      <c r="W8" s="152"/>
      <c r="X8" s="158" t="s">
        <v>71</v>
      </c>
      <c r="Y8" s="103" t="s">
        <v>72</v>
      </c>
      <c r="Z8" s="105" t="s">
        <v>73</v>
      </c>
      <c r="AA8" s="105" t="s">
        <v>74</v>
      </c>
      <c r="AB8" s="153" t="s">
        <v>70</v>
      </c>
      <c r="AC8" s="150"/>
      <c r="AD8" s="150"/>
      <c r="AE8" s="151"/>
      <c r="AF8" s="149"/>
      <c r="AG8" s="151"/>
      <c r="AH8" s="149"/>
      <c r="AI8" s="151"/>
      <c r="AJ8" s="165"/>
      <c r="AK8" s="168"/>
      <c r="AL8" s="164"/>
      <c r="AM8" s="149"/>
      <c r="AN8" s="150"/>
      <c r="AO8" s="150"/>
      <c r="AP8" s="151"/>
      <c r="AQ8" s="149"/>
      <c r="AR8" s="173"/>
      <c r="AS8" s="174"/>
      <c r="AT8" s="150"/>
      <c r="AU8" s="150"/>
      <c r="AV8" s="150"/>
      <c r="AW8" s="151"/>
      <c r="AX8" s="157" t="s">
        <v>69</v>
      </c>
      <c r="AY8" s="160"/>
      <c r="AZ8" s="161"/>
      <c r="BA8" s="96"/>
      <c r="BB8" s="178"/>
      <c r="BC8" s="106"/>
      <c r="BD8" s="153" t="s">
        <v>124</v>
      </c>
      <c r="BE8" s="101" t="s">
        <v>125</v>
      </c>
      <c r="BF8" s="153" t="s">
        <v>70</v>
      </c>
      <c r="BG8" s="152"/>
      <c r="BH8" s="158" t="s">
        <v>71</v>
      </c>
      <c r="BI8" s="103" t="s">
        <v>72</v>
      </c>
      <c r="BJ8" s="105" t="s">
        <v>73</v>
      </c>
      <c r="BK8" s="105" t="s">
        <v>74</v>
      </c>
      <c r="BL8" s="153" t="s">
        <v>70</v>
      </c>
      <c r="BM8" s="150"/>
      <c r="BN8" s="150"/>
      <c r="BO8" s="151"/>
      <c r="BP8" s="149"/>
      <c r="BQ8" s="151"/>
      <c r="BR8" s="149"/>
      <c r="BS8" s="151"/>
      <c r="BT8" s="165"/>
      <c r="BU8" s="168"/>
      <c r="BV8" s="164"/>
      <c r="BW8" s="149"/>
      <c r="BX8" s="150"/>
      <c r="BY8" s="150"/>
      <c r="BZ8" s="151"/>
      <c r="CA8" s="149"/>
      <c r="CB8" s="173"/>
      <c r="CC8" s="174"/>
      <c r="CD8" s="150"/>
      <c r="CE8" s="150"/>
      <c r="CF8" s="150"/>
      <c r="CG8" s="151"/>
      <c r="CH8" s="157" t="s">
        <v>69</v>
      </c>
      <c r="CI8" s="160"/>
      <c r="CJ8" s="161"/>
      <c r="CK8" s="96"/>
      <c r="CL8" s="178"/>
      <c r="CM8" s="106"/>
      <c r="CN8" s="153" t="s">
        <v>124</v>
      </c>
      <c r="CO8" s="101" t="s">
        <v>125</v>
      </c>
      <c r="CP8" s="153" t="s">
        <v>70</v>
      </c>
      <c r="CQ8" s="152"/>
      <c r="CR8" s="158" t="s">
        <v>71</v>
      </c>
      <c r="CS8" s="103" t="s">
        <v>72</v>
      </c>
      <c r="CT8" s="105" t="s">
        <v>73</v>
      </c>
      <c r="CU8" s="105" t="s">
        <v>74</v>
      </c>
      <c r="CV8" s="153" t="s">
        <v>70</v>
      </c>
      <c r="CW8" s="150"/>
      <c r="CX8" s="150"/>
      <c r="CY8" s="151"/>
      <c r="CZ8" s="149"/>
      <c r="DA8" s="151"/>
      <c r="DB8" s="149"/>
      <c r="DC8" s="151"/>
      <c r="DD8" s="165"/>
      <c r="DE8" s="168"/>
      <c r="DF8" s="164"/>
      <c r="DG8" s="149"/>
      <c r="DH8" s="150"/>
      <c r="DI8" s="150"/>
      <c r="DJ8" s="151"/>
      <c r="DK8" s="149"/>
      <c r="DL8" s="173"/>
      <c r="DM8" s="174"/>
      <c r="DN8" s="150"/>
      <c r="DO8" s="150"/>
      <c r="DP8" s="150"/>
      <c r="DQ8" s="151"/>
      <c r="DR8" s="157" t="s">
        <v>69</v>
      </c>
      <c r="DS8" s="160"/>
      <c r="DT8" s="161"/>
      <c r="DU8" s="96"/>
      <c r="DV8" s="178"/>
      <c r="DW8" s="106"/>
      <c r="DX8" s="153" t="s">
        <v>124</v>
      </c>
      <c r="DY8" s="101" t="s">
        <v>125</v>
      </c>
      <c r="DZ8" s="153" t="s">
        <v>70</v>
      </c>
      <c r="EA8" s="152"/>
      <c r="EB8" s="158" t="s">
        <v>71</v>
      </c>
      <c r="EC8" s="103" t="s">
        <v>72</v>
      </c>
      <c r="ED8" s="105" t="s">
        <v>73</v>
      </c>
      <c r="EE8" s="105" t="s">
        <v>74</v>
      </c>
      <c r="EF8" s="153" t="s">
        <v>70</v>
      </c>
      <c r="EG8" s="150"/>
      <c r="EH8" s="150"/>
      <c r="EI8" s="151"/>
      <c r="EJ8" s="149"/>
      <c r="EK8" s="151"/>
      <c r="EL8" s="149"/>
      <c r="EM8" s="151"/>
      <c r="EN8" s="165"/>
      <c r="EO8" s="168"/>
      <c r="EP8" s="164"/>
      <c r="EQ8" s="149"/>
      <c r="ER8" s="150"/>
      <c r="ES8" s="150"/>
      <c r="ET8" s="151"/>
      <c r="EU8" s="149"/>
      <c r="EV8" s="173"/>
      <c r="EW8" s="174"/>
      <c r="EX8" s="150"/>
      <c r="EY8" s="150"/>
      <c r="EZ8" s="150"/>
      <c r="FA8" s="151"/>
      <c r="FB8" s="157" t="s">
        <v>69</v>
      </c>
      <c r="FC8" s="160"/>
      <c r="FD8" s="161"/>
      <c r="FE8" s="96"/>
      <c r="FF8" s="178"/>
      <c r="FG8" s="106"/>
      <c r="FH8" s="153" t="s">
        <v>124</v>
      </c>
      <c r="FI8" s="101" t="s">
        <v>125</v>
      </c>
      <c r="FJ8" s="153" t="s">
        <v>70</v>
      </c>
      <c r="FK8" s="152"/>
      <c r="FL8" s="158" t="s">
        <v>71</v>
      </c>
      <c r="FM8" s="103" t="s">
        <v>72</v>
      </c>
      <c r="FN8" s="105" t="s">
        <v>73</v>
      </c>
      <c r="FO8" s="105" t="s">
        <v>74</v>
      </c>
      <c r="FP8" s="153" t="s">
        <v>70</v>
      </c>
      <c r="FQ8" s="150"/>
      <c r="FR8" s="150"/>
      <c r="FS8" s="151"/>
      <c r="FT8" s="149"/>
      <c r="FU8" s="151"/>
      <c r="FV8" s="149"/>
      <c r="FW8" s="151"/>
      <c r="FX8" s="165"/>
      <c r="FY8" s="168"/>
      <c r="FZ8" s="164"/>
      <c r="GA8" s="149"/>
      <c r="GB8" s="150"/>
      <c r="GC8" s="150"/>
      <c r="GD8" s="151"/>
      <c r="GE8" s="149"/>
      <c r="GF8" s="173"/>
      <c r="GG8" s="174"/>
      <c r="GH8" s="150"/>
      <c r="GI8" s="150"/>
      <c r="GJ8" s="150"/>
      <c r="GK8" s="151"/>
      <c r="GL8" s="157" t="s">
        <v>69</v>
      </c>
      <c r="GM8" s="160"/>
      <c r="GN8" s="161"/>
      <c r="GO8" s="96"/>
      <c r="GP8" s="178"/>
      <c r="GQ8" s="106"/>
      <c r="GR8" s="153" t="s">
        <v>124</v>
      </c>
      <c r="GS8" s="101" t="s">
        <v>125</v>
      </c>
      <c r="GT8" s="153" t="s">
        <v>70</v>
      </c>
      <c r="GU8" s="152"/>
      <c r="GV8" s="158" t="s">
        <v>71</v>
      </c>
      <c r="GW8" s="103" t="s">
        <v>72</v>
      </c>
      <c r="GX8" s="105" t="s">
        <v>73</v>
      </c>
      <c r="GY8" s="105" t="s">
        <v>74</v>
      </c>
      <c r="GZ8" s="153" t="s">
        <v>70</v>
      </c>
      <c r="HA8" s="150"/>
      <c r="HB8" s="150"/>
      <c r="HC8" s="151"/>
      <c r="HD8" s="149"/>
      <c r="HE8" s="151"/>
      <c r="HF8" s="149"/>
      <c r="HG8" s="151"/>
      <c r="HH8" s="165"/>
      <c r="HI8" s="168"/>
      <c r="HJ8" s="164"/>
    </row>
    <row r="9" spans="1:218" ht="15" customHeight="1" x14ac:dyDescent="0.2">
      <c r="A9" s="145"/>
      <c r="B9" s="146"/>
      <c r="C9" s="149"/>
      <c r="D9" s="150"/>
      <c r="E9" s="150"/>
      <c r="F9" s="151"/>
      <c r="G9" s="149"/>
      <c r="H9" s="91"/>
      <c r="I9" s="175" t="s">
        <v>180</v>
      </c>
      <c r="J9" s="150"/>
      <c r="K9" s="150"/>
      <c r="L9" s="150"/>
      <c r="M9" s="151"/>
      <c r="N9" s="154" t="s">
        <v>75</v>
      </c>
      <c r="O9" s="153" t="s">
        <v>76</v>
      </c>
      <c r="P9" s="155" t="s">
        <v>70</v>
      </c>
      <c r="Q9" s="179"/>
      <c r="R9" s="178"/>
      <c r="S9" s="106"/>
      <c r="T9" s="150"/>
      <c r="U9" s="102"/>
      <c r="V9" s="150"/>
      <c r="W9" s="152"/>
      <c r="X9" s="159"/>
      <c r="Y9" s="104"/>
      <c r="Z9" s="106"/>
      <c r="AA9" s="106"/>
      <c r="AB9" s="150"/>
      <c r="AC9" s="150"/>
      <c r="AD9" s="150"/>
      <c r="AE9" s="151"/>
      <c r="AF9" s="149"/>
      <c r="AG9" s="151"/>
      <c r="AH9" s="149"/>
      <c r="AI9" s="151"/>
      <c r="AJ9" s="166"/>
      <c r="AK9" s="169" t="s">
        <v>126</v>
      </c>
      <c r="AL9" s="164"/>
      <c r="AM9" s="149"/>
      <c r="AN9" s="150"/>
      <c r="AO9" s="150"/>
      <c r="AP9" s="151"/>
      <c r="AQ9" s="149"/>
      <c r="AR9" s="91"/>
      <c r="AS9" s="175" t="s">
        <v>180</v>
      </c>
      <c r="AT9" s="150"/>
      <c r="AU9" s="150"/>
      <c r="AV9" s="150"/>
      <c r="AW9" s="151"/>
      <c r="AX9" s="154" t="s">
        <v>75</v>
      </c>
      <c r="AY9" s="153" t="s">
        <v>76</v>
      </c>
      <c r="AZ9" s="155" t="s">
        <v>70</v>
      </c>
      <c r="BA9" s="96"/>
      <c r="BB9" s="178"/>
      <c r="BC9" s="106"/>
      <c r="BD9" s="150"/>
      <c r="BE9" s="102"/>
      <c r="BF9" s="150"/>
      <c r="BG9" s="152"/>
      <c r="BH9" s="159"/>
      <c r="BI9" s="104"/>
      <c r="BJ9" s="106"/>
      <c r="BK9" s="106"/>
      <c r="BL9" s="150"/>
      <c r="BM9" s="150"/>
      <c r="BN9" s="150"/>
      <c r="BO9" s="151"/>
      <c r="BP9" s="149"/>
      <c r="BQ9" s="151"/>
      <c r="BR9" s="149"/>
      <c r="BS9" s="151"/>
      <c r="BT9" s="166"/>
      <c r="BU9" s="169" t="s">
        <v>126</v>
      </c>
      <c r="BV9" s="164"/>
      <c r="BW9" s="149"/>
      <c r="BX9" s="150"/>
      <c r="BY9" s="150"/>
      <c r="BZ9" s="151"/>
      <c r="CA9" s="149"/>
      <c r="CB9" s="91"/>
      <c r="CC9" s="175" t="s">
        <v>180</v>
      </c>
      <c r="CD9" s="150"/>
      <c r="CE9" s="150"/>
      <c r="CF9" s="150"/>
      <c r="CG9" s="151"/>
      <c r="CH9" s="154" t="s">
        <v>75</v>
      </c>
      <c r="CI9" s="153" t="s">
        <v>76</v>
      </c>
      <c r="CJ9" s="155" t="s">
        <v>70</v>
      </c>
      <c r="CK9" s="96"/>
      <c r="CL9" s="178"/>
      <c r="CM9" s="106"/>
      <c r="CN9" s="150"/>
      <c r="CO9" s="102"/>
      <c r="CP9" s="150"/>
      <c r="CQ9" s="152"/>
      <c r="CR9" s="159"/>
      <c r="CS9" s="104"/>
      <c r="CT9" s="106"/>
      <c r="CU9" s="106"/>
      <c r="CV9" s="150"/>
      <c r="CW9" s="150"/>
      <c r="CX9" s="150"/>
      <c r="CY9" s="151"/>
      <c r="CZ9" s="149"/>
      <c r="DA9" s="151"/>
      <c r="DB9" s="149"/>
      <c r="DC9" s="151"/>
      <c r="DD9" s="166"/>
      <c r="DE9" s="169" t="s">
        <v>126</v>
      </c>
      <c r="DF9" s="164"/>
      <c r="DG9" s="149"/>
      <c r="DH9" s="150"/>
      <c r="DI9" s="150"/>
      <c r="DJ9" s="151"/>
      <c r="DK9" s="149"/>
      <c r="DL9" s="91"/>
      <c r="DM9" s="175" t="s">
        <v>180</v>
      </c>
      <c r="DN9" s="150"/>
      <c r="DO9" s="150"/>
      <c r="DP9" s="150"/>
      <c r="DQ9" s="151"/>
      <c r="DR9" s="154" t="s">
        <v>75</v>
      </c>
      <c r="DS9" s="153" t="s">
        <v>76</v>
      </c>
      <c r="DT9" s="155" t="s">
        <v>70</v>
      </c>
      <c r="DU9" s="96"/>
      <c r="DV9" s="178"/>
      <c r="DW9" s="106"/>
      <c r="DX9" s="150"/>
      <c r="DY9" s="102"/>
      <c r="DZ9" s="150"/>
      <c r="EA9" s="152"/>
      <c r="EB9" s="159"/>
      <c r="EC9" s="104"/>
      <c r="ED9" s="106"/>
      <c r="EE9" s="106"/>
      <c r="EF9" s="150"/>
      <c r="EG9" s="150"/>
      <c r="EH9" s="150"/>
      <c r="EI9" s="151"/>
      <c r="EJ9" s="149"/>
      <c r="EK9" s="151"/>
      <c r="EL9" s="149"/>
      <c r="EM9" s="151"/>
      <c r="EN9" s="166"/>
      <c r="EO9" s="169" t="s">
        <v>126</v>
      </c>
      <c r="EP9" s="164"/>
      <c r="EQ9" s="149"/>
      <c r="ER9" s="150"/>
      <c r="ES9" s="150"/>
      <c r="ET9" s="151"/>
      <c r="EU9" s="149"/>
      <c r="EV9" s="91"/>
      <c r="EW9" s="175" t="s">
        <v>180</v>
      </c>
      <c r="EX9" s="150"/>
      <c r="EY9" s="150"/>
      <c r="EZ9" s="150"/>
      <c r="FA9" s="151"/>
      <c r="FB9" s="154" t="s">
        <v>75</v>
      </c>
      <c r="FC9" s="153" t="s">
        <v>76</v>
      </c>
      <c r="FD9" s="155" t="s">
        <v>70</v>
      </c>
      <c r="FE9" s="96"/>
      <c r="FF9" s="178"/>
      <c r="FG9" s="106"/>
      <c r="FH9" s="150"/>
      <c r="FI9" s="102"/>
      <c r="FJ9" s="150"/>
      <c r="FK9" s="152"/>
      <c r="FL9" s="159"/>
      <c r="FM9" s="104"/>
      <c r="FN9" s="106"/>
      <c r="FO9" s="106"/>
      <c r="FP9" s="150"/>
      <c r="FQ9" s="150"/>
      <c r="FR9" s="150"/>
      <c r="FS9" s="151"/>
      <c r="FT9" s="149"/>
      <c r="FU9" s="151"/>
      <c r="FV9" s="149"/>
      <c r="FW9" s="151"/>
      <c r="FX9" s="166"/>
      <c r="FY9" s="169" t="s">
        <v>126</v>
      </c>
      <c r="FZ9" s="164"/>
      <c r="GA9" s="149"/>
      <c r="GB9" s="150"/>
      <c r="GC9" s="150"/>
      <c r="GD9" s="151"/>
      <c r="GE9" s="149"/>
      <c r="GF9" s="91"/>
      <c r="GG9" s="175" t="s">
        <v>180</v>
      </c>
      <c r="GH9" s="150"/>
      <c r="GI9" s="150"/>
      <c r="GJ9" s="150"/>
      <c r="GK9" s="151"/>
      <c r="GL9" s="154" t="s">
        <v>75</v>
      </c>
      <c r="GM9" s="153" t="s">
        <v>76</v>
      </c>
      <c r="GN9" s="155" t="s">
        <v>70</v>
      </c>
      <c r="GO9" s="96"/>
      <c r="GP9" s="178"/>
      <c r="GQ9" s="106"/>
      <c r="GR9" s="150"/>
      <c r="GS9" s="102"/>
      <c r="GT9" s="150"/>
      <c r="GU9" s="152"/>
      <c r="GV9" s="159"/>
      <c r="GW9" s="104"/>
      <c r="GX9" s="106"/>
      <c r="GY9" s="106"/>
      <c r="GZ9" s="150"/>
      <c r="HA9" s="150"/>
      <c r="HB9" s="150"/>
      <c r="HC9" s="151"/>
      <c r="HD9" s="149"/>
      <c r="HE9" s="151"/>
      <c r="HF9" s="149"/>
      <c r="HG9" s="151"/>
      <c r="HH9" s="166"/>
      <c r="HI9" s="169" t="s">
        <v>126</v>
      </c>
      <c r="HJ9" s="164"/>
    </row>
    <row r="10" spans="1:218" ht="15" customHeight="1" x14ac:dyDescent="0.2">
      <c r="A10" s="145"/>
      <c r="B10" s="146"/>
      <c r="C10" s="149"/>
      <c r="D10" s="150"/>
      <c r="E10" s="150"/>
      <c r="F10" s="151"/>
      <c r="G10" s="149"/>
      <c r="H10" s="91"/>
      <c r="I10" s="176"/>
      <c r="J10" s="150"/>
      <c r="K10" s="150"/>
      <c r="L10" s="150"/>
      <c r="M10" s="151"/>
      <c r="N10" s="149"/>
      <c r="O10" s="150"/>
      <c r="P10" s="151"/>
      <c r="Q10" s="179"/>
      <c r="R10" s="178"/>
      <c r="S10" s="106"/>
      <c r="T10" s="150"/>
      <c r="U10" s="102"/>
      <c r="V10" s="150"/>
      <c r="W10" s="152"/>
      <c r="X10" s="159"/>
      <c r="Y10" s="104"/>
      <c r="Z10" s="106"/>
      <c r="AA10" s="106"/>
      <c r="AB10" s="150"/>
      <c r="AC10" s="150"/>
      <c r="AD10" s="150"/>
      <c r="AE10" s="151"/>
      <c r="AF10" s="149"/>
      <c r="AG10" s="151"/>
      <c r="AH10" s="149"/>
      <c r="AI10" s="151"/>
      <c r="AJ10" s="166"/>
      <c r="AK10" s="170"/>
      <c r="AL10" s="164"/>
      <c r="AM10" s="149"/>
      <c r="AN10" s="150"/>
      <c r="AO10" s="150"/>
      <c r="AP10" s="151"/>
      <c r="AQ10" s="149"/>
      <c r="AR10" s="91"/>
      <c r="AS10" s="176"/>
      <c r="AT10" s="150"/>
      <c r="AU10" s="150"/>
      <c r="AV10" s="150"/>
      <c r="AW10" s="151"/>
      <c r="AX10" s="149"/>
      <c r="AY10" s="150"/>
      <c r="AZ10" s="151"/>
      <c r="BA10" s="96"/>
      <c r="BB10" s="178"/>
      <c r="BC10" s="106"/>
      <c r="BD10" s="150"/>
      <c r="BE10" s="102"/>
      <c r="BF10" s="150"/>
      <c r="BG10" s="152"/>
      <c r="BH10" s="159"/>
      <c r="BI10" s="104"/>
      <c r="BJ10" s="106"/>
      <c r="BK10" s="106"/>
      <c r="BL10" s="150"/>
      <c r="BM10" s="150"/>
      <c r="BN10" s="150"/>
      <c r="BO10" s="151"/>
      <c r="BP10" s="149"/>
      <c r="BQ10" s="151"/>
      <c r="BR10" s="149"/>
      <c r="BS10" s="151"/>
      <c r="BT10" s="166"/>
      <c r="BU10" s="170"/>
      <c r="BV10" s="164"/>
      <c r="BW10" s="149"/>
      <c r="BX10" s="150"/>
      <c r="BY10" s="150"/>
      <c r="BZ10" s="151"/>
      <c r="CA10" s="149"/>
      <c r="CB10" s="91"/>
      <c r="CC10" s="176"/>
      <c r="CD10" s="150"/>
      <c r="CE10" s="150"/>
      <c r="CF10" s="150"/>
      <c r="CG10" s="151"/>
      <c r="CH10" s="149"/>
      <c r="CI10" s="150"/>
      <c r="CJ10" s="151"/>
      <c r="CK10" s="96"/>
      <c r="CL10" s="178"/>
      <c r="CM10" s="106"/>
      <c r="CN10" s="150"/>
      <c r="CO10" s="102"/>
      <c r="CP10" s="150"/>
      <c r="CQ10" s="152"/>
      <c r="CR10" s="159"/>
      <c r="CS10" s="104"/>
      <c r="CT10" s="106"/>
      <c r="CU10" s="106"/>
      <c r="CV10" s="150"/>
      <c r="CW10" s="150"/>
      <c r="CX10" s="150"/>
      <c r="CY10" s="151"/>
      <c r="CZ10" s="149"/>
      <c r="DA10" s="151"/>
      <c r="DB10" s="149"/>
      <c r="DC10" s="151"/>
      <c r="DD10" s="166"/>
      <c r="DE10" s="170"/>
      <c r="DF10" s="164"/>
      <c r="DG10" s="149"/>
      <c r="DH10" s="150"/>
      <c r="DI10" s="150"/>
      <c r="DJ10" s="151"/>
      <c r="DK10" s="149"/>
      <c r="DL10" s="91"/>
      <c r="DM10" s="176"/>
      <c r="DN10" s="150"/>
      <c r="DO10" s="150"/>
      <c r="DP10" s="150"/>
      <c r="DQ10" s="151"/>
      <c r="DR10" s="149"/>
      <c r="DS10" s="150"/>
      <c r="DT10" s="151"/>
      <c r="DU10" s="96"/>
      <c r="DV10" s="178"/>
      <c r="DW10" s="106"/>
      <c r="DX10" s="150"/>
      <c r="DY10" s="102"/>
      <c r="DZ10" s="150"/>
      <c r="EA10" s="152"/>
      <c r="EB10" s="159"/>
      <c r="EC10" s="104"/>
      <c r="ED10" s="106"/>
      <c r="EE10" s="106"/>
      <c r="EF10" s="150"/>
      <c r="EG10" s="150"/>
      <c r="EH10" s="150"/>
      <c r="EI10" s="151"/>
      <c r="EJ10" s="149"/>
      <c r="EK10" s="151"/>
      <c r="EL10" s="149"/>
      <c r="EM10" s="151"/>
      <c r="EN10" s="166"/>
      <c r="EO10" s="170"/>
      <c r="EP10" s="164"/>
      <c r="EQ10" s="149"/>
      <c r="ER10" s="150"/>
      <c r="ES10" s="150"/>
      <c r="ET10" s="151"/>
      <c r="EU10" s="149"/>
      <c r="EV10" s="91"/>
      <c r="EW10" s="176"/>
      <c r="EX10" s="150"/>
      <c r="EY10" s="150"/>
      <c r="EZ10" s="150"/>
      <c r="FA10" s="151"/>
      <c r="FB10" s="149"/>
      <c r="FC10" s="150"/>
      <c r="FD10" s="151"/>
      <c r="FE10" s="96"/>
      <c r="FF10" s="178"/>
      <c r="FG10" s="106"/>
      <c r="FH10" s="150"/>
      <c r="FI10" s="102"/>
      <c r="FJ10" s="150"/>
      <c r="FK10" s="152"/>
      <c r="FL10" s="159"/>
      <c r="FM10" s="104"/>
      <c r="FN10" s="106"/>
      <c r="FO10" s="106"/>
      <c r="FP10" s="150"/>
      <c r="FQ10" s="150"/>
      <c r="FR10" s="150"/>
      <c r="FS10" s="151"/>
      <c r="FT10" s="149"/>
      <c r="FU10" s="151"/>
      <c r="FV10" s="149"/>
      <c r="FW10" s="151"/>
      <c r="FX10" s="166"/>
      <c r="FY10" s="170"/>
      <c r="FZ10" s="164"/>
      <c r="GA10" s="149"/>
      <c r="GB10" s="150"/>
      <c r="GC10" s="150"/>
      <c r="GD10" s="151"/>
      <c r="GE10" s="149"/>
      <c r="GF10" s="91"/>
      <c r="GG10" s="176"/>
      <c r="GH10" s="150"/>
      <c r="GI10" s="150"/>
      <c r="GJ10" s="150"/>
      <c r="GK10" s="151"/>
      <c r="GL10" s="149"/>
      <c r="GM10" s="150"/>
      <c r="GN10" s="151"/>
      <c r="GO10" s="96"/>
      <c r="GP10" s="178"/>
      <c r="GQ10" s="106"/>
      <c r="GR10" s="150"/>
      <c r="GS10" s="102"/>
      <c r="GT10" s="150"/>
      <c r="GU10" s="152"/>
      <c r="GV10" s="159"/>
      <c r="GW10" s="104"/>
      <c r="GX10" s="106"/>
      <c r="GY10" s="106"/>
      <c r="GZ10" s="150"/>
      <c r="HA10" s="150"/>
      <c r="HB10" s="150"/>
      <c r="HC10" s="151"/>
      <c r="HD10" s="149"/>
      <c r="HE10" s="151"/>
      <c r="HF10" s="149"/>
      <c r="HG10" s="151"/>
      <c r="HH10" s="166"/>
      <c r="HI10" s="170"/>
      <c r="HJ10" s="164"/>
    </row>
    <row r="11" spans="1:218" ht="15" customHeight="1" x14ac:dyDescent="0.2">
      <c r="A11" s="145"/>
      <c r="B11" s="146"/>
      <c r="C11" s="149"/>
      <c r="D11" s="150"/>
      <c r="E11" s="150"/>
      <c r="F11" s="151"/>
      <c r="G11" s="149"/>
      <c r="H11" s="91"/>
      <c r="I11" s="176"/>
      <c r="J11" s="150"/>
      <c r="K11" s="150"/>
      <c r="L11" s="150"/>
      <c r="M11" s="151"/>
      <c r="N11" s="149"/>
      <c r="O11" s="150"/>
      <c r="P11" s="151"/>
      <c r="Q11" s="179"/>
      <c r="R11" s="178"/>
      <c r="S11" s="106"/>
      <c r="T11" s="150"/>
      <c r="U11" s="102"/>
      <c r="V11" s="150"/>
      <c r="W11" s="152"/>
      <c r="X11" s="159"/>
      <c r="Y11" s="104"/>
      <c r="Z11" s="106"/>
      <c r="AA11" s="106"/>
      <c r="AB11" s="150"/>
      <c r="AC11" s="150"/>
      <c r="AD11" s="150"/>
      <c r="AE11" s="151"/>
      <c r="AF11" s="149"/>
      <c r="AG11" s="151"/>
      <c r="AH11" s="149"/>
      <c r="AI11" s="151"/>
      <c r="AJ11" s="166"/>
      <c r="AK11" s="170"/>
      <c r="AL11" s="164"/>
      <c r="AM11" s="149"/>
      <c r="AN11" s="150"/>
      <c r="AO11" s="150"/>
      <c r="AP11" s="151"/>
      <c r="AQ11" s="149"/>
      <c r="AR11" s="91"/>
      <c r="AS11" s="176"/>
      <c r="AT11" s="150"/>
      <c r="AU11" s="150"/>
      <c r="AV11" s="150"/>
      <c r="AW11" s="151"/>
      <c r="AX11" s="149"/>
      <c r="AY11" s="150"/>
      <c r="AZ11" s="151"/>
      <c r="BA11" s="96"/>
      <c r="BB11" s="178"/>
      <c r="BC11" s="106"/>
      <c r="BD11" s="150"/>
      <c r="BE11" s="102"/>
      <c r="BF11" s="150"/>
      <c r="BG11" s="152"/>
      <c r="BH11" s="159"/>
      <c r="BI11" s="104"/>
      <c r="BJ11" s="106"/>
      <c r="BK11" s="106"/>
      <c r="BL11" s="150"/>
      <c r="BM11" s="150"/>
      <c r="BN11" s="150"/>
      <c r="BO11" s="151"/>
      <c r="BP11" s="149"/>
      <c r="BQ11" s="151"/>
      <c r="BR11" s="149"/>
      <c r="BS11" s="151"/>
      <c r="BT11" s="166"/>
      <c r="BU11" s="170"/>
      <c r="BV11" s="164"/>
      <c r="BW11" s="149"/>
      <c r="BX11" s="150"/>
      <c r="BY11" s="150"/>
      <c r="BZ11" s="151"/>
      <c r="CA11" s="149"/>
      <c r="CB11" s="91"/>
      <c r="CC11" s="176"/>
      <c r="CD11" s="150"/>
      <c r="CE11" s="150"/>
      <c r="CF11" s="150"/>
      <c r="CG11" s="151"/>
      <c r="CH11" s="149"/>
      <c r="CI11" s="150"/>
      <c r="CJ11" s="151"/>
      <c r="CK11" s="96"/>
      <c r="CL11" s="178"/>
      <c r="CM11" s="106"/>
      <c r="CN11" s="150"/>
      <c r="CO11" s="102"/>
      <c r="CP11" s="150"/>
      <c r="CQ11" s="152"/>
      <c r="CR11" s="159"/>
      <c r="CS11" s="104"/>
      <c r="CT11" s="106"/>
      <c r="CU11" s="106"/>
      <c r="CV11" s="150"/>
      <c r="CW11" s="150"/>
      <c r="CX11" s="150"/>
      <c r="CY11" s="151"/>
      <c r="CZ11" s="149"/>
      <c r="DA11" s="151"/>
      <c r="DB11" s="149"/>
      <c r="DC11" s="151"/>
      <c r="DD11" s="166"/>
      <c r="DE11" s="170"/>
      <c r="DF11" s="164"/>
      <c r="DG11" s="149"/>
      <c r="DH11" s="150"/>
      <c r="DI11" s="150"/>
      <c r="DJ11" s="151"/>
      <c r="DK11" s="149"/>
      <c r="DL11" s="91"/>
      <c r="DM11" s="176"/>
      <c r="DN11" s="150"/>
      <c r="DO11" s="150"/>
      <c r="DP11" s="150"/>
      <c r="DQ11" s="151"/>
      <c r="DR11" s="149"/>
      <c r="DS11" s="150"/>
      <c r="DT11" s="151"/>
      <c r="DU11" s="96"/>
      <c r="DV11" s="178"/>
      <c r="DW11" s="106"/>
      <c r="DX11" s="150"/>
      <c r="DY11" s="102"/>
      <c r="DZ11" s="150"/>
      <c r="EA11" s="152"/>
      <c r="EB11" s="159"/>
      <c r="EC11" s="104"/>
      <c r="ED11" s="106"/>
      <c r="EE11" s="106"/>
      <c r="EF11" s="150"/>
      <c r="EG11" s="150"/>
      <c r="EH11" s="150"/>
      <c r="EI11" s="151"/>
      <c r="EJ11" s="149"/>
      <c r="EK11" s="151"/>
      <c r="EL11" s="149"/>
      <c r="EM11" s="151"/>
      <c r="EN11" s="166"/>
      <c r="EO11" s="170"/>
      <c r="EP11" s="164"/>
      <c r="EQ11" s="149"/>
      <c r="ER11" s="150"/>
      <c r="ES11" s="150"/>
      <c r="ET11" s="151"/>
      <c r="EU11" s="149"/>
      <c r="EV11" s="91"/>
      <c r="EW11" s="176"/>
      <c r="EX11" s="150"/>
      <c r="EY11" s="150"/>
      <c r="EZ11" s="150"/>
      <c r="FA11" s="151"/>
      <c r="FB11" s="149"/>
      <c r="FC11" s="150"/>
      <c r="FD11" s="151"/>
      <c r="FE11" s="96"/>
      <c r="FF11" s="178"/>
      <c r="FG11" s="106"/>
      <c r="FH11" s="150"/>
      <c r="FI11" s="102"/>
      <c r="FJ11" s="150"/>
      <c r="FK11" s="152"/>
      <c r="FL11" s="159"/>
      <c r="FM11" s="104"/>
      <c r="FN11" s="106"/>
      <c r="FO11" s="106"/>
      <c r="FP11" s="150"/>
      <c r="FQ11" s="150"/>
      <c r="FR11" s="150"/>
      <c r="FS11" s="151"/>
      <c r="FT11" s="149"/>
      <c r="FU11" s="151"/>
      <c r="FV11" s="149"/>
      <c r="FW11" s="151"/>
      <c r="FX11" s="166"/>
      <c r="FY11" s="170"/>
      <c r="FZ11" s="164"/>
      <c r="GA11" s="149"/>
      <c r="GB11" s="150"/>
      <c r="GC11" s="150"/>
      <c r="GD11" s="151"/>
      <c r="GE11" s="149"/>
      <c r="GF11" s="91"/>
      <c r="GG11" s="176"/>
      <c r="GH11" s="150"/>
      <c r="GI11" s="150"/>
      <c r="GJ11" s="150"/>
      <c r="GK11" s="151"/>
      <c r="GL11" s="149"/>
      <c r="GM11" s="150"/>
      <c r="GN11" s="151"/>
      <c r="GO11" s="96"/>
      <c r="GP11" s="178"/>
      <c r="GQ11" s="106"/>
      <c r="GR11" s="150"/>
      <c r="GS11" s="102"/>
      <c r="GT11" s="150"/>
      <c r="GU11" s="152"/>
      <c r="GV11" s="159"/>
      <c r="GW11" s="104"/>
      <c r="GX11" s="106"/>
      <c r="GY11" s="106"/>
      <c r="GZ11" s="150"/>
      <c r="HA11" s="150"/>
      <c r="HB11" s="150"/>
      <c r="HC11" s="151"/>
      <c r="HD11" s="149"/>
      <c r="HE11" s="151"/>
      <c r="HF11" s="149"/>
      <c r="HG11" s="151"/>
      <c r="HH11" s="166"/>
      <c r="HI11" s="170"/>
      <c r="HJ11" s="164"/>
    </row>
    <row r="12" spans="1:218" ht="15" customHeight="1" x14ac:dyDescent="0.2">
      <c r="A12" s="147"/>
      <c r="B12" s="148"/>
      <c r="C12" s="64" t="s">
        <v>127</v>
      </c>
      <c r="D12" s="65" t="s">
        <v>127</v>
      </c>
      <c r="E12" s="65" t="s">
        <v>127</v>
      </c>
      <c r="F12" s="66" t="s">
        <v>127</v>
      </c>
      <c r="G12" s="64" t="s">
        <v>127</v>
      </c>
      <c r="H12" s="65" t="s">
        <v>78</v>
      </c>
      <c r="I12" s="65" t="s">
        <v>78</v>
      </c>
      <c r="J12" s="65" t="s">
        <v>127</v>
      </c>
      <c r="K12" s="65" t="s">
        <v>127</v>
      </c>
      <c r="L12" s="65" t="s">
        <v>127</v>
      </c>
      <c r="M12" s="66" t="s">
        <v>127</v>
      </c>
      <c r="N12" s="64" t="s">
        <v>127</v>
      </c>
      <c r="O12" s="65" t="s">
        <v>127</v>
      </c>
      <c r="P12" s="66" t="s">
        <v>127</v>
      </c>
      <c r="Q12" s="64" t="s">
        <v>127</v>
      </c>
      <c r="R12" s="65" t="s">
        <v>127</v>
      </c>
      <c r="S12" s="65" t="s">
        <v>127</v>
      </c>
      <c r="T12" s="65" t="s">
        <v>127</v>
      </c>
      <c r="U12" s="65" t="s">
        <v>127</v>
      </c>
      <c r="V12" s="65" t="s">
        <v>127</v>
      </c>
      <c r="W12" s="66" t="s">
        <v>127</v>
      </c>
      <c r="X12" s="64" t="s">
        <v>127</v>
      </c>
      <c r="Y12" s="65" t="s">
        <v>127</v>
      </c>
      <c r="Z12" s="65" t="s">
        <v>127</v>
      </c>
      <c r="AA12" s="65" t="s">
        <v>127</v>
      </c>
      <c r="AB12" s="65" t="s">
        <v>127</v>
      </c>
      <c r="AC12" s="65" t="s">
        <v>127</v>
      </c>
      <c r="AD12" s="65" t="s">
        <v>127</v>
      </c>
      <c r="AE12" s="66" t="s">
        <v>127</v>
      </c>
      <c r="AF12" s="67" t="s">
        <v>127</v>
      </c>
      <c r="AG12" s="68" t="s">
        <v>127</v>
      </c>
      <c r="AH12" s="67" t="s">
        <v>127</v>
      </c>
      <c r="AI12" s="69" t="s">
        <v>128</v>
      </c>
      <c r="AJ12" s="70" t="s">
        <v>129</v>
      </c>
      <c r="AK12" s="71" t="s">
        <v>130</v>
      </c>
      <c r="AL12" s="72" t="s">
        <v>131</v>
      </c>
      <c r="AM12" s="64" t="s">
        <v>127</v>
      </c>
      <c r="AN12" s="65" t="s">
        <v>127</v>
      </c>
      <c r="AO12" s="65" t="s">
        <v>127</v>
      </c>
      <c r="AP12" s="66" t="s">
        <v>127</v>
      </c>
      <c r="AQ12" s="64" t="s">
        <v>127</v>
      </c>
      <c r="AR12" s="65" t="s">
        <v>78</v>
      </c>
      <c r="AS12" s="65" t="s">
        <v>78</v>
      </c>
      <c r="AT12" s="65" t="s">
        <v>127</v>
      </c>
      <c r="AU12" s="65" t="s">
        <v>127</v>
      </c>
      <c r="AV12" s="65" t="s">
        <v>127</v>
      </c>
      <c r="AW12" s="66" t="s">
        <v>127</v>
      </c>
      <c r="AX12" s="64" t="s">
        <v>127</v>
      </c>
      <c r="AY12" s="65" t="s">
        <v>127</v>
      </c>
      <c r="AZ12" s="66" t="s">
        <v>127</v>
      </c>
      <c r="BA12" s="64" t="s">
        <v>127</v>
      </c>
      <c r="BB12" s="65" t="s">
        <v>127</v>
      </c>
      <c r="BC12" s="65" t="s">
        <v>127</v>
      </c>
      <c r="BD12" s="65" t="s">
        <v>127</v>
      </c>
      <c r="BE12" s="65" t="s">
        <v>127</v>
      </c>
      <c r="BF12" s="65" t="s">
        <v>127</v>
      </c>
      <c r="BG12" s="66" t="s">
        <v>127</v>
      </c>
      <c r="BH12" s="73" t="s">
        <v>127</v>
      </c>
      <c r="BI12" s="65" t="s">
        <v>127</v>
      </c>
      <c r="BJ12" s="65" t="s">
        <v>127</v>
      </c>
      <c r="BK12" s="65" t="s">
        <v>127</v>
      </c>
      <c r="BL12" s="65" t="s">
        <v>127</v>
      </c>
      <c r="BM12" s="65" t="s">
        <v>127</v>
      </c>
      <c r="BN12" s="65" t="s">
        <v>127</v>
      </c>
      <c r="BO12" s="66" t="s">
        <v>127</v>
      </c>
      <c r="BP12" s="67" t="s">
        <v>127</v>
      </c>
      <c r="BQ12" s="68" t="s">
        <v>127</v>
      </c>
      <c r="BR12" s="67" t="s">
        <v>127</v>
      </c>
      <c r="BS12" s="69" t="s">
        <v>128</v>
      </c>
      <c r="BT12" s="70" t="s">
        <v>129</v>
      </c>
      <c r="BU12" s="71" t="s">
        <v>130</v>
      </c>
      <c r="BV12" s="72" t="s">
        <v>131</v>
      </c>
      <c r="BW12" s="64" t="s">
        <v>127</v>
      </c>
      <c r="BX12" s="65" t="s">
        <v>127</v>
      </c>
      <c r="BY12" s="65" t="s">
        <v>127</v>
      </c>
      <c r="BZ12" s="66" t="s">
        <v>127</v>
      </c>
      <c r="CA12" s="64" t="s">
        <v>127</v>
      </c>
      <c r="CB12" s="65" t="s">
        <v>78</v>
      </c>
      <c r="CC12" s="65" t="s">
        <v>78</v>
      </c>
      <c r="CD12" s="65" t="s">
        <v>127</v>
      </c>
      <c r="CE12" s="65" t="s">
        <v>127</v>
      </c>
      <c r="CF12" s="65" t="s">
        <v>127</v>
      </c>
      <c r="CG12" s="66" t="s">
        <v>127</v>
      </c>
      <c r="CH12" s="64" t="s">
        <v>127</v>
      </c>
      <c r="CI12" s="65" t="s">
        <v>127</v>
      </c>
      <c r="CJ12" s="66" t="s">
        <v>127</v>
      </c>
      <c r="CK12" s="64" t="s">
        <v>127</v>
      </c>
      <c r="CL12" s="65" t="s">
        <v>127</v>
      </c>
      <c r="CM12" s="65" t="s">
        <v>127</v>
      </c>
      <c r="CN12" s="65" t="s">
        <v>127</v>
      </c>
      <c r="CO12" s="65" t="s">
        <v>127</v>
      </c>
      <c r="CP12" s="65" t="s">
        <v>127</v>
      </c>
      <c r="CQ12" s="66" t="s">
        <v>127</v>
      </c>
      <c r="CR12" s="73" t="s">
        <v>127</v>
      </c>
      <c r="CS12" s="65" t="s">
        <v>127</v>
      </c>
      <c r="CT12" s="65" t="s">
        <v>127</v>
      </c>
      <c r="CU12" s="65" t="s">
        <v>127</v>
      </c>
      <c r="CV12" s="65" t="s">
        <v>127</v>
      </c>
      <c r="CW12" s="65" t="s">
        <v>127</v>
      </c>
      <c r="CX12" s="65" t="s">
        <v>127</v>
      </c>
      <c r="CY12" s="66" t="s">
        <v>127</v>
      </c>
      <c r="CZ12" s="67" t="s">
        <v>127</v>
      </c>
      <c r="DA12" s="68" t="s">
        <v>127</v>
      </c>
      <c r="DB12" s="67" t="s">
        <v>127</v>
      </c>
      <c r="DC12" s="69" t="s">
        <v>128</v>
      </c>
      <c r="DD12" s="70" t="s">
        <v>129</v>
      </c>
      <c r="DE12" s="71" t="s">
        <v>130</v>
      </c>
      <c r="DF12" s="72" t="s">
        <v>131</v>
      </c>
      <c r="DG12" s="64" t="s">
        <v>127</v>
      </c>
      <c r="DH12" s="65" t="s">
        <v>127</v>
      </c>
      <c r="DI12" s="65" t="s">
        <v>127</v>
      </c>
      <c r="DJ12" s="66" t="s">
        <v>127</v>
      </c>
      <c r="DK12" s="64" t="s">
        <v>127</v>
      </c>
      <c r="DL12" s="65" t="s">
        <v>78</v>
      </c>
      <c r="DM12" s="65" t="s">
        <v>78</v>
      </c>
      <c r="DN12" s="65" t="s">
        <v>127</v>
      </c>
      <c r="DO12" s="65" t="s">
        <v>127</v>
      </c>
      <c r="DP12" s="65" t="s">
        <v>127</v>
      </c>
      <c r="DQ12" s="66" t="s">
        <v>127</v>
      </c>
      <c r="DR12" s="64" t="s">
        <v>127</v>
      </c>
      <c r="DS12" s="65" t="s">
        <v>127</v>
      </c>
      <c r="DT12" s="66" t="s">
        <v>127</v>
      </c>
      <c r="DU12" s="64" t="s">
        <v>127</v>
      </c>
      <c r="DV12" s="65" t="s">
        <v>127</v>
      </c>
      <c r="DW12" s="65" t="s">
        <v>127</v>
      </c>
      <c r="DX12" s="65" t="s">
        <v>127</v>
      </c>
      <c r="DY12" s="65" t="s">
        <v>127</v>
      </c>
      <c r="DZ12" s="65" t="s">
        <v>127</v>
      </c>
      <c r="EA12" s="66" t="s">
        <v>127</v>
      </c>
      <c r="EB12" s="73" t="s">
        <v>127</v>
      </c>
      <c r="EC12" s="65" t="s">
        <v>127</v>
      </c>
      <c r="ED12" s="65" t="s">
        <v>127</v>
      </c>
      <c r="EE12" s="65" t="s">
        <v>127</v>
      </c>
      <c r="EF12" s="65" t="s">
        <v>127</v>
      </c>
      <c r="EG12" s="65" t="s">
        <v>127</v>
      </c>
      <c r="EH12" s="65" t="s">
        <v>127</v>
      </c>
      <c r="EI12" s="66" t="s">
        <v>127</v>
      </c>
      <c r="EJ12" s="67" t="s">
        <v>127</v>
      </c>
      <c r="EK12" s="68" t="s">
        <v>127</v>
      </c>
      <c r="EL12" s="67" t="s">
        <v>127</v>
      </c>
      <c r="EM12" s="69" t="s">
        <v>128</v>
      </c>
      <c r="EN12" s="70" t="s">
        <v>129</v>
      </c>
      <c r="EO12" s="71" t="s">
        <v>130</v>
      </c>
      <c r="EP12" s="72" t="s">
        <v>131</v>
      </c>
      <c r="EQ12" s="64" t="s">
        <v>127</v>
      </c>
      <c r="ER12" s="65" t="s">
        <v>127</v>
      </c>
      <c r="ES12" s="65" t="s">
        <v>127</v>
      </c>
      <c r="ET12" s="66" t="s">
        <v>127</v>
      </c>
      <c r="EU12" s="64" t="s">
        <v>127</v>
      </c>
      <c r="EV12" s="65" t="s">
        <v>78</v>
      </c>
      <c r="EW12" s="65" t="s">
        <v>78</v>
      </c>
      <c r="EX12" s="65" t="s">
        <v>127</v>
      </c>
      <c r="EY12" s="65" t="s">
        <v>127</v>
      </c>
      <c r="EZ12" s="65" t="s">
        <v>127</v>
      </c>
      <c r="FA12" s="66" t="s">
        <v>127</v>
      </c>
      <c r="FB12" s="64" t="s">
        <v>127</v>
      </c>
      <c r="FC12" s="65" t="s">
        <v>127</v>
      </c>
      <c r="FD12" s="66" t="s">
        <v>127</v>
      </c>
      <c r="FE12" s="64" t="s">
        <v>127</v>
      </c>
      <c r="FF12" s="65" t="s">
        <v>127</v>
      </c>
      <c r="FG12" s="65" t="s">
        <v>127</v>
      </c>
      <c r="FH12" s="65" t="s">
        <v>127</v>
      </c>
      <c r="FI12" s="65" t="s">
        <v>127</v>
      </c>
      <c r="FJ12" s="65" t="s">
        <v>127</v>
      </c>
      <c r="FK12" s="66" t="s">
        <v>127</v>
      </c>
      <c r="FL12" s="73" t="s">
        <v>127</v>
      </c>
      <c r="FM12" s="65" t="s">
        <v>127</v>
      </c>
      <c r="FN12" s="65" t="s">
        <v>127</v>
      </c>
      <c r="FO12" s="65" t="s">
        <v>127</v>
      </c>
      <c r="FP12" s="65" t="s">
        <v>127</v>
      </c>
      <c r="FQ12" s="65" t="s">
        <v>127</v>
      </c>
      <c r="FR12" s="65" t="s">
        <v>127</v>
      </c>
      <c r="FS12" s="66" t="s">
        <v>127</v>
      </c>
      <c r="FT12" s="67" t="s">
        <v>127</v>
      </c>
      <c r="FU12" s="68" t="s">
        <v>127</v>
      </c>
      <c r="FV12" s="67" t="s">
        <v>127</v>
      </c>
      <c r="FW12" s="69" t="s">
        <v>128</v>
      </c>
      <c r="FX12" s="70" t="s">
        <v>129</v>
      </c>
      <c r="FY12" s="71" t="s">
        <v>130</v>
      </c>
      <c r="FZ12" s="72" t="s">
        <v>131</v>
      </c>
      <c r="GA12" s="64" t="s">
        <v>127</v>
      </c>
      <c r="GB12" s="65" t="s">
        <v>127</v>
      </c>
      <c r="GC12" s="65" t="s">
        <v>127</v>
      </c>
      <c r="GD12" s="66" t="s">
        <v>127</v>
      </c>
      <c r="GE12" s="64" t="s">
        <v>127</v>
      </c>
      <c r="GF12" s="65" t="s">
        <v>78</v>
      </c>
      <c r="GG12" s="65" t="s">
        <v>78</v>
      </c>
      <c r="GH12" s="65" t="s">
        <v>127</v>
      </c>
      <c r="GI12" s="65" t="s">
        <v>127</v>
      </c>
      <c r="GJ12" s="65" t="s">
        <v>127</v>
      </c>
      <c r="GK12" s="66" t="s">
        <v>127</v>
      </c>
      <c r="GL12" s="64" t="s">
        <v>127</v>
      </c>
      <c r="GM12" s="65" t="s">
        <v>127</v>
      </c>
      <c r="GN12" s="66" t="s">
        <v>127</v>
      </c>
      <c r="GO12" s="64" t="s">
        <v>127</v>
      </c>
      <c r="GP12" s="65" t="s">
        <v>127</v>
      </c>
      <c r="GQ12" s="65" t="s">
        <v>127</v>
      </c>
      <c r="GR12" s="65" t="s">
        <v>127</v>
      </c>
      <c r="GS12" s="65" t="s">
        <v>127</v>
      </c>
      <c r="GT12" s="65" t="s">
        <v>127</v>
      </c>
      <c r="GU12" s="66" t="s">
        <v>127</v>
      </c>
      <c r="GV12" s="73" t="s">
        <v>127</v>
      </c>
      <c r="GW12" s="65" t="s">
        <v>127</v>
      </c>
      <c r="GX12" s="65" t="s">
        <v>127</v>
      </c>
      <c r="GY12" s="65" t="s">
        <v>127</v>
      </c>
      <c r="GZ12" s="65" t="s">
        <v>127</v>
      </c>
      <c r="HA12" s="65" t="s">
        <v>127</v>
      </c>
      <c r="HB12" s="65" t="s">
        <v>127</v>
      </c>
      <c r="HC12" s="66" t="s">
        <v>127</v>
      </c>
      <c r="HD12" s="67" t="s">
        <v>127</v>
      </c>
      <c r="HE12" s="68" t="s">
        <v>127</v>
      </c>
      <c r="HF12" s="67" t="s">
        <v>127</v>
      </c>
      <c r="HG12" s="69" t="s">
        <v>128</v>
      </c>
      <c r="HH12" s="70" t="s">
        <v>129</v>
      </c>
      <c r="HI12" s="71" t="s">
        <v>130</v>
      </c>
      <c r="HJ12" s="72" t="s">
        <v>131</v>
      </c>
    </row>
    <row r="13" spans="1:218" s="60" customFormat="1" ht="12.6" customHeight="1" x14ac:dyDescent="0.2">
      <c r="A13" s="74">
        <v>1</v>
      </c>
      <c r="B13" s="75" t="s">
        <v>80</v>
      </c>
      <c r="C13" s="1">
        <v>19542190</v>
      </c>
      <c r="D13" s="2">
        <v>0</v>
      </c>
      <c r="E13" s="2">
        <v>0</v>
      </c>
      <c r="F13" s="3">
        <v>19542190</v>
      </c>
      <c r="G13" s="1">
        <v>47</v>
      </c>
      <c r="H13" s="2">
        <v>164485</v>
      </c>
      <c r="I13" s="2">
        <v>73</v>
      </c>
      <c r="J13" s="2">
        <v>2914649</v>
      </c>
      <c r="K13" s="2">
        <v>93794</v>
      </c>
      <c r="L13" s="2">
        <v>88600</v>
      </c>
      <c r="M13" s="4">
        <v>3707</v>
      </c>
      <c r="N13" s="5">
        <v>6760</v>
      </c>
      <c r="O13" s="2">
        <v>4200</v>
      </c>
      <c r="P13" s="3">
        <v>10960</v>
      </c>
      <c r="Q13" s="1">
        <v>0</v>
      </c>
      <c r="R13" s="2">
        <v>0</v>
      </c>
      <c r="S13" s="2">
        <v>0</v>
      </c>
      <c r="T13" s="2">
        <v>96250</v>
      </c>
      <c r="U13" s="2">
        <v>1900</v>
      </c>
      <c r="V13" s="6">
        <v>98150</v>
      </c>
      <c r="W13" s="4">
        <v>14560</v>
      </c>
      <c r="X13" s="5">
        <v>47190</v>
      </c>
      <c r="Y13" s="2">
        <v>45000</v>
      </c>
      <c r="Z13" s="2">
        <v>18240</v>
      </c>
      <c r="AA13" s="2">
        <v>7200</v>
      </c>
      <c r="AB13" s="6">
        <v>117630</v>
      </c>
      <c r="AC13" s="2">
        <v>1380</v>
      </c>
      <c r="AD13" s="2">
        <v>1040170</v>
      </c>
      <c r="AE13" s="3">
        <v>4548132</v>
      </c>
      <c r="AF13" s="1">
        <v>14994058</v>
      </c>
      <c r="AG13" s="4">
        <v>0</v>
      </c>
      <c r="AH13" s="5">
        <v>0</v>
      </c>
      <c r="AI13" s="3">
        <v>14994058</v>
      </c>
      <c r="AJ13" s="1">
        <v>899532</v>
      </c>
      <c r="AK13" s="2">
        <v>899532</v>
      </c>
      <c r="AL13" s="7">
        <f t="shared" ref="AL13:AL35" si="0">AJ13/AI13</f>
        <v>5.9992565054770366E-2</v>
      </c>
      <c r="AM13" s="5">
        <v>28687161</v>
      </c>
      <c r="AN13" s="2">
        <v>3</v>
      </c>
      <c r="AO13" s="2">
        <v>0</v>
      </c>
      <c r="AP13" s="3">
        <v>28687164</v>
      </c>
      <c r="AQ13" s="1">
        <v>50</v>
      </c>
      <c r="AR13" s="2">
        <v>230941</v>
      </c>
      <c r="AS13" s="2">
        <v>171</v>
      </c>
      <c r="AT13" s="2">
        <v>3575154</v>
      </c>
      <c r="AU13" s="2">
        <v>159635</v>
      </c>
      <c r="AV13" s="2">
        <v>104695</v>
      </c>
      <c r="AW13" s="4">
        <v>5061</v>
      </c>
      <c r="AX13" s="5">
        <v>6760</v>
      </c>
      <c r="AY13" s="2">
        <v>6000</v>
      </c>
      <c r="AZ13" s="3">
        <v>12760</v>
      </c>
      <c r="BA13" s="1">
        <v>0</v>
      </c>
      <c r="BB13" s="2">
        <v>0</v>
      </c>
      <c r="BC13" s="2">
        <v>0</v>
      </c>
      <c r="BD13" s="2">
        <v>14190</v>
      </c>
      <c r="BE13" s="2">
        <v>390</v>
      </c>
      <c r="BF13" s="6">
        <v>14580</v>
      </c>
      <c r="BG13" s="4">
        <v>2590</v>
      </c>
      <c r="BH13" s="5">
        <v>69300</v>
      </c>
      <c r="BI13" s="2">
        <v>69750</v>
      </c>
      <c r="BJ13" s="2">
        <v>33060</v>
      </c>
      <c r="BK13" s="2">
        <v>6750</v>
      </c>
      <c r="BL13" s="6">
        <v>178860</v>
      </c>
      <c r="BM13" s="2">
        <v>1610</v>
      </c>
      <c r="BN13" s="2">
        <v>1197550</v>
      </c>
      <c r="BO13" s="3">
        <v>5483486</v>
      </c>
      <c r="BP13" s="1">
        <v>23203678</v>
      </c>
      <c r="BQ13" s="4">
        <v>0</v>
      </c>
      <c r="BR13" s="5">
        <v>0</v>
      </c>
      <c r="BS13" s="3">
        <v>23203678</v>
      </c>
      <c r="BT13" s="1">
        <v>1392094</v>
      </c>
      <c r="BU13" s="2">
        <v>1392094</v>
      </c>
      <c r="BV13" s="7">
        <f t="shared" ref="BV13:BV35" si="1">BT13/BS13</f>
        <v>5.9994540520688144E-2</v>
      </c>
      <c r="BW13" s="5">
        <v>124376752</v>
      </c>
      <c r="BX13" s="2">
        <v>1</v>
      </c>
      <c r="BY13" s="2">
        <v>0</v>
      </c>
      <c r="BZ13" s="3">
        <v>124376753</v>
      </c>
      <c r="CA13" s="1">
        <v>0</v>
      </c>
      <c r="CB13" s="2">
        <v>777809</v>
      </c>
      <c r="CC13" s="2">
        <v>209</v>
      </c>
      <c r="CD13" s="2">
        <v>6564852</v>
      </c>
      <c r="CE13" s="2">
        <v>363634</v>
      </c>
      <c r="CF13" s="2">
        <v>169933</v>
      </c>
      <c r="CG13" s="4">
        <v>14625</v>
      </c>
      <c r="CH13" s="5">
        <v>10140</v>
      </c>
      <c r="CI13" s="2">
        <v>15600</v>
      </c>
      <c r="CJ13" s="3">
        <v>25740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198990</v>
      </c>
      <c r="CS13" s="2">
        <v>168750</v>
      </c>
      <c r="CT13" s="2">
        <v>79040</v>
      </c>
      <c r="CU13" s="2">
        <v>22050</v>
      </c>
      <c r="CV13" s="6">
        <v>468830</v>
      </c>
      <c r="CW13" s="2">
        <v>3680</v>
      </c>
      <c r="CX13" s="2">
        <v>1395670</v>
      </c>
      <c r="CY13" s="3">
        <v>9784773</v>
      </c>
      <c r="CZ13" s="1">
        <v>114591980</v>
      </c>
      <c r="DA13" s="4">
        <v>0</v>
      </c>
      <c r="DB13" s="5">
        <v>0</v>
      </c>
      <c r="DC13" s="3">
        <v>114591980</v>
      </c>
      <c r="DD13" s="1">
        <v>6875310</v>
      </c>
      <c r="DE13" s="2">
        <v>6875310</v>
      </c>
      <c r="DF13" s="7">
        <f t="shared" ref="DF13:DF35" si="2">DD13/DC13</f>
        <v>5.9998177882954813E-2</v>
      </c>
      <c r="DG13" s="5">
        <v>254488564</v>
      </c>
      <c r="DH13" s="2">
        <v>5</v>
      </c>
      <c r="DI13" s="2">
        <v>0</v>
      </c>
      <c r="DJ13" s="3">
        <v>254488569</v>
      </c>
      <c r="DK13" s="1">
        <v>152</v>
      </c>
      <c r="DL13" s="2">
        <v>1884528</v>
      </c>
      <c r="DM13" s="2">
        <v>587</v>
      </c>
      <c r="DN13" s="2">
        <v>27750793</v>
      </c>
      <c r="DO13" s="2">
        <v>1086361</v>
      </c>
      <c r="DP13" s="2">
        <v>990962</v>
      </c>
      <c r="DQ13" s="4">
        <v>38143</v>
      </c>
      <c r="DR13" s="5">
        <v>78260</v>
      </c>
      <c r="DS13" s="2">
        <v>74400</v>
      </c>
      <c r="DT13" s="3">
        <v>152660</v>
      </c>
      <c r="DU13" s="1">
        <v>27300</v>
      </c>
      <c r="DV13" s="2">
        <v>69600</v>
      </c>
      <c r="DW13" s="2">
        <v>1820</v>
      </c>
      <c r="DX13" s="2">
        <v>543730</v>
      </c>
      <c r="DY13" s="2">
        <v>40670</v>
      </c>
      <c r="DZ13" s="6">
        <v>584400</v>
      </c>
      <c r="EA13" s="4">
        <v>109750</v>
      </c>
      <c r="EB13" s="5">
        <v>616110</v>
      </c>
      <c r="EC13" s="2">
        <v>471150</v>
      </c>
      <c r="ED13" s="2">
        <v>259540</v>
      </c>
      <c r="EE13" s="2">
        <v>105300</v>
      </c>
      <c r="EF13" s="6">
        <v>1452100</v>
      </c>
      <c r="EG13" s="2">
        <v>17710</v>
      </c>
      <c r="EH13" s="2">
        <v>13222390</v>
      </c>
      <c r="EI13" s="3">
        <v>47388669</v>
      </c>
      <c r="EJ13" s="1">
        <v>207099900</v>
      </c>
      <c r="EK13" s="4">
        <v>0</v>
      </c>
      <c r="EL13" s="5">
        <v>0</v>
      </c>
      <c r="EM13" s="3">
        <v>207099900</v>
      </c>
      <c r="EN13" s="1">
        <v>12424598</v>
      </c>
      <c r="EO13" s="2">
        <v>12424598</v>
      </c>
      <c r="EP13" s="7">
        <f t="shared" ref="EP13:EP35" si="3">EN13/EM13</f>
        <v>5.9993259291771746E-2</v>
      </c>
      <c r="EQ13" s="5">
        <v>19743655</v>
      </c>
      <c r="ER13" s="2">
        <v>1</v>
      </c>
      <c r="ES13" s="2">
        <v>0</v>
      </c>
      <c r="ET13" s="3">
        <v>19743656</v>
      </c>
      <c r="EU13" s="1">
        <v>55</v>
      </c>
      <c r="EV13" s="2">
        <v>258867</v>
      </c>
      <c r="EW13" s="2">
        <v>133</v>
      </c>
      <c r="EX13" s="2">
        <v>3814484</v>
      </c>
      <c r="EY13" s="2">
        <v>134754</v>
      </c>
      <c r="EZ13" s="2">
        <v>218112</v>
      </c>
      <c r="FA13" s="4">
        <v>4280</v>
      </c>
      <c r="FB13" s="5">
        <v>27300</v>
      </c>
      <c r="FC13" s="2">
        <v>24600</v>
      </c>
      <c r="FD13" s="3">
        <v>51900</v>
      </c>
      <c r="FE13" s="1">
        <v>20540</v>
      </c>
      <c r="FF13" s="2">
        <v>50700</v>
      </c>
      <c r="FG13" s="2">
        <v>1820</v>
      </c>
      <c r="FH13" s="2">
        <v>128370</v>
      </c>
      <c r="FI13" s="2">
        <v>20900</v>
      </c>
      <c r="FJ13" s="6">
        <v>149270</v>
      </c>
      <c r="FK13" s="4">
        <v>31370</v>
      </c>
      <c r="FL13" s="5">
        <v>120120</v>
      </c>
      <c r="FM13" s="2">
        <v>73350</v>
      </c>
      <c r="FN13" s="2">
        <v>47120</v>
      </c>
      <c r="FO13" s="2">
        <v>40500</v>
      </c>
      <c r="FP13" s="6">
        <v>281090</v>
      </c>
      <c r="FQ13" s="2">
        <v>6210</v>
      </c>
      <c r="FR13" s="2">
        <v>4100480</v>
      </c>
      <c r="FS13" s="3">
        <v>9123932</v>
      </c>
      <c r="FT13" s="1">
        <v>10619724</v>
      </c>
      <c r="FU13" s="4">
        <v>0</v>
      </c>
      <c r="FV13" s="5">
        <v>0</v>
      </c>
      <c r="FW13" s="3">
        <v>10619724</v>
      </c>
      <c r="FX13" s="1">
        <v>636793</v>
      </c>
      <c r="FY13" s="2">
        <v>636793</v>
      </c>
      <c r="FZ13" s="7">
        <f t="shared" ref="FZ13:FZ35" si="4">FX13/FW13</f>
        <v>5.9963234449407536E-2</v>
      </c>
      <c r="GA13" s="5">
        <v>81680996</v>
      </c>
      <c r="GB13" s="2">
        <v>0</v>
      </c>
      <c r="GC13" s="2">
        <v>0</v>
      </c>
      <c r="GD13" s="3">
        <v>81680996</v>
      </c>
      <c r="GE13" s="1">
        <v>47</v>
      </c>
      <c r="GF13" s="2">
        <v>616911</v>
      </c>
      <c r="GG13" s="2">
        <v>74</v>
      </c>
      <c r="GH13" s="2">
        <v>13796303</v>
      </c>
      <c r="GI13" s="2">
        <v>428338</v>
      </c>
      <c r="GJ13" s="2">
        <v>498222</v>
      </c>
      <c r="GK13" s="4">
        <v>14177</v>
      </c>
      <c r="GL13" s="5">
        <v>34060</v>
      </c>
      <c r="GM13" s="2">
        <v>28200</v>
      </c>
      <c r="GN13" s="3">
        <v>62260</v>
      </c>
      <c r="GO13" s="1">
        <v>6760</v>
      </c>
      <c r="GP13" s="2">
        <v>18900</v>
      </c>
      <c r="GQ13" s="2">
        <v>0</v>
      </c>
      <c r="GR13" s="2">
        <v>401170</v>
      </c>
      <c r="GS13" s="2">
        <v>19380</v>
      </c>
      <c r="GT13" s="6">
        <v>420550</v>
      </c>
      <c r="GU13" s="4">
        <v>75790</v>
      </c>
      <c r="GV13" s="5">
        <v>227700</v>
      </c>
      <c r="GW13" s="2">
        <v>159300</v>
      </c>
      <c r="GX13" s="2">
        <v>100320</v>
      </c>
      <c r="GY13" s="2">
        <v>36000</v>
      </c>
      <c r="GZ13" s="6">
        <v>523320</v>
      </c>
      <c r="HA13" s="2">
        <v>6210</v>
      </c>
      <c r="HB13" s="2">
        <v>6528690</v>
      </c>
      <c r="HC13" s="3">
        <v>22996478</v>
      </c>
      <c r="HD13" s="1">
        <v>58684518</v>
      </c>
      <c r="HE13" s="4">
        <v>0</v>
      </c>
      <c r="HF13" s="5">
        <v>0</v>
      </c>
      <c r="HG13" s="3">
        <v>58684518</v>
      </c>
      <c r="HH13" s="1">
        <v>3520401</v>
      </c>
      <c r="HI13" s="2">
        <v>3520401</v>
      </c>
      <c r="HJ13" s="7">
        <f>HH13/HG13</f>
        <v>5.9988581656238535E-2</v>
      </c>
    </row>
    <row r="14" spans="1:218" s="60" customFormat="1" ht="12.6" customHeight="1" x14ac:dyDescent="0.2">
      <c r="A14" s="76">
        <v>2</v>
      </c>
      <c r="B14" s="77" t="s">
        <v>81</v>
      </c>
      <c r="C14" s="8">
        <v>52875162</v>
      </c>
      <c r="D14" s="9">
        <v>0</v>
      </c>
      <c r="E14" s="9">
        <v>0</v>
      </c>
      <c r="F14" s="10">
        <v>52875162</v>
      </c>
      <c r="G14" s="8">
        <v>0</v>
      </c>
      <c r="H14" s="9">
        <v>417993</v>
      </c>
      <c r="I14" s="9">
        <v>149</v>
      </c>
      <c r="J14" s="9">
        <v>8141363</v>
      </c>
      <c r="K14" s="9">
        <v>237171</v>
      </c>
      <c r="L14" s="9">
        <v>257057</v>
      </c>
      <c r="M14" s="11">
        <v>12986</v>
      </c>
      <c r="N14" s="12">
        <v>16120</v>
      </c>
      <c r="O14" s="9">
        <v>13800</v>
      </c>
      <c r="P14" s="10">
        <v>29920</v>
      </c>
      <c r="Q14" s="8">
        <v>0</v>
      </c>
      <c r="R14" s="9">
        <v>0</v>
      </c>
      <c r="S14" s="9">
        <v>0</v>
      </c>
      <c r="T14" s="9">
        <v>310420</v>
      </c>
      <c r="U14" s="9">
        <v>6840</v>
      </c>
      <c r="V14" s="13">
        <v>317260</v>
      </c>
      <c r="W14" s="11">
        <v>30840</v>
      </c>
      <c r="X14" s="12">
        <v>129030</v>
      </c>
      <c r="Y14" s="9">
        <v>84150</v>
      </c>
      <c r="Z14" s="9">
        <v>95380</v>
      </c>
      <c r="AA14" s="9">
        <v>21150</v>
      </c>
      <c r="AB14" s="13">
        <v>329710</v>
      </c>
      <c r="AC14" s="9">
        <v>3450</v>
      </c>
      <c r="AD14" s="9">
        <v>2798160</v>
      </c>
      <c r="AE14" s="10">
        <v>12575910</v>
      </c>
      <c r="AF14" s="8">
        <v>40299252</v>
      </c>
      <c r="AG14" s="11">
        <v>0</v>
      </c>
      <c r="AH14" s="12">
        <v>0</v>
      </c>
      <c r="AI14" s="10">
        <v>40299252</v>
      </c>
      <c r="AJ14" s="8">
        <v>2417656</v>
      </c>
      <c r="AK14" s="9">
        <v>2417656</v>
      </c>
      <c r="AL14" s="14">
        <f t="shared" si="0"/>
        <v>5.9992577529726858E-2</v>
      </c>
      <c r="AM14" s="12">
        <v>75854804</v>
      </c>
      <c r="AN14" s="9">
        <v>0</v>
      </c>
      <c r="AO14" s="9">
        <v>0</v>
      </c>
      <c r="AP14" s="10">
        <v>75854804</v>
      </c>
      <c r="AQ14" s="8">
        <v>221</v>
      </c>
      <c r="AR14" s="9">
        <v>567065</v>
      </c>
      <c r="AS14" s="9">
        <v>258</v>
      </c>
      <c r="AT14" s="9">
        <v>9920694</v>
      </c>
      <c r="AU14" s="9">
        <v>326651</v>
      </c>
      <c r="AV14" s="9">
        <v>289531</v>
      </c>
      <c r="AW14" s="11">
        <v>16559</v>
      </c>
      <c r="AX14" s="12">
        <v>15080</v>
      </c>
      <c r="AY14" s="9">
        <v>16200</v>
      </c>
      <c r="AZ14" s="10">
        <v>31280</v>
      </c>
      <c r="BA14" s="8">
        <v>0</v>
      </c>
      <c r="BB14" s="9">
        <v>0</v>
      </c>
      <c r="BC14" s="9">
        <v>0</v>
      </c>
      <c r="BD14" s="9">
        <v>64350</v>
      </c>
      <c r="BE14" s="9">
        <v>3210</v>
      </c>
      <c r="BF14" s="13">
        <v>67560</v>
      </c>
      <c r="BG14" s="11">
        <v>6620</v>
      </c>
      <c r="BH14" s="12">
        <v>187770</v>
      </c>
      <c r="BI14" s="9">
        <v>113850</v>
      </c>
      <c r="BJ14" s="9">
        <v>122360</v>
      </c>
      <c r="BK14" s="9">
        <v>21150</v>
      </c>
      <c r="BL14" s="13">
        <v>445130</v>
      </c>
      <c r="BM14" s="9">
        <v>4600</v>
      </c>
      <c r="BN14" s="9">
        <v>3145890</v>
      </c>
      <c r="BO14" s="10">
        <v>14821801</v>
      </c>
      <c r="BP14" s="8">
        <v>61033003</v>
      </c>
      <c r="BQ14" s="11">
        <v>0</v>
      </c>
      <c r="BR14" s="12">
        <v>0</v>
      </c>
      <c r="BS14" s="10">
        <v>61033003</v>
      </c>
      <c r="BT14" s="8">
        <v>3661644</v>
      </c>
      <c r="BU14" s="9">
        <v>3661644</v>
      </c>
      <c r="BV14" s="14">
        <f t="shared" si="1"/>
        <v>5.99944918325582E-2</v>
      </c>
      <c r="BW14" s="12">
        <v>189343730</v>
      </c>
      <c r="BX14" s="9">
        <v>0</v>
      </c>
      <c r="BY14" s="9">
        <v>0</v>
      </c>
      <c r="BZ14" s="10">
        <v>189343730</v>
      </c>
      <c r="CA14" s="8">
        <v>0</v>
      </c>
      <c r="CB14" s="9">
        <v>1206232</v>
      </c>
      <c r="CC14" s="9">
        <v>457</v>
      </c>
      <c r="CD14" s="9">
        <v>13165157</v>
      </c>
      <c r="CE14" s="9">
        <v>603235</v>
      </c>
      <c r="CF14" s="9">
        <v>352610</v>
      </c>
      <c r="CG14" s="11">
        <v>26981</v>
      </c>
      <c r="CH14" s="12">
        <v>23920</v>
      </c>
      <c r="CI14" s="9">
        <v>32400</v>
      </c>
      <c r="CJ14" s="10">
        <v>56320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345180</v>
      </c>
      <c r="CS14" s="9">
        <v>233100</v>
      </c>
      <c r="CT14" s="9">
        <v>213940</v>
      </c>
      <c r="CU14" s="9">
        <v>41400</v>
      </c>
      <c r="CV14" s="13">
        <v>833620</v>
      </c>
      <c r="CW14" s="9">
        <v>8050</v>
      </c>
      <c r="CX14" s="9">
        <v>3041780</v>
      </c>
      <c r="CY14" s="10">
        <v>19293985</v>
      </c>
      <c r="CZ14" s="8">
        <v>170049745</v>
      </c>
      <c r="DA14" s="11">
        <v>0</v>
      </c>
      <c r="DB14" s="12">
        <v>0</v>
      </c>
      <c r="DC14" s="10">
        <v>170049745</v>
      </c>
      <c r="DD14" s="8">
        <v>10202585</v>
      </c>
      <c r="DE14" s="9">
        <v>10202585</v>
      </c>
      <c r="DF14" s="14">
        <f t="shared" si="2"/>
        <v>5.9997649511323879E-2</v>
      </c>
      <c r="DG14" s="12">
        <v>548798377</v>
      </c>
      <c r="DH14" s="9">
        <v>0</v>
      </c>
      <c r="DI14" s="9">
        <v>0</v>
      </c>
      <c r="DJ14" s="10">
        <v>548798377</v>
      </c>
      <c r="DK14" s="8">
        <v>4831</v>
      </c>
      <c r="DL14" s="9">
        <v>4285284</v>
      </c>
      <c r="DM14" s="9">
        <v>1748</v>
      </c>
      <c r="DN14" s="9">
        <v>73918140</v>
      </c>
      <c r="DO14" s="9">
        <v>2343013</v>
      </c>
      <c r="DP14" s="9">
        <v>2797920</v>
      </c>
      <c r="DQ14" s="11">
        <v>114252</v>
      </c>
      <c r="DR14" s="12">
        <v>220740</v>
      </c>
      <c r="DS14" s="9">
        <v>206400</v>
      </c>
      <c r="DT14" s="10">
        <v>427140</v>
      </c>
      <c r="DU14" s="8">
        <v>72020</v>
      </c>
      <c r="DV14" s="9">
        <v>174600</v>
      </c>
      <c r="DW14" s="9">
        <v>1040</v>
      </c>
      <c r="DX14" s="9">
        <v>1945680</v>
      </c>
      <c r="DY14" s="9">
        <v>96310</v>
      </c>
      <c r="DZ14" s="13">
        <v>2041990</v>
      </c>
      <c r="EA14" s="11">
        <v>283970</v>
      </c>
      <c r="EB14" s="12">
        <v>1588620</v>
      </c>
      <c r="EC14" s="9">
        <v>952650</v>
      </c>
      <c r="ED14" s="9">
        <v>902880</v>
      </c>
      <c r="EE14" s="9">
        <v>344700</v>
      </c>
      <c r="EF14" s="13">
        <v>3788850</v>
      </c>
      <c r="EG14" s="9">
        <v>47610</v>
      </c>
      <c r="EH14" s="9">
        <v>35990840</v>
      </c>
      <c r="EI14" s="10">
        <v>126291500</v>
      </c>
      <c r="EJ14" s="8">
        <v>422506877</v>
      </c>
      <c r="EK14" s="11">
        <v>0</v>
      </c>
      <c r="EL14" s="12">
        <v>0</v>
      </c>
      <c r="EM14" s="10">
        <v>422506877</v>
      </c>
      <c r="EN14" s="8">
        <v>25346649</v>
      </c>
      <c r="EO14" s="9">
        <v>25346649</v>
      </c>
      <c r="EP14" s="14">
        <f t="shared" si="3"/>
        <v>5.9991092168660727E-2</v>
      </c>
      <c r="EQ14" s="12">
        <v>57882828</v>
      </c>
      <c r="ER14" s="9">
        <v>0</v>
      </c>
      <c r="ES14" s="9">
        <v>0</v>
      </c>
      <c r="ET14" s="10">
        <v>57882828</v>
      </c>
      <c r="EU14" s="8">
        <v>127</v>
      </c>
      <c r="EV14" s="9">
        <v>734580</v>
      </c>
      <c r="EW14" s="9">
        <v>329</v>
      </c>
      <c r="EX14" s="9">
        <v>11533200</v>
      </c>
      <c r="EY14" s="9">
        <v>337746</v>
      </c>
      <c r="EZ14" s="9">
        <v>690886</v>
      </c>
      <c r="FA14" s="11">
        <v>15737</v>
      </c>
      <c r="FB14" s="12">
        <v>88920</v>
      </c>
      <c r="FC14" s="9">
        <v>68400</v>
      </c>
      <c r="FD14" s="10">
        <v>157320</v>
      </c>
      <c r="FE14" s="8">
        <v>55380</v>
      </c>
      <c r="FF14" s="9">
        <v>132600</v>
      </c>
      <c r="FG14" s="9">
        <v>1040</v>
      </c>
      <c r="FH14" s="9">
        <v>471240</v>
      </c>
      <c r="FI14" s="9">
        <v>60040</v>
      </c>
      <c r="FJ14" s="13">
        <v>531280</v>
      </c>
      <c r="FK14" s="11">
        <v>91240</v>
      </c>
      <c r="FL14" s="12">
        <v>342540</v>
      </c>
      <c r="FM14" s="9">
        <v>226350</v>
      </c>
      <c r="FN14" s="9">
        <v>152760</v>
      </c>
      <c r="FO14" s="9">
        <v>134550</v>
      </c>
      <c r="FP14" s="13">
        <v>856200</v>
      </c>
      <c r="FQ14" s="9">
        <v>16100</v>
      </c>
      <c r="FR14" s="9">
        <v>11957010</v>
      </c>
      <c r="FS14" s="10">
        <v>27110446</v>
      </c>
      <c r="FT14" s="8">
        <v>30772382</v>
      </c>
      <c r="FU14" s="11">
        <v>0</v>
      </c>
      <c r="FV14" s="12">
        <v>0</v>
      </c>
      <c r="FW14" s="10">
        <v>30772382</v>
      </c>
      <c r="FX14" s="8">
        <v>1845183</v>
      </c>
      <c r="FY14" s="9">
        <v>1845183</v>
      </c>
      <c r="FZ14" s="14">
        <f t="shared" si="4"/>
        <v>5.9962306460383863E-2</v>
      </c>
      <c r="GA14" s="12">
        <v>225717015</v>
      </c>
      <c r="GB14" s="9">
        <v>0</v>
      </c>
      <c r="GC14" s="9">
        <v>0</v>
      </c>
      <c r="GD14" s="10">
        <v>225717015</v>
      </c>
      <c r="GE14" s="8">
        <v>4483</v>
      </c>
      <c r="GF14" s="9">
        <v>1777407</v>
      </c>
      <c r="GG14" s="9">
        <v>704</v>
      </c>
      <c r="GH14" s="9">
        <v>39299089</v>
      </c>
      <c r="GI14" s="9">
        <v>1075381</v>
      </c>
      <c r="GJ14" s="9">
        <v>1464893</v>
      </c>
      <c r="GK14" s="11">
        <v>54975</v>
      </c>
      <c r="GL14" s="12">
        <v>92820</v>
      </c>
      <c r="GM14" s="9">
        <v>89400</v>
      </c>
      <c r="GN14" s="10">
        <v>182220</v>
      </c>
      <c r="GO14" s="8">
        <v>16640</v>
      </c>
      <c r="GP14" s="9">
        <v>42000</v>
      </c>
      <c r="GQ14" s="9">
        <v>0</v>
      </c>
      <c r="GR14" s="9">
        <v>1410090</v>
      </c>
      <c r="GS14" s="9">
        <v>33060</v>
      </c>
      <c r="GT14" s="13">
        <v>1443150</v>
      </c>
      <c r="GU14" s="11">
        <v>186110</v>
      </c>
      <c r="GV14" s="12">
        <v>713130</v>
      </c>
      <c r="GW14" s="9">
        <v>379350</v>
      </c>
      <c r="GX14" s="9">
        <v>413820</v>
      </c>
      <c r="GY14" s="9">
        <v>147600</v>
      </c>
      <c r="GZ14" s="13">
        <v>1653900</v>
      </c>
      <c r="HA14" s="9">
        <v>18860</v>
      </c>
      <c r="HB14" s="9">
        <v>17846160</v>
      </c>
      <c r="HC14" s="10">
        <v>65065268</v>
      </c>
      <c r="HD14" s="8">
        <v>160651747</v>
      </c>
      <c r="HE14" s="11">
        <v>0</v>
      </c>
      <c r="HF14" s="12">
        <v>0</v>
      </c>
      <c r="HG14" s="10">
        <v>160651747</v>
      </c>
      <c r="HH14" s="8">
        <v>9637237</v>
      </c>
      <c r="HI14" s="9">
        <v>9637237</v>
      </c>
      <c r="HJ14" s="14">
        <f t="shared" ref="HJ14:HJ35" si="5">HH14/HG14</f>
        <v>5.9988373484665562E-2</v>
      </c>
    </row>
    <row r="15" spans="1:218" s="60" customFormat="1" ht="12.6" customHeight="1" x14ac:dyDescent="0.2">
      <c r="A15" s="78">
        <v>3</v>
      </c>
      <c r="B15" s="79" t="s">
        <v>82</v>
      </c>
      <c r="C15" s="15">
        <v>64436969</v>
      </c>
      <c r="D15" s="16">
        <v>0</v>
      </c>
      <c r="E15" s="16">
        <v>0</v>
      </c>
      <c r="F15" s="17">
        <v>64436969</v>
      </c>
      <c r="G15" s="15">
        <v>0</v>
      </c>
      <c r="H15" s="16">
        <v>416081</v>
      </c>
      <c r="I15" s="16">
        <v>212</v>
      </c>
      <c r="J15" s="16">
        <v>9657065</v>
      </c>
      <c r="K15" s="16">
        <v>329550</v>
      </c>
      <c r="L15" s="16">
        <v>277538</v>
      </c>
      <c r="M15" s="18">
        <v>14139</v>
      </c>
      <c r="N15" s="19">
        <v>17940</v>
      </c>
      <c r="O15" s="16">
        <v>18600</v>
      </c>
      <c r="P15" s="17">
        <v>36540</v>
      </c>
      <c r="Q15" s="15">
        <v>0</v>
      </c>
      <c r="R15" s="16">
        <v>0</v>
      </c>
      <c r="S15" s="16">
        <v>0</v>
      </c>
      <c r="T15" s="16">
        <v>317570</v>
      </c>
      <c r="U15" s="16">
        <v>8000</v>
      </c>
      <c r="V15" s="20">
        <v>325570</v>
      </c>
      <c r="W15" s="18">
        <v>51490</v>
      </c>
      <c r="X15" s="19">
        <v>183150</v>
      </c>
      <c r="Y15" s="16">
        <v>121500</v>
      </c>
      <c r="Z15" s="16">
        <v>96140</v>
      </c>
      <c r="AA15" s="16">
        <v>27000</v>
      </c>
      <c r="AB15" s="20">
        <v>427790</v>
      </c>
      <c r="AC15" s="16">
        <v>5750</v>
      </c>
      <c r="AD15" s="16">
        <v>3430110</v>
      </c>
      <c r="AE15" s="17">
        <v>14971623</v>
      </c>
      <c r="AF15" s="15">
        <v>49465346</v>
      </c>
      <c r="AG15" s="18">
        <v>0</v>
      </c>
      <c r="AH15" s="19">
        <v>0</v>
      </c>
      <c r="AI15" s="17">
        <v>49465346</v>
      </c>
      <c r="AJ15" s="15">
        <v>2967565</v>
      </c>
      <c r="AK15" s="16">
        <v>2967565</v>
      </c>
      <c r="AL15" s="21">
        <f t="shared" si="0"/>
        <v>5.9992807894237714E-2</v>
      </c>
      <c r="AM15" s="19">
        <v>101762142</v>
      </c>
      <c r="AN15" s="16">
        <v>0</v>
      </c>
      <c r="AO15" s="16">
        <v>0</v>
      </c>
      <c r="AP15" s="17">
        <v>101762142</v>
      </c>
      <c r="AQ15" s="15">
        <v>7999</v>
      </c>
      <c r="AR15" s="16">
        <v>690278</v>
      </c>
      <c r="AS15" s="16">
        <v>318</v>
      </c>
      <c r="AT15" s="16">
        <v>12893332</v>
      </c>
      <c r="AU15" s="16">
        <v>500750</v>
      </c>
      <c r="AV15" s="16">
        <v>344401</v>
      </c>
      <c r="AW15" s="18">
        <v>20924</v>
      </c>
      <c r="AX15" s="19">
        <v>21320</v>
      </c>
      <c r="AY15" s="16">
        <v>29400</v>
      </c>
      <c r="AZ15" s="17">
        <v>50720</v>
      </c>
      <c r="BA15" s="15">
        <v>0</v>
      </c>
      <c r="BB15" s="16">
        <v>0</v>
      </c>
      <c r="BC15" s="16">
        <v>0</v>
      </c>
      <c r="BD15" s="16">
        <v>66990</v>
      </c>
      <c r="BE15" s="16">
        <v>3470</v>
      </c>
      <c r="BF15" s="20">
        <v>70460</v>
      </c>
      <c r="BG15" s="18">
        <v>11230</v>
      </c>
      <c r="BH15" s="19">
        <v>250800</v>
      </c>
      <c r="BI15" s="16">
        <v>175050</v>
      </c>
      <c r="BJ15" s="16">
        <v>154660</v>
      </c>
      <c r="BK15" s="16">
        <v>47250</v>
      </c>
      <c r="BL15" s="20">
        <v>627760</v>
      </c>
      <c r="BM15" s="16">
        <v>8510</v>
      </c>
      <c r="BN15" s="16">
        <v>4230630</v>
      </c>
      <c r="BO15" s="17">
        <v>19456994</v>
      </c>
      <c r="BP15" s="15">
        <v>82305148</v>
      </c>
      <c r="BQ15" s="18">
        <v>0</v>
      </c>
      <c r="BR15" s="19">
        <v>0</v>
      </c>
      <c r="BS15" s="17">
        <v>82305148</v>
      </c>
      <c r="BT15" s="15">
        <v>4937871</v>
      </c>
      <c r="BU15" s="16">
        <v>4937871</v>
      </c>
      <c r="BV15" s="21">
        <f t="shared" si="1"/>
        <v>5.9994679798157945E-2</v>
      </c>
      <c r="BW15" s="19">
        <v>579058033</v>
      </c>
      <c r="BX15" s="16">
        <v>0</v>
      </c>
      <c r="BY15" s="16">
        <v>49791</v>
      </c>
      <c r="BZ15" s="17">
        <v>579107824</v>
      </c>
      <c r="CA15" s="15">
        <v>1773</v>
      </c>
      <c r="CB15" s="16">
        <v>2679222</v>
      </c>
      <c r="CC15" s="16">
        <v>813</v>
      </c>
      <c r="CD15" s="16">
        <v>28010441</v>
      </c>
      <c r="CE15" s="16">
        <v>1261338</v>
      </c>
      <c r="CF15" s="16">
        <v>586014</v>
      </c>
      <c r="CG15" s="18">
        <v>54287</v>
      </c>
      <c r="CH15" s="19">
        <v>58760</v>
      </c>
      <c r="CI15" s="16">
        <v>59100</v>
      </c>
      <c r="CJ15" s="17">
        <v>117860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734250</v>
      </c>
      <c r="CS15" s="16">
        <v>544500</v>
      </c>
      <c r="CT15" s="16">
        <v>432440</v>
      </c>
      <c r="CU15" s="16">
        <v>86400</v>
      </c>
      <c r="CV15" s="20">
        <v>1797590</v>
      </c>
      <c r="CW15" s="16">
        <v>17020</v>
      </c>
      <c r="CX15" s="16">
        <v>5442670</v>
      </c>
      <c r="CY15" s="17">
        <v>39968215</v>
      </c>
      <c r="CZ15" s="15">
        <v>539089822</v>
      </c>
      <c r="DA15" s="18">
        <v>0</v>
      </c>
      <c r="DB15" s="19">
        <v>49787</v>
      </c>
      <c r="DC15" s="17">
        <v>539139609</v>
      </c>
      <c r="DD15" s="15">
        <v>32347539</v>
      </c>
      <c r="DE15" s="16">
        <v>32347539</v>
      </c>
      <c r="DF15" s="21">
        <f t="shared" si="2"/>
        <v>5.9998446524822106E-2</v>
      </c>
      <c r="DG15" s="19">
        <v>1030233682</v>
      </c>
      <c r="DH15" s="16">
        <v>0</v>
      </c>
      <c r="DI15" s="16">
        <v>49791</v>
      </c>
      <c r="DJ15" s="17">
        <v>1030283473</v>
      </c>
      <c r="DK15" s="15">
        <v>13042</v>
      </c>
      <c r="DL15" s="16">
        <v>6151497</v>
      </c>
      <c r="DM15" s="16">
        <v>1912</v>
      </c>
      <c r="DN15" s="16">
        <v>102146369</v>
      </c>
      <c r="DO15" s="16">
        <v>3651977</v>
      </c>
      <c r="DP15" s="16">
        <v>3340168</v>
      </c>
      <c r="DQ15" s="18">
        <v>148585</v>
      </c>
      <c r="DR15" s="19">
        <v>310180</v>
      </c>
      <c r="DS15" s="16">
        <v>286500</v>
      </c>
      <c r="DT15" s="17">
        <v>596680</v>
      </c>
      <c r="DU15" s="15">
        <v>80860</v>
      </c>
      <c r="DV15" s="16">
        <v>258300</v>
      </c>
      <c r="DW15" s="16">
        <v>2600</v>
      </c>
      <c r="DX15" s="16">
        <v>2178440</v>
      </c>
      <c r="DY15" s="16">
        <v>159800</v>
      </c>
      <c r="DZ15" s="20">
        <v>2338240</v>
      </c>
      <c r="EA15" s="18">
        <v>438730</v>
      </c>
      <c r="EB15" s="19">
        <v>2316930</v>
      </c>
      <c r="EC15" s="16">
        <v>1485900</v>
      </c>
      <c r="ED15" s="16">
        <v>1220180</v>
      </c>
      <c r="EE15" s="16">
        <v>518850</v>
      </c>
      <c r="EF15" s="20">
        <v>5541860</v>
      </c>
      <c r="EG15" s="16">
        <v>78430</v>
      </c>
      <c r="EH15" s="16">
        <v>47996340</v>
      </c>
      <c r="EI15" s="17">
        <v>172783678</v>
      </c>
      <c r="EJ15" s="15">
        <v>857450008</v>
      </c>
      <c r="EK15" s="18">
        <v>0</v>
      </c>
      <c r="EL15" s="19">
        <v>49787</v>
      </c>
      <c r="EM15" s="17">
        <v>857499795</v>
      </c>
      <c r="EN15" s="15">
        <v>51444925</v>
      </c>
      <c r="EO15" s="16">
        <v>51444925</v>
      </c>
      <c r="EP15" s="21">
        <f t="shared" si="3"/>
        <v>5.9994095975264929E-2</v>
      </c>
      <c r="EQ15" s="19">
        <v>78566660</v>
      </c>
      <c r="ER15" s="16">
        <v>0</v>
      </c>
      <c r="ES15" s="16">
        <v>0</v>
      </c>
      <c r="ET15" s="17">
        <v>78566660</v>
      </c>
      <c r="EU15" s="15">
        <v>2683</v>
      </c>
      <c r="EV15" s="16">
        <v>915852</v>
      </c>
      <c r="EW15" s="16">
        <v>237</v>
      </c>
      <c r="EX15" s="16">
        <v>15170147</v>
      </c>
      <c r="EY15" s="16">
        <v>508738</v>
      </c>
      <c r="EZ15" s="16">
        <v>826825</v>
      </c>
      <c r="FA15" s="18">
        <v>17779</v>
      </c>
      <c r="FB15" s="19">
        <v>122720</v>
      </c>
      <c r="FC15" s="16">
        <v>99900</v>
      </c>
      <c r="FD15" s="17">
        <v>222620</v>
      </c>
      <c r="FE15" s="15">
        <v>60580</v>
      </c>
      <c r="FF15" s="16">
        <v>203400</v>
      </c>
      <c r="FG15" s="16">
        <v>2600</v>
      </c>
      <c r="FH15" s="16">
        <v>607860</v>
      </c>
      <c r="FI15" s="16">
        <v>88540</v>
      </c>
      <c r="FJ15" s="20">
        <v>696400</v>
      </c>
      <c r="FK15" s="18">
        <v>153000</v>
      </c>
      <c r="FL15" s="19">
        <v>494340</v>
      </c>
      <c r="FM15" s="16">
        <v>267300</v>
      </c>
      <c r="FN15" s="16">
        <v>201020</v>
      </c>
      <c r="FO15" s="16">
        <v>197100</v>
      </c>
      <c r="FP15" s="20">
        <v>1159760</v>
      </c>
      <c r="FQ15" s="16">
        <v>26680</v>
      </c>
      <c r="FR15" s="16">
        <v>16687870</v>
      </c>
      <c r="FS15" s="17">
        <v>36654934</v>
      </c>
      <c r="FT15" s="15">
        <v>41911726</v>
      </c>
      <c r="FU15" s="18">
        <v>0</v>
      </c>
      <c r="FV15" s="19">
        <v>0</v>
      </c>
      <c r="FW15" s="17">
        <v>41911726</v>
      </c>
      <c r="FX15" s="15">
        <v>2513129</v>
      </c>
      <c r="FY15" s="16">
        <v>2513129</v>
      </c>
      <c r="FZ15" s="21">
        <f t="shared" si="4"/>
        <v>5.9962431516182371E-2</v>
      </c>
      <c r="GA15" s="19">
        <v>270846847</v>
      </c>
      <c r="GB15" s="16">
        <v>0</v>
      </c>
      <c r="GC15" s="16">
        <v>0</v>
      </c>
      <c r="GD15" s="17">
        <v>270846847</v>
      </c>
      <c r="GE15" s="15">
        <v>587</v>
      </c>
      <c r="GF15" s="16">
        <v>1866145</v>
      </c>
      <c r="GG15" s="16">
        <v>544</v>
      </c>
      <c r="GH15" s="16">
        <v>46072449</v>
      </c>
      <c r="GI15" s="16">
        <v>1381151</v>
      </c>
      <c r="GJ15" s="16">
        <v>1582928</v>
      </c>
      <c r="GK15" s="18">
        <v>55595</v>
      </c>
      <c r="GL15" s="19">
        <v>107380</v>
      </c>
      <c r="GM15" s="16">
        <v>98100</v>
      </c>
      <c r="GN15" s="17">
        <v>205480</v>
      </c>
      <c r="GO15" s="15">
        <v>20280</v>
      </c>
      <c r="GP15" s="16">
        <v>54900</v>
      </c>
      <c r="GQ15" s="16">
        <v>0</v>
      </c>
      <c r="GR15" s="16">
        <v>1503590</v>
      </c>
      <c r="GS15" s="16">
        <v>67790</v>
      </c>
      <c r="GT15" s="20">
        <v>1571380</v>
      </c>
      <c r="GU15" s="18">
        <v>274500</v>
      </c>
      <c r="GV15" s="19">
        <v>837540</v>
      </c>
      <c r="GW15" s="16">
        <v>499050</v>
      </c>
      <c r="GX15" s="16">
        <v>432060</v>
      </c>
      <c r="GY15" s="16">
        <v>188100</v>
      </c>
      <c r="GZ15" s="20">
        <v>1956750</v>
      </c>
      <c r="HA15" s="16">
        <v>26220</v>
      </c>
      <c r="HB15" s="16">
        <v>21635170</v>
      </c>
      <c r="HC15" s="17">
        <v>76703535</v>
      </c>
      <c r="HD15" s="15">
        <v>194143312</v>
      </c>
      <c r="HE15" s="18">
        <v>0</v>
      </c>
      <c r="HF15" s="19">
        <v>0</v>
      </c>
      <c r="HG15" s="17">
        <v>194143312</v>
      </c>
      <c r="HH15" s="15">
        <v>11646386</v>
      </c>
      <c r="HI15" s="16">
        <v>11646386</v>
      </c>
      <c r="HJ15" s="21">
        <f t="shared" si="5"/>
        <v>5.9988602646276069E-2</v>
      </c>
    </row>
    <row r="16" spans="1:218" s="60" customFormat="1" ht="12.6" customHeight="1" x14ac:dyDescent="0.2">
      <c r="A16" s="76">
        <v>4</v>
      </c>
      <c r="B16" s="77" t="s">
        <v>83</v>
      </c>
      <c r="C16" s="8">
        <v>63281726</v>
      </c>
      <c r="D16" s="9">
        <v>0</v>
      </c>
      <c r="E16" s="9">
        <v>0</v>
      </c>
      <c r="F16" s="10">
        <v>63281726</v>
      </c>
      <c r="G16" s="8">
        <v>0</v>
      </c>
      <c r="H16" s="9">
        <v>387161</v>
      </c>
      <c r="I16" s="9">
        <v>193</v>
      </c>
      <c r="J16" s="9">
        <v>9705583</v>
      </c>
      <c r="K16" s="9">
        <v>287374</v>
      </c>
      <c r="L16" s="9">
        <v>307316</v>
      </c>
      <c r="M16" s="11">
        <v>16875</v>
      </c>
      <c r="N16" s="12">
        <v>17160</v>
      </c>
      <c r="O16" s="9">
        <v>14700</v>
      </c>
      <c r="P16" s="10">
        <v>31860</v>
      </c>
      <c r="Q16" s="8">
        <v>0</v>
      </c>
      <c r="R16" s="9">
        <v>0</v>
      </c>
      <c r="S16" s="9">
        <v>0</v>
      </c>
      <c r="T16" s="9">
        <v>378620</v>
      </c>
      <c r="U16" s="9">
        <v>6460</v>
      </c>
      <c r="V16" s="13">
        <v>385080</v>
      </c>
      <c r="W16" s="11">
        <v>59440</v>
      </c>
      <c r="X16" s="12">
        <v>214500</v>
      </c>
      <c r="Y16" s="9">
        <v>190800</v>
      </c>
      <c r="Z16" s="9">
        <v>100320</v>
      </c>
      <c r="AA16" s="9">
        <v>37800</v>
      </c>
      <c r="AB16" s="13">
        <v>543420</v>
      </c>
      <c r="AC16" s="9">
        <v>5520</v>
      </c>
      <c r="AD16" s="9">
        <v>3345830</v>
      </c>
      <c r="AE16" s="10">
        <v>15075459</v>
      </c>
      <c r="AF16" s="8">
        <v>48206267</v>
      </c>
      <c r="AG16" s="11">
        <v>0</v>
      </c>
      <c r="AH16" s="12">
        <v>0</v>
      </c>
      <c r="AI16" s="10">
        <v>48206267</v>
      </c>
      <c r="AJ16" s="8">
        <v>2892025</v>
      </c>
      <c r="AK16" s="9">
        <v>2892025</v>
      </c>
      <c r="AL16" s="14">
        <f t="shared" si="0"/>
        <v>5.9992718374148324E-2</v>
      </c>
      <c r="AM16" s="12">
        <v>87720823</v>
      </c>
      <c r="AN16" s="9">
        <v>551</v>
      </c>
      <c r="AO16" s="9">
        <v>0</v>
      </c>
      <c r="AP16" s="10">
        <v>87721374</v>
      </c>
      <c r="AQ16" s="8">
        <v>0</v>
      </c>
      <c r="AR16" s="9">
        <v>595734</v>
      </c>
      <c r="AS16" s="9">
        <v>159</v>
      </c>
      <c r="AT16" s="9">
        <v>11353732</v>
      </c>
      <c r="AU16" s="9">
        <v>372365</v>
      </c>
      <c r="AV16" s="9">
        <v>343223</v>
      </c>
      <c r="AW16" s="11">
        <v>23099</v>
      </c>
      <c r="AX16" s="12">
        <v>20540</v>
      </c>
      <c r="AY16" s="9">
        <v>24600</v>
      </c>
      <c r="AZ16" s="10">
        <v>45140</v>
      </c>
      <c r="BA16" s="8">
        <v>0</v>
      </c>
      <c r="BB16" s="9">
        <v>0</v>
      </c>
      <c r="BC16" s="9">
        <v>0</v>
      </c>
      <c r="BD16" s="9">
        <v>68750</v>
      </c>
      <c r="BE16" s="9">
        <v>2960</v>
      </c>
      <c r="BF16" s="13">
        <v>71710</v>
      </c>
      <c r="BG16" s="11">
        <v>11170</v>
      </c>
      <c r="BH16" s="12">
        <v>294030</v>
      </c>
      <c r="BI16" s="9">
        <v>283950</v>
      </c>
      <c r="BJ16" s="9">
        <v>125780</v>
      </c>
      <c r="BK16" s="9">
        <v>46350</v>
      </c>
      <c r="BL16" s="13">
        <v>750110</v>
      </c>
      <c r="BM16" s="9">
        <v>8280</v>
      </c>
      <c r="BN16" s="9">
        <v>3635800</v>
      </c>
      <c r="BO16" s="10">
        <v>17210363</v>
      </c>
      <c r="BP16" s="8">
        <v>70510460</v>
      </c>
      <c r="BQ16" s="11">
        <v>551</v>
      </c>
      <c r="BR16" s="12">
        <v>0</v>
      </c>
      <c r="BS16" s="10">
        <v>70511011</v>
      </c>
      <c r="BT16" s="8">
        <v>4230277</v>
      </c>
      <c r="BU16" s="9">
        <v>4230277</v>
      </c>
      <c r="BV16" s="14">
        <f t="shared" si="1"/>
        <v>5.999455886400494E-2</v>
      </c>
      <c r="BW16" s="12">
        <v>221986623</v>
      </c>
      <c r="BX16" s="9">
        <v>0</v>
      </c>
      <c r="BY16" s="9">
        <v>0</v>
      </c>
      <c r="BZ16" s="10">
        <v>221986623</v>
      </c>
      <c r="CA16" s="8">
        <v>1196</v>
      </c>
      <c r="CB16" s="9">
        <v>1291156</v>
      </c>
      <c r="CC16" s="9">
        <v>309</v>
      </c>
      <c r="CD16" s="9">
        <v>14940813</v>
      </c>
      <c r="CE16" s="9">
        <v>660410</v>
      </c>
      <c r="CF16" s="9">
        <v>395036</v>
      </c>
      <c r="CG16" s="11">
        <v>41125</v>
      </c>
      <c r="CH16" s="12">
        <v>40040</v>
      </c>
      <c r="CI16" s="9">
        <v>42600</v>
      </c>
      <c r="CJ16" s="10">
        <v>82640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478830</v>
      </c>
      <c r="CS16" s="9">
        <v>439200</v>
      </c>
      <c r="CT16" s="9">
        <v>220020</v>
      </c>
      <c r="CU16" s="9">
        <v>62550</v>
      </c>
      <c r="CV16" s="13">
        <v>1200600</v>
      </c>
      <c r="CW16" s="9">
        <v>14950</v>
      </c>
      <c r="CX16" s="9">
        <v>3411430</v>
      </c>
      <c r="CY16" s="10">
        <v>22039356</v>
      </c>
      <c r="CZ16" s="8">
        <v>199947267</v>
      </c>
      <c r="DA16" s="11">
        <v>0</v>
      </c>
      <c r="DB16" s="12">
        <v>0</v>
      </c>
      <c r="DC16" s="10">
        <v>199947267</v>
      </c>
      <c r="DD16" s="8">
        <v>11996374</v>
      </c>
      <c r="DE16" s="9">
        <v>11996374</v>
      </c>
      <c r="DF16" s="14">
        <f t="shared" si="2"/>
        <v>5.9997689290746843E-2</v>
      </c>
      <c r="DG16" s="12">
        <v>788030054</v>
      </c>
      <c r="DH16" s="9">
        <v>551</v>
      </c>
      <c r="DI16" s="9">
        <v>0</v>
      </c>
      <c r="DJ16" s="10">
        <v>788030605</v>
      </c>
      <c r="DK16" s="8">
        <v>8720</v>
      </c>
      <c r="DL16" s="9">
        <v>5046915</v>
      </c>
      <c r="DM16" s="9">
        <v>1851</v>
      </c>
      <c r="DN16" s="9">
        <v>112600984</v>
      </c>
      <c r="DO16" s="9">
        <v>2962622</v>
      </c>
      <c r="DP16" s="9">
        <v>4313737</v>
      </c>
      <c r="DQ16" s="11">
        <v>180997</v>
      </c>
      <c r="DR16" s="12">
        <v>424060</v>
      </c>
      <c r="DS16" s="9">
        <v>365100</v>
      </c>
      <c r="DT16" s="10">
        <v>789160</v>
      </c>
      <c r="DU16" s="8">
        <v>121420</v>
      </c>
      <c r="DV16" s="9">
        <v>313800</v>
      </c>
      <c r="DW16" s="9">
        <v>6240</v>
      </c>
      <c r="DX16" s="9">
        <v>3290540</v>
      </c>
      <c r="DY16" s="9">
        <v>221080</v>
      </c>
      <c r="DZ16" s="13">
        <v>3511620</v>
      </c>
      <c r="EA16" s="11">
        <v>644780</v>
      </c>
      <c r="EB16" s="12">
        <v>2944590</v>
      </c>
      <c r="EC16" s="9">
        <v>2016450</v>
      </c>
      <c r="ED16" s="9">
        <v>1258560</v>
      </c>
      <c r="EE16" s="9">
        <v>778950</v>
      </c>
      <c r="EF16" s="13">
        <v>6998550</v>
      </c>
      <c r="EG16" s="9">
        <v>106950</v>
      </c>
      <c r="EH16" s="9">
        <v>65605370</v>
      </c>
      <c r="EI16" s="10">
        <v>203211865</v>
      </c>
      <c r="EJ16" s="8">
        <v>584818189</v>
      </c>
      <c r="EK16" s="11">
        <v>551</v>
      </c>
      <c r="EL16" s="12">
        <v>0</v>
      </c>
      <c r="EM16" s="10">
        <v>584818740</v>
      </c>
      <c r="EN16" s="8">
        <v>35082501</v>
      </c>
      <c r="EO16" s="9">
        <v>35082501</v>
      </c>
      <c r="EP16" s="14">
        <f t="shared" si="3"/>
        <v>5.99886744395366E-2</v>
      </c>
      <c r="EQ16" s="12">
        <v>140643335</v>
      </c>
      <c r="ER16" s="9">
        <v>0</v>
      </c>
      <c r="ES16" s="9">
        <v>0</v>
      </c>
      <c r="ET16" s="10">
        <v>140643335</v>
      </c>
      <c r="EU16" s="8">
        <v>2373</v>
      </c>
      <c r="EV16" s="9">
        <v>1188398</v>
      </c>
      <c r="EW16" s="9">
        <v>493</v>
      </c>
      <c r="EX16" s="9">
        <v>26969721</v>
      </c>
      <c r="EY16" s="9">
        <v>507576</v>
      </c>
      <c r="EZ16" s="9">
        <v>1380175</v>
      </c>
      <c r="FA16" s="11">
        <v>33688</v>
      </c>
      <c r="FB16" s="12">
        <v>209040</v>
      </c>
      <c r="FC16" s="9">
        <v>156000</v>
      </c>
      <c r="FD16" s="10">
        <v>365040</v>
      </c>
      <c r="FE16" s="8">
        <v>100880</v>
      </c>
      <c r="FF16" s="9">
        <v>254700</v>
      </c>
      <c r="FG16" s="9">
        <v>6240</v>
      </c>
      <c r="FH16" s="9">
        <v>1118370</v>
      </c>
      <c r="FI16" s="9">
        <v>142500</v>
      </c>
      <c r="FJ16" s="13">
        <v>1260870</v>
      </c>
      <c r="FK16" s="11">
        <v>268160</v>
      </c>
      <c r="FL16" s="12">
        <v>1007160</v>
      </c>
      <c r="FM16" s="9">
        <v>495450</v>
      </c>
      <c r="FN16" s="9">
        <v>377340</v>
      </c>
      <c r="FO16" s="9">
        <v>356400</v>
      </c>
      <c r="FP16" s="13">
        <v>2236350</v>
      </c>
      <c r="FQ16" s="9">
        <v>41860</v>
      </c>
      <c r="FR16" s="9">
        <v>30266990</v>
      </c>
      <c r="FS16" s="10">
        <v>64883021</v>
      </c>
      <c r="FT16" s="8">
        <v>75760314</v>
      </c>
      <c r="FU16" s="11">
        <v>0</v>
      </c>
      <c r="FV16" s="12">
        <v>0</v>
      </c>
      <c r="FW16" s="10">
        <v>75760314</v>
      </c>
      <c r="FX16" s="8">
        <v>4542715</v>
      </c>
      <c r="FY16" s="9">
        <v>4542715</v>
      </c>
      <c r="FZ16" s="14">
        <f t="shared" si="4"/>
        <v>5.9961670697404976E-2</v>
      </c>
      <c r="GA16" s="12">
        <v>337679273</v>
      </c>
      <c r="GB16" s="9">
        <v>0</v>
      </c>
      <c r="GC16" s="9">
        <v>0</v>
      </c>
      <c r="GD16" s="10">
        <v>337679273</v>
      </c>
      <c r="GE16" s="8">
        <v>5151</v>
      </c>
      <c r="GF16" s="9">
        <v>1971627</v>
      </c>
      <c r="GG16" s="9">
        <v>890</v>
      </c>
      <c r="GH16" s="9">
        <v>59336718</v>
      </c>
      <c r="GI16" s="9">
        <v>1422271</v>
      </c>
      <c r="GJ16" s="9">
        <v>2195303</v>
      </c>
      <c r="GK16" s="11">
        <v>83085</v>
      </c>
      <c r="GL16" s="12">
        <v>154440</v>
      </c>
      <c r="GM16" s="9">
        <v>141900</v>
      </c>
      <c r="GN16" s="10">
        <v>296340</v>
      </c>
      <c r="GO16" s="8">
        <v>20540</v>
      </c>
      <c r="GP16" s="9">
        <v>59100</v>
      </c>
      <c r="GQ16" s="9">
        <v>0</v>
      </c>
      <c r="GR16" s="9">
        <v>2103420</v>
      </c>
      <c r="GS16" s="9">
        <v>75620</v>
      </c>
      <c r="GT16" s="13">
        <v>2179040</v>
      </c>
      <c r="GU16" s="11">
        <v>365450</v>
      </c>
      <c r="GV16" s="12">
        <v>1164570</v>
      </c>
      <c r="GW16" s="9">
        <v>797850</v>
      </c>
      <c r="GX16" s="9">
        <v>535420</v>
      </c>
      <c r="GY16" s="9">
        <v>313650</v>
      </c>
      <c r="GZ16" s="13">
        <v>2811490</v>
      </c>
      <c r="HA16" s="9">
        <v>41860</v>
      </c>
      <c r="HB16" s="9">
        <v>28291150</v>
      </c>
      <c r="HC16" s="10">
        <v>99079125</v>
      </c>
      <c r="HD16" s="8">
        <v>238600148</v>
      </c>
      <c r="HE16" s="11">
        <v>0</v>
      </c>
      <c r="HF16" s="12">
        <v>0</v>
      </c>
      <c r="HG16" s="10">
        <v>238600148</v>
      </c>
      <c r="HH16" s="8">
        <v>14313135</v>
      </c>
      <c r="HI16" s="9">
        <v>14313135</v>
      </c>
      <c r="HJ16" s="14">
        <f t="shared" si="5"/>
        <v>5.9987955246364723E-2</v>
      </c>
    </row>
    <row r="17" spans="1:218" s="60" customFormat="1" ht="12.6" customHeight="1" x14ac:dyDescent="0.2">
      <c r="A17" s="78">
        <v>5</v>
      </c>
      <c r="B17" s="79" t="s">
        <v>84</v>
      </c>
      <c r="C17" s="15">
        <v>55112323</v>
      </c>
      <c r="D17" s="16">
        <v>0</v>
      </c>
      <c r="E17" s="16">
        <v>0</v>
      </c>
      <c r="F17" s="17">
        <v>55112323</v>
      </c>
      <c r="G17" s="15">
        <v>197</v>
      </c>
      <c r="H17" s="16">
        <v>325161</v>
      </c>
      <c r="I17" s="16">
        <v>334</v>
      </c>
      <c r="J17" s="16">
        <v>8479874</v>
      </c>
      <c r="K17" s="16">
        <v>219408</v>
      </c>
      <c r="L17" s="16">
        <v>269056</v>
      </c>
      <c r="M17" s="18">
        <v>17002</v>
      </c>
      <c r="N17" s="19">
        <v>15340</v>
      </c>
      <c r="O17" s="16">
        <v>15600</v>
      </c>
      <c r="P17" s="17">
        <v>30940</v>
      </c>
      <c r="Q17" s="15">
        <v>0</v>
      </c>
      <c r="R17" s="16">
        <v>0</v>
      </c>
      <c r="S17" s="16">
        <v>0</v>
      </c>
      <c r="T17" s="16">
        <v>352660</v>
      </c>
      <c r="U17" s="16">
        <v>7100</v>
      </c>
      <c r="V17" s="20">
        <v>359760</v>
      </c>
      <c r="W17" s="18">
        <v>46370</v>
      </c>
      <c r="X17" s="19">
        <v>189090</v>
      </c>
      <c r="Y17" s="16">
        <v>171450</v>
      </c>
      <c r="Z17" s="16">
        <v>57760</v>
      </c>
      <c r="AA17" s="16">
        <v>28350</v>
      </c>
      <c r="AB17" s="20">
        <v>446650</v>
      </c>
      <c r="AC17" s="16">
        <v>6210</v>
      </c>
      <c r="AD17" s="16">
        <v>2915830</v>
      </c>
      <c r="AE17" s="17">
        <v>13116458</v>
      </c>
      <c r="AF17" s="15">
        <v>41995865</v>
      </c>
      <c r="AG17" s="18">
        <v>0</v>
      </c>
      <c r="AH17" s="19">
        <v>0</v>
      </c>
      <c r="AI17" s="17">
        <v>41995865</v>
      </c>
      <c r="AJ17" s="15">
        <v>2519450</v>
      </c>
      <c r="AK17" s="16">
        <v>2519450</v>
      </c>
      <c r="AL17" s="21">
        <f t="shared" si="0"/>
        <v>5.9992811197007133E-2</v>
      </c>
      <c r="AM17" s="19">
        <v>79913814</v>
      </c>
      <c r="AN17" s="16">
        <v>0</v>
      </c>
      <c r="AO17" s="16">
        <v>0</v>
      </c>
      <c r="AP17" s="17">
        <v>79913814</v>
      </c>
      <c r="AQ17" s="15">
        <v>2211</v>
      </c>
      <c r="AR17" s="16">
        <v>479302</v>
      </c>
      <c r="AS17" s="16">
        <v>236</v>
      </c>
      <c r="AT17" s="16">
        <v>10315725</v>
      </c>
      <c r="AU17" s="16">
        <v>313611</v>
      </c>
      <c r="AV17" s="16">
        <v>307090</v>
      </c>
      <c r="AW17" s="18">
        <v>24212</v>
      </c>
      <c r="AX17" s="19">
        <v>25220</v>
      </c>
      <c r="AY17" s="16">
        <v>21000</v>
      </c>
      <c r="AZ17" s="17">
        <v>46220</v>
      </c>
      <c r="BA17" s="15">
        <v>0</v>
      </c>
      <c r="BB17" s="16">
        <v>0</v>
      </c>
      <c r="BC17" s="16">
        <v>0</v>
      </c>
      <c r="BD17" s="16">
        <v>69410</v>
      </c>
      <c r="BE17" s="16">
        <v>4220</v>
      </c>
      <c r="BF17" s="20">
        <v>73630</v>
      </c>
      <c r="BG17" s="18">
        <v>10490</v>
      </c>
      <c r="BH17" s="19">
        <v>257730</v>
      </c>
      <c r="BI17" s="16">
        <v>266850</v>
      </c>
      <c r="BJ17" s="16">
        <v>99940</v>
      </c>
      <c r="BK17" s="16">
        <v>31500</v>
      </c>
      <c r="BL17" s="20">
        <v>656020</v>
      </c>
      <c r="BM17" s="16">
        <v>8280</v>
      </c>
      <c r="BN17" s="16">
        <v>3316590</v>
      </c>
      <c r="BO17" s="17">
        <v>15553381</v>
      </c>
      <c r="BP17" s="15">
        <v>64360433</v>
      </c>
      <c r="BQ17" s="18">
        <v>0</v>
      </c>
      <c r="BR17" s="19">
        <v>0</v>
      </c>
      <c r="BS17" s="17">
        <v>64360433</v>
      </c>
      <c r="BT17" s="15">
        <v>3861280</v>
      </c>
      <c r="BU17" s="16">
        <v>3861280</v>
      </c>
      <c r="BV17" s="21">
        <f t="shared" si="1"/>
        <v>5.9994624336974244E-2</v>
      </c>
      <c r="BW17" s="19">
        <v>209993689</v>
      </c>
      <c r="BX17" s="16">
        <v>176</v>
      </c>
      <c r="BY17" s="16">
        <v>0</v>
      </c>
      <c r="BZ17" s="17">
        <v>209993865</v>
      </c>
      <c r="CA17" s="15">
        <v>193</v>
      </c>
      <c r="CB17" s="16">
        <v>1051341</v>
      </c>
      <c r="CC17" s="16">
        <v>363</v>
      </c>
      <c r="CD17" s="16">
        <v>14636119</v>
      </c>
      <c r="CE17" s="16">
        <v>527623</v>
      </c>
      <c r="CF17" s="16">
        <v>382291</v>
      </c>
      <c r="CG17" s="18">
        <v>46004</v>
      </c>
      <c r="CH17" s="19">
        <v>34320</v>
      </c>
      <c r="CI17" s="16">
        <v>35400</v>
      </c>
      <c r="CJ17" s="17">
        <v>69720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545820</v>
      </c>
      <c r="CS17" s="16">
        <v>497250</v>
      </c>
      <c r="CT17" s="16">
        <v>159980</v>
      </c>
      <c r="CU17" s="16">
        <v>52650</v>
      </c>
      <c r="CV17" s="20">
        <v>1255700</v>
      </c>
      <c r="CW17" s="16">
        <v>12650</v>
      </c>
      <c r="CX17" s="16">
        <v>3489630</v>
      </c>
      <c r="CY17" s="17">
        <v>21471271</v>
      </c>
      <c r="CZ17" s="15">
        <v>188522418</v>
      </c>
      <c r="DA17" s="18">
        <v>176</v>
      </c>
      <c r="DB17" s="19">
        <v>0</v>
      </c>
      <c r="DC17" s="17">
        <v>188522594</v>
      </c>
      <c r="DD17" s="15">
        <v>11310903</v>
      </c>
      <c r="DE17" s="16">
        <v>11310903</v>
      </c>
      <c r="DF17" s="21">
        <f t="shared" si="2"/>
        <v>5.9997599014577532E-2</v>
      </c>
      <c r="DG17" s="19">
        <v>626780926</v>
      </c>
      <c r="DH17" s="16">
        <v>176</v>
      </c>
      <c r="DI17" s="16">
        <v>0</v>
      </c>
      <c r="DJ17" s="17">
        <v>626781102</v>
      </c>
      <c r="DK17" s="15">
        <v>6411</v>
      </c>
      <c r="DL17" s="16">
        <v>3685129</v>
      </c>
      <c r="DM17" s="16">
        <v>1796</v>
      </c>
      <c r="DN17" s="16">
        <v>85551737</v>
      </c>
      <c r="DO17" s="16">
        <v>2314371</v>
      </c>
      <c r="DP17" s="16">
        <v>3213227</v>
      </c>
      <c r="DQ17" s="18">
        <v>166607</v>
      </c>
      <c r="DR17" s="19">
        <v>297700</v>
      </c>
      <c r="DS17" s="16">
        <v>238800</v>
      </c>
      <c r="DT17" s="17">
        <v>536500</v>
      </c>
      <c r="DU17" s="15">
        <v>88920</v>
      </c>
      <c r="DV17" s="16">
        <v>211200</v>
      </c>
      <c r="DW17" s="16">
        <v>4680</v>
      </c>
      <c r="DX17" s="16">
        <v>2272160</v>
      </c>
      <c r="DY17" s="16">
        <v>148120</v>
      </c>
      <c r="DZ17" s="20">
        <v>2420280</v>
      </c>
      <c r="EA17" s="18">
        <v>447930</v>
      </c>
      <c r="EB17" s="19">
        <v>2124210</v>
      </c>
      <c r="EC17" s="16">
        <v>1741950</v>
      </c>
      <c r="ED17" s="16">
        <v>728080</v>
      </c>
      <c r="EE17" s="16">
        <v>544050</v>
      </c>
      <c r="EF17" s="20">
        <v>5138290</v>
      </c>
      <c r="EG17" s="16">
        <v>73370</v>
      </c>
      <c r="EH17" s="16">
        <v>44520380</v>
      </c>
      <c r="EI17" s="17">
        <v>148379032</v>
      </c>
      <c r="EJ17" s="15">
        <v>478401708</v>
      </c>
      <c r="EK17" s="18">
        <v>176</v>
      </c>
      <c r="EL17" s="19">
        <v>0</v>
      </c>
      <c r="EM17" s="17">
        <v>478401884</v>
      </c>
      <c r="EN17" s="15">
        <v>28699558</v>
      </c>
      <c r="EO17" s="16">
        <v>28699558</v>
      </c>
      <c r="EP17" s="21">
        <f t="shared" si="3"/>
        <v>5.9990478632814079E-2</v>
      </c>
      <c r="EQ17" s="19">
        <v>79906283</v>
      </c>
      <c r="ER17" s="16">
        <v>0</v>
      </c>
      <c r="ES17" s="16">
        <v>0</v>
      </c>
      <c r="ET17" s="17">
        <v>79906283</v>
      </c>
      <c r="EU17" s="15">
        <v>1566</v>
      </c>
      <c r="EV17" s="16">
        <v>682573</v>
      </c>
      <c r="EW17" s="16">
        <v>538</v>
      </c>
      <c r="EX17" s="16">
        <v>15678713</v>
      </c>
      <c r="EY17" s="16">
        <v>379988</v>
      </c>
      <c r="EZ17" s="16">
        <v>876791</v>
      </c>
      <c r="FA17" s="18">
        <v>24828</v>
      </c>
      <c r="FB17" s="19">
        <v>135980</v>
      </c>
      <c r="FC17" s="16">
        <v>80700</v>
      </c>
      <c r="FD17" s="17">
        <v>216680</v>
      </c>
      <c r="FE17" s="15">
        <v>69420</v>
      </c>
      <c r="FF17" s="16">
        <v>166200</v>
      </c>
      <c r="FG17" s="16">
        <v>4680</v>
      </c>
      <c r="FH17" s="16">
        <v>591030</v>
      </c>
      <c r="FI17" s="16">
        <v>88160</v>
      </c>
      <c r="FJ17" s="20">
        <v>679190</v>
      </c>
      <c r="FK17" s="18">
        <v>147070</v>
      </c>
      <c r="FL17" s="19">
        <v>479160</v>
      </c>
      <c r="FM17" s="16">
        <v>315450</v>
      </c>
      <c r="FN17" s="16">
        <v>138700</v>
      </c>
      <c r="FO17" s="16">
        <v>242100</v>
      </c>
      <c r="FP17" s="20">
        <v>1175410</v>
      </c>
      <c r="FQ17" s="16">
        <v>23690</v>
      </c>
      <c r="FR17" s="16">
        <v>16876790</v>
      </c>
      <c r="FS17" s="17">
        <v>37003589</v>
      </c>
      <c r="FT17" s="15">
        <v>42902508</v>
      </c>
      <c r="FU17" s="18">
        <v>0</v>
      </c>
      <c r="FV17" s="19">
        <v>0</v>
      </c>
      <c r="FW17" s="17">
        <v>42902508</v>
      </c>
      <c r="FX17" s="15">
        <v>2572538</v>
      </c>
      <c r="FY17" s="16">
        <v>2572538</v>
      </c>
      <c r="FZ17" s="21">
        <f t="shared" si="4"/>
        <v>5.9962415250875312E-2</v>
      </c>
      <c r="GA17" s="19">
        <v>256967140</v>
      </c>
      <c r="GB17" s="16">
        <v>0</v>
      </c>
      <c r="GC17" s="16">
        <v>0</v>
      </c>
      <c r="GD17" s="17">
        <v>256967140</v>
      </c>
      <c r="GE17" s="15">
        <v>2441</v>
      </c>
      <c r="GF17" s="16">
        <v>1471913</v>
      </c>
      <c r="GG17" s="16">
        <v>659</v>
      </c>
      <c r="GH17" s="16">
        <v>44921180</v>
      </c>
      <c r="GI17" s="16">
        <v>1093149</v>
      </c>
      <c r="GJ17" s="16">
        <v>1647055</v>
      </c>
      <c r="GK17" s="18">
        <v>71563</v>
      </c>
      <c r="GL17" s="19">
        <v>102180</v>
      </c>
      <c r="GM17" s="16">
        <v>101700</v>
      </c>
      <c r="GN17" s="17">
        <v>203880</v>
      </c>
      <c r="GO17" s="15">
        <v>19500</v>
      </c>
      <c r="GP17" s="16">
        <v>45000</v>
      </c>
      <c r="GQ17" s="16">
        <v>0</v>
      </c>
      <c r="GR17" s="16">
        <v>1611720</v>
      </c>
      <c r="GS17" s="16">
        <v>55740</v>
      </c>
      <c r="GT17" s="20">
        <v>1667460</v>
      </c>
      <c r="GU17" s="18">
        <v>290370</v>
      </c>
      <c r="GV17" s="19">
        <v>841500</v>
      </c>
      <c r="GW17" s="16">
        <v>662400</v>
      </c>
      <c r="GX17" s="16">
        <v>329460</v>
      </c>
      <c r="GY17" s="16">
        <v>217800</v>
      </c>
      <c r="GZ17" s="20">
        <v>2051160</v>
      </c>
      <c r="HA17" s="16">
        <v>28750</v>
      </c>
      <c r="HB17" s="16">
        <v>20837370</v>
      </c>
      <c r="HC17" s="17">
        <v>74350791</v>
      </c>
      <c r="HD17" s="15">
        <v>182616349</v>
      </c>
      <c r="HE17" s="18">
        <v>0</v>
      </c>
      <c r="HF17" s="19">
        <v>0</v>
      </c>
      <c r="HG17" s="17">
        <v>182616349</v>
      </c>
      <c r="HH17" s="15">
        <v>10954837</v>
      </c>
      <c r="HI17" s="16">
        <v>10954837</v>
      </c>
      <c r="HJ17" s="21">
        <f t="shared" si="5"/>
        <v>5.9988259868233376E-2</v>
      </c>
    </row>
    <row r="18" spans="1:218" s="60" customFormat="1" ht="12.6" customHeight="1" x14ac:dyDescent="0.2">
      <c r="A18" s="76">
        <v>6</v>
      </c>
      <c r="B18" s="77" t="s">
        <v>85</v>
      </c>
      <c r="C18" s="8">
        <v>33471748</v>
      </c>
      <c r="D18" s="9">
        <v>0</v>
      </c>
      <c r="E18" s="9">
        <v>0</v>
      </c>
      <c r="F18" s="10">
        <v>33471748</v>
      </c>
      <c r="G18" s="8">
        <v>479</v>
      </c>
      <c r="H18" s="9">
        <v>159008</v>
      </c>
      <c r="I18" s="9">
        <v>143</v>
      </c>
      <c r="J18" s="9">
        <v>5180985</v>
      </c>
      <c r="K18" s="9">
        <v>143332</v>
      </c>
      <c r="L18" s="9">
        <v>172369</v>
      </c>
      <c r="M18" s="11">
        <v>9718</v>
      </c>
      <c r="N18" s="12">
        <v>11440</v>
      </c>
      <c r="O18" s="9">
        <v>8100</v>
      </c>
      <c r="P18" s="10">
        <v>19540</v>
      </c>
      <c r="Q18" s="8">
        <v>0</v>
      </c>
      <c r="R18" s="9">
        <v>0</v>
      </c>
      <c r="S18" s="9">
        <v>0</v>
      </c>
      <c r="T18" s="9">
        <v>219450</v>
      </c>
      <c r="U18" s="9">
        <v>3040</v>
      </c>
      <c r="V18" s="13">
        <v>222490</v>
      </c>
      <c r="W18" s="11">
        <v>34530</v>
      </c>
      <c r="X18" s="12">
        <v>91080</v>
      </c>
      <c r="Y18" s="9">
        <v>74700</v>
      </c>
      <c r="Z18" s="9">
        <v>46740</v>
      </c>
      <c r="AA18" s="9">
        <v>24300</v>
      </c>
      <c r="AB18" s="13">
        <v>236820</v>
      </c>
      <c r="AC18" s="9">
        <v>2990</v>
      </c>
      <c r="AD18" s="9">
        <v>1778630</v>
      </c>
      <c r="AE18" s="10">
        <v>7960891</v>
      </c>
      <c r="AF18" s="8">
        <v>25510857</v>
      </c>
      <c r="AG18" s="11">
        <v>0</v>
      </c>
      <c r="AH18" s="12">
        <v>0</v>
      </c>
      <c r="AI18" s="10">
        <v>25510857</v>
      </c>
      <c r="AJ18" s="8">
        <v>1530468</v>
      </c>
      <c r="AK18" s="9">
        <v>1530468</v>
      </c>
      <c r="AL18" s="14">
        <f t="shared" si="0"/>
        <v>5.9992810120020668E-2</v>
      </c>
      <c r="AM18" s="12">
        <v>37430611</v>
      </c>
      <c r="AN18" s="9">
        <v>0</v>
      </c>
      <c r="AO18" s="9">
        <v>0</v>
      </c>
      <c r="AP18" s="10">
        <v>37430611</v>
      </c>
      <c r="AQ18" s="8">
        <v>0</v>
      </c>
      <c r="AR18" s="9">
        <v>223860</v>
      </c>
      <c r="AS18" s="9">
        <v>87</v>
      </c>
      <c r="AT18" s="9">
        <v>4898451</v>
      </c>
      <c r="AU18" s="9">
        <v>177832</v>
      </c>
      <c r="AV18" s="9">
        <v>157383</v>
      </c>
      <c r="AW18" s="11">
        <v>10703</v>
      </c>
      <c r="AX18" s="12">
        <v>11960</v>
      </c>
      <c r="AY18" s="9">
        <v>8100</v>
      </c>
      <c r="AZ18" s="10">
        <v>20060</v>
      </c>
      <c r="BA18" s="8">
        <v>0</v>
      </c>
      <c r="BB18" s="9">
        <v>0</v>
      </c>
      <c r="BC18" s="9">
        <v>0</v>
      </c>
      <c r="BD18" s="9">
        <v>37510</v>
      </c>
      <c r="BE18" s="9">
        <v>1670</v>
      </c>
      <c r="BF18" s="13">
        <v>39180</v>
      </c>
      <c r="BG18" s="11">
        <v>5540</v>
      </c>
      <c r="BH18" s="12">
        <v>112860</v>
      </c>
      <c r="BI18" s="9">
        <v>118350</v>
      </c>
      <c r="BJ18" s="9">
        <v>50540</v>
      </c>
      <c r="BK18" s="9">
        <v>31050</v>
      </c>
      <c r="BL18" s="13">
        <v>312800</v>
      </c>
      <c r="BM18" s="9">
        <v>3220</v>
      </c>
      <c r="BN18" s="9">
        <v>1560620</v>
      </c>
      <c r="BO18" s="10">
        <v>7409649</v>
      </c>
      <c r="BP18" s="8">
        <v>30020962</v>
      </c>
      <c r="BQ18" s="11">
        <v>0</v>
      </c>
      <c r="BR18" s="12">
        <v>0</v>
      </c>
      <c r="BS18" s="10">
        <v>30020962</v>
      </c>
      <c r="BT18" s="8">
        <v>1801092</v>
      </c>
      <c r="BU18" s="9">
        <v>1801092</v>
      </c>
      <c r="BV18" s="14">
        <f t="shared" si="1"/>
        <v>5.9994479857107846E-2</v>
      </c>
      <c r="BW18" s="12">
        <v>64773155</v>
      </c>
      <c r="BX18" s="9">
        <v>0</v>
      </c>
      <c r="BY18" s="9">
        <v>0</v>
      </c>
      <c r="BZ18" s="10">
        <v>64773155</v>
      </c>
      <c r="CA18" s="8">
        <v>0</v>
      </c>
      <c r="CB18" s="9">
        <v>382196</v>
      </c>
      <c r="CC18" s="9">
        <v>58</v>
      </c>
      <c r="CD18" s="9">
        <v>4677960</v>
      </c>
      <c r="CE18" s="9">
        <v>260319</v>
      </c>
      <c r="CF18" s="9">
        <v>126222</v>
      </c>
      <c r="CG18" s="11">
        <v>13324</v>
      </c>
      <c r="CH18" s="12">
        <v>9100</v>
      </c>
      <c r="CI18" s="9">
        <v>12300</v>
      </c>
      <c r="CJ18" s="10">
        <v>21400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140580</v>
      </c>
      <c r="CS18" s="9">
        <v>139500</v>
      </c>
      <c r="CT18" s="9">
        <v>66120</v>
      </c>
      <c r="CU18" s="9">
        <v>30150</v>
      </c>
      <c r="CV18" s="13">
        <v>376350</v>
      </c>
      <c r="CW18" s="9">
        <v>4370</v>
      </c>
      <c r="CX18" s="9">
        <v>1131090</v>
      </c>
      <c r="CY18" s="10">
        <v>6993231</v>
      </c>
      <c r="CZ18" s="8">
        <v>57779924</v>
      </c>
      <c r="DA18" s="11">
        <v>0</v>
      </c>
      <c r="DB18" s="12">
        <v>0</v>
      </c>
      <c r="DC18" s="10">
        <v>57779924</v>
      </c>
      <c r="DD18" s="8">
        <v>3466657</v>
      </c>
      <c r="DE18" s="9">
        <v>3466657</v>
      </c>
      <c r="DF18" s="14">
        <f t="shared" si="2"/>
        <v>5.9997604012078661E-2</v>
      </c>
      <c r="DG18" s="12">
        <v>414721680</v>
      </c>
      <c r="DH18" s="9">
        <v>0</v>
      </c>
      <c r="DI18" s="9">
        <v>0</v>
      </c>
      <c r="DJ18" s="10">
        <v>414721680</v>
      </c>
      <c r="DK18" s="8">
        <v>3828</v>
      </c>
      <c r="DL18" s="9">
        <v>2446278</v>
      </c>
      <c r="DM18" s="9">
        <v>766</v>
      </c>
      <c r="DN18" s="9">
        <v>67220011</v>
      </c>
      <c r="DO18" s="9">
        <v>1667745</v>
      </c>
      <c r="DP18" s="9">
        <v>2906993</v>
      </c>
      <c r="DQ18" s="11">
        <v>118031</v>
      </c>
      <c r="DR18" s="12">
        <v>255060</v>
      </c>
      <c r="DS18" s="9">
        <v>213900</v>
      </c>
      <c r="DT18" s="10">
        <v>468960</v>
      </c>
      <c r="DU18" s="8">
        <v>101140</v>
      </c>
      <c r="DV18" s="9">
        <v>237600</v>
      </c>
      <c r="DW18" s="9">
        <v>1560</v>
      </c>
      <c r="DX18" s="9">
        <v>2527470</v>
      </c>
      <c r="DY18" s="9">
        <v>155190</v>
      </c>
      <c r="DZ18" s="13">
        <v>2682660</v>
      </c>
      <c r="EA18" s="11">
        <v>546880</v>
      </c>
      <c r="EB18" s="12">
        <v>1705440</v>
      </c>
      <c r="EC18" s="9">
        <v>1142100</v>
      </c>
      <c r="ED18" s="9">
        <v>646760</v>
      </c>
      <c r="EE18" s="9">
        <v>664200</v>
      </c>
      <c r="EF18" s="13">
        <v>4158500</v>
      </c>
      <c r="EG18" s="9">
        <v>67620</v>
      </c>
      <c r="EH18" s="9">
        <v>41150780</v>
      </c>
      <c r="EI18" s="10">
        <v>123778586</v>
      </c>
      <c r="EJ18" s="8">
        <v>290943094</v>
      </c>
      <c r="EK18" s="11">
        <v>0</v>
      </c>
      <c r="EL18" s="12">
        <v>0</v>
      </c>
      <c r="EM18" s="10">
        <v>290943094</v>
      </c>
      <c r="EN18" s="8">
        <v>17452502</v>
      </c>
      <c r="EO18" s="9">
        <v>17452502</v>
      </c>
      <c r="EP18" s="14">
        <f t="shared" si="3"/>
        <v>5.9985964128091658E-2</v>
      </c>
      <c r="EQ18" s="12">
        <v>93879889</v>
      </c>
      <c r="ER18" s="9">
        <v>0</v>
      </c>
      <c r="ES18" s="9">
        <v>0</v>
      </c>
      <c r="ET18" s="10">
        <v>93879889</v>
      </c>
      <c r="EU18" s="8">
        <v>3186</v>
      </c>
      <c r="EV18" s="9">
        <v>784083</v>
      </c>
      <c r="EW18" s="9">
        <v>202</v>
      </c>
      <c r="EX18" s="9">
        <v>18488927</v>
      </c>
      <c r="EY18" s="9">
        <v>374520</v>
      </c>
      <c r="EZ18" s="9">
        <v>1082759</v>
      </c>
      <c r="FA18" s="11">
        <v>29667</v>
      </c>
      <c r="FB18" s="12">
        <v>133380</v>
      </c>
      <c r="FC18" s="9">
        <v>106500</v>
      </c>
      <c r="FD18" s="10">
        <v>239880</v>
      </c>
      <c r="FE18" s="8">
        <v>81380</v>
      </c>
      <c r="FF18" s="9">
        <v>199200</v>
      </c>
      <c r="FG18" s="9">
        <v>1560</v>
      </c>
      <c r="FH18" s="9">
        <v>927630</v>
      </c>
      <c r="FI18" s="9">
        <v>108680</v>
      </c>
      <c r="FJ18" s="13">
        <v>1036310</v>
      </c>
      <c r="FK18" s="11">
        <v>231290</v>
      </c>
      <c r="FL18" s="12">
        <v>730290</v>
      </c>
      <c r="FM18" s="9">
        <v>382500</v>
      </c>
      <c r="FN18" s="9">
        <v>248900</v>
      </c>
      <c r="FO18" s="9">
        <v>335700</v>
      </c>
      <c r="FP18" s="13">
        <v>1697390</v>
      </c>
      <c r="FQ18" s="9">
        <v>32430</v>
      </c>
      <c r="FR18" s="9">
        <v>19748760</v>
      </c>
      <c r="FS18" s="10">
        <v>44031342</v>
      </c>
      <c r="FT18" s="8">
        <v>49848547</v>
      </c>
      <c r="FU18" s="11">
        <v>0</v>
      </c>
      <c r="FV18" s="12">
        <v>0</v>
      </c>
      <c r="FW18" s="10">
        <v>49848547</v>
      </c>
      <c r="FX18" s="8">
        <v>2989037</v>
      </c>
      <c r="FY18" s="9">
        <v>2989037</v>
      </c>
      <c r="FZ18" s="14">
        <f t="shared" si="4"/>
        <v>5.9962369615306939E-2</v>
      </c>
      <c r="GA18" s="12">
        <v>218638025</v>
      </c>
      <c r="GB18" s="9">
        <v>0</v>
      </c>
      <c r="GC18" s="9">
        <v>0</v>
      </c>
      <c r="GD18" s="10">
        <v>218638025</v>
      </c>
      <c r="GE18" s="8">
        <v>642</v>
      </c>
      <c r="GF18" s="9">
        <v>1056139</v>
      </c>
      <c r="GG18" s="9">
        <v>419</v>
      </c>
      <c r="GH18" s="9">
        <v>39154673</v>
      </c>
      <c r="GI18" s="9">
        <v>855074</v>
      </c>
      <c r="GJ18" s="9">
        <v>1540629</v>
      </c>
      <c r="GK18" s="11">
        <v>64337</v>
      </c>
      <c r="GL18" s="12">
        <v>100620</v>
      </c>
      <c r="GM18" s="9">
        <v>87000</v>
      </c>
      <c r="GN18" s="10">
        <v>187620</v>
      </c>
      <c r="GO18" s="8">
        <v>19760</v>
      </c>
      <c r="GP18" s="9">
        <v>38400</v>
      </c>
      <c r="GQ18" s="9">
        <v>0</v>
      </c>
      <c r="GR18" s="9">
        <v>1562330</v>
      </c>
      <c r="GS18" s="9">
        <v>44840</v>
      </c>
      <c r="GT18" s="13">
        <v>1607170</v>
      </c>
      <c r="GU18" s="11">
        <v>310050</v>
      </c>
      <c r="GV18" s="12">
        <v>721710</v>
      </c>
      <c r="GW18" s="9">
        <v>501750</v>
      </c>
      <c r="GX18" s="9">
        <v>281200</v>
      </c>
      <c r="GY18" s="9">
        <v>267300</v>
      </c>
      <c r="GZ18" s="13">
        <v>1771960</v>
      </c>
      <c r="HA18" s="9">
        <v>27600</v>
      </c>
      <c r="HB18" s="9">
        <v>18710310</v>
      </c>
      <c r="HC18" s="10">
        <v>65344364</v>
      </c>
      <c r="HD18" s="8">
        <v>153293661</v>
      </c>
      <c r="HE18" s="11">
        <v>0</v>
      </c>
      <c r="HF18" s="12">
        <v>0</v>
      </c>
      <c r="HG18" s="10">
        <v>153293661</v>
      </c>
      <c r="HH18" s="8">
        <v>9195716</v>
      </c>
      <c r="HI18" s="9">
        <v>9195716</v>
      </c>
      <c r="HJ18" s="14">
        <f t="shared" si="5"/>
        <v>5.9987581613045307E-2</v>
      </c>
    </row>
    <row r="19" spans="1:218" s="60" customFormat="1" ht="12.6" customHeight="1" x14ac:dyDescent="0.2">
      <c r="A19" s="78">
        <v>7</v>
      </c>
      <c r="B19" s="79" t="s">
        <v>86</v>
      </c>
      <c r="C19" s="15">
        <v>38683301</v>
      </c>
      <c r="D19" s="16">
        <v>0</v>
      </c>
      <c r="E19" s="16">
        <v>0</v>
      </c>
      <c r="F19" s="17">
        <v>38683301</v>
      </c>
      <c r="G19" s="15">
        <v>0</v>
      </c>
      <c r="H19" s="16">
        <v>184831</v>
      </c>
      <c r="I19" s="16">
        <v>35</v>
      </c>
      <c r="J19" s="16">
        <v>6166593</v>
      </c>
      <c r="K19" s="16">
        <v>162617</v>
      </c>
      <c r="L19" s="16">
        <v>214738</v>
      </c>
      <c r="M19" s="18">
        <v>13739</v>
      </c>
      <c r="N19" s="19">
        <v>14300</v>
      </c>
      <c r="O19" s="16">
        <v>8100</v>
      </c>
      <c r="P19" s="17">
        <v>22400</v>
      </c>
      <c r="Q19" s="15">
        <v>0</v>
      </c>
      <c r="R19" s="16">
        <v>0</v>
      </c>
      <c r="S19" s="16">
        <v>0</v>
      </c>
      <c r="T19" s="16">
        <v>310420</v>
      </c>
      <c r="U19" s="16">
        <v>5460</v>
      </c>
      <c r="V19" s="20">
        <v>315880</v>
      </c>
      <c r="W19" s="18">
        <v>53160</v>
      </c>
      <c r="X19" s="19">
        <v>139590</v>
      </c>
      <c r="Y19" s="16">
        <v>132300</v>
      </c>
      <c r="Z19" s="16">
        <v>41040</v>
      </c>
      <c r="AA19" s="16">
        <v>34200</v>
      </c>
      <c r="AB19" s="20">
        <v>347130</v>
      </c>
      <c r="AC19" s="16">
        <v>2760</v>
      </c>
      <c r="AD19" s="16">
        <v>2037340</v>
      </c>
      <c r="AE19" s="17">
        <v>9521188</v>
      </c>
      <c r="AF19" s="15">
        <v>29162113</v>
      </c>
      <c r="AG19" s="18">
        <v>0</v>
      </c>
      <c r="AH19" s="19">
        <v>0</v>
      </c>
      <c r="AI19" s="17">
        <v>29162113</v>
      </c>
      <c r="AJ19" s="15">
        <v>1749514</v>
      </c>
      <c r="AK19" s="16">
        <v>1749514</v>
      </c>
      <c r="AL19" s="21">
        <f t="shared" si="0"/>
        <v>5.9992703546550279E-2</v>
      </c>
      <c r="AM19" s="19">
        <v>39321629</v>
      </c>
      <c r="AN19" s="16">
        <v>0</v>
      </c>
      <c r="AO19" s="16">
        <v>0</v>
      </c>
      <c r="AP19" s="17">
        <v>39321629</v>
      </c>
      <c r="AQ19" s="15">
        <v>0</v>
      </c>
      <c r="AR19" s="16">
        <v>206037</v>
      </c>
      <c r="AS19" s="16">
        <v>212</v>
      </c>
      <c r="AT19" s="16">
        <v>5303478</v>
      </c>
      <c r="AU19" s="16">
        <v>166891</v>
      </c>
      <c r="AV19" s="16">
        <v>175629</v>
      </c>
      <c r="AW19" s="18">
        <v>13054</v>
      </c>
      <c r="AX19" s="19">
        <v>13780</v>
      </c>
      <c r="AY19" s="16">
        <v>10200</v>
      </c>
      <c r="AZ19" s="17">
        <v>23980</v>
      </c>
      <c r="BA19" s="15">
        <v>0</v>
      </c>
      <c r="BB19" s="16">
        <v>0</v>
      </c>
      <c r="BC19" s="16">
        <v>0</v>
      </c>
      <c r="BD19" s="16">
        <v>50710</v>
      </c>
      <c r="BE19" s="16">
        <v>1680</v>
      </c>
      <c r="BF19" s="20">
        <v>52390</v>
      </c>
      <c r="BG19" s="18">
        <v>8480</v>
      </c>
      <c r="BH19" s="19">
        <v>137610</v>
      </c>
      <c r="BI19" s="16">
        <v>143100</v>
      </c>
      <c r="BJ19" s="16">
        <v>52440</v>
      </c>
      <c r="BK19" s="16">
        <v>27450</v>
      </c>
      <c r="BL19" s="20">
        <v>360600</v>
      </c>
      <c r="BM19" s="16">
        <v>4600</v>
      </c>
      <c r="BN19" s="16">
        <v>1636150</v>
      </c>
      <c r="BO19" s="17">
        <v>7951289</v>
      </c>
      <c r="BP19" s="15">
        <v>31370340</v>
      </c>
      <c r="BQ19" s="18">
        <v>0</v>
      </c>
      <c r="BR19" s="19">
        <v>0</v>
      </c>
      <c r="BS19" s="17">
        <v>31370340</v>
      </c>
      <c r="BT19" s="15">
        <v>1882049</v>
      </c>
      <c r="BU19" s="16">
        <v>1882049</v>
      </c>
      <c r="BV19" s="21">
        <f t="shared" si="1"/>
        <v>5.9994536240283017E-2</v>
      </c>
      <c r="BW19" s="19">
        <v>54391131</v>
      </c>
      <c r="BX19" s="16">
        <v>0</v>
      </c>
      <c r="BY19" s="16">
        <v>0</v>
      </c>
      <c r="BZ19" s="17">
        <v>54391131</v>
      </c>
      <c r="CA19" s="15">
        <v>0</v>
      </c>
      <c r="CB19" s="16">
        <v>310086</v>
      </c>
      <c r="CC19" s="16">
        <v>91</v>
      </c>
      <c r="CD19" s="16">
        <v>4123713</v>
      </c>
      <c r="CE19" s="16">
        <v>241292</v>
      </c>
      <c r="CF19" s="16">
        <v>125678</v>
      </c>
      <c r="CG19" s="18">
        <v>12213</v>
      </c>
      <c r="CH19" s="19">
        <v>12740</v>
      </c>
      <c r="CI19" s="16">
        <v>15000</v>
      </c>
      <c r="CJ19" s="17">
        <v>27740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136950</v>
      </c>
      <c r="CS19" s="16">
        <v>126900</v>
      </c>
      <c r="CT19" s="16">
        <v>47120</v>
      </c>
      <c r="CU19" s="16">
        <v>23850</v>
      </c>
      <c r="CV19" s="20">
        <v>334820</v>
      </c>
      <c r="CW19" s="16">
        <v>4830</v>
      </c>
      <c r="CX19" s="16">
        <v>986690</v>
      </c>
      <c r="CY19" s="17">
        <v>6167062</v>
      </c>
      <c r="CZ19" s="15">
        <v>48224069</v>
      </c>
      <c r="DA19" s="18">
        <v>0</v>
      </c>
      <c r="DB19" s="19">
        <v>0</v>
      </c>
      <c r="DC19" s="17">
        <v>48224069</v>
      </c>
      <c r="DD19" s="15">
        <v>2893321</v>
      </c>
      <c r="DE19" s="16">
        <v>2893321</v>
      </c>
      <c r="DF19" s="21">
        <f t="shared" si="2"/>
        <v>5.9997446503321818E-2</v>
      </c>
      <c r="DG19" s="19">
        <v>527322893</v>
      </c>
      <c r="DH19" s="16">
        <v>0</v>
      </c>
      <c r="DI19" s="16">
        <v>0</v>
      </c>
      <c r="DJ19" s="17">
        <v>527322893</v>
      </c>
      <c r="DK19" s="15">
        <v>1180</v>
      </c>
      <c r="DL19" s="16">
        <v>2885756</v>
      </c>
      <c r="DM19" s="16">
        <v>1270</v>
      </c>
      <c r="DN19" s="16">
        <v>91495341</v>
      </c>
      <c r="DO19" s="16">
        <v>1859507</v>
      </c>
      <c r="DP19" s="16">
        <v>4242766</v>
      </c>
      <c r="DQ19" s="18">
        <v>171163</v>
      </c>
      <c r="DR19" s="19">
        <v>414960</v>
      </c>
      <c r="DS19" s="16">
        <v>315300</v>
      </c>
      <c r="DT19" s="17">
        <v>730260</v>
      </c>
      <c r="DU19" s="15">
        <v>131560</v>
      </c>
      <c r="DV19" s="16">
        <v>359400</v>
      </c>
      <c r="DW19" s="16">
        <v>2340</v>
      </c>
      <c r="DX19" s="16">
        <v>3834710</v>
      </c>
      <c r="DY19" s="16">
        <v>263260</v>
      </c>
      <c r="DZ19" s="20">
        <v>4097970</v>
      </c>
      <c r="EA19" s="18">
        <v>901380</v>
      </c>
      <c r="EB19" s="19">
        <v>2456190</v>
      </c>
      <c r="EC19" s="16">
        <v>1727550</v>
      </c>
      <c r="ED19" s="16">
        <v>676780</v>
      </c>
      <c r="EE19" s="16">
        <v>1081350</v>
      </c>
      <c r="EF19" s="20">
        <v>5941870</v>
      </c>
      <c r="EG19" s="16">
        <v>103270</v>
      </c>
      <c r="EH19" s="16">
        <v>57003370</v>
      </c>
      <c r="EI19" s="17">
        <v>169927133</v>
      </c>
      <c r="EJ19" s="15">
        <v>357395760</v>
      </c>
      <c r="EK19" s="18">
        <v>0</v>
      </c>
      <c r="EL19" s="19">
        <v>0</v>
      </c>
      <c r="EM19" s="17">
        <v>357395760</v>
      </c>
      <c r="EN19" s="15">
        <v>21438071</v>
      </c>
      <c r="EO19" s="16">
        <v>21438071</v>
      </c>
      <c r="EP19" s="21">
        <f t="shared" si="3"/>
        <v>5.9984122363399048E-2</v>
      </c>
      <c r="EQ19" s="19">
        <v>138567551</v>
      </c>
      <c r="ER19" s="16">
        <v>0</v>
      </c>
      <c r="ES19" s="16">
        <v>0</v>
      </c>
      <c r="ET19" s="17">
        <v>138567551</v>
      </c>
      <c r="EU19" s="15">
        <v>1180</v>
      </c>
      <c r="EV19" s="16">
        <v>1014551</v>
      </c>
      <c r="EW19" s="16">
        <v>472</v>
      </c>
      <c r="EX19" s="16">
        <v>28040741</v>
      </c>
      <c r="EY19" s="16">
        <v>412518</v>
      </c>
      <c r="EZ19" s="16">
        <v>1703874</v>
      </c>
      <c r="FA19" s="18">
        <v>46925</v>
      </c>
      <c r="FB19" s="19">
        <v>247000</v>
      </c>
      <c r="FC19" s="16">
        <v>167700</v>
      </c>
      <c r="FD19" s="17">
        <v>414700</v>
      </c>
      <c r="FE19" s="15">
        <v>109980</v>
      </c>
      <c r="FF19" s="16">
        <v>312000</v>
      </c>
      <c r="FG19" s="16">
        <v>2340</v>
      </c>
      <c r="FH19" s="16">
        <v>1312080</v>
      </c>
      <c r="FI19" s="16">
        <v>210140</v>
      </c>
      <c r="FJ19" s="20">
        <v>1522220</v>
      </c>
      <c r="FK19" s="18">
        <v>379540</v>
      </c>
      <c r="FL19" s="19">
        <v>1030920</v>
      </c>
      <c r="FM19" s="16">
        <v>595350</v>
      </c>
      <c r="FN19" s="16">
        <v>224580</v>
      </c>
      <c r="FO19" s="16">
        <v>618750</v>
      </c>
      <c r="FP19" s="20">
        <v>2469600</v>
      </c>
      <c r="FQ19" s="16">
        <v>53130</v>
      </c>
      <c r="FR19" s="16">
        <v>28703790</v>
      </c>
      <c r="FS19" s="17">
        <v>65187089</v>
      </c>
      <c r="FT19" s="15">
        <v>73380462</v>
      </c>
      <c r="FU19" s="18">
        <v>0</v>
      </c>
      <c r="FV19" s="19">
        <v>0</v>
      </c>
      <c r="FW19" s="17">
        <v>73380462</v>
      </c>
      <c r="FX19" s="15">
        <v>4400070</v>
      </c>
      <c r="FY19" s="16">
        <v>4400070</v>
      </c>
      <c r="FZ19" s="21">
        <f t="shared" si="4"/>
        <v>5.996241887929242E-2</v>
      </c>
      <c r="GA19" s="19">
        <v>295042582</v>
      </c>
      <c r="GB19" s="16">
        <v>0</v>
      </c>
      <c r="GC19" s="16">
        <v>0</v>
      </c>
      <c r="GD19" s="17">
        <v>295042582</v>
      </c>
      <c r="GE19" s="15">
        <v>0</v>
      </c>
      <c r="GF19" s="16">
        <v>1355082</v>
      </c>
      <c r="GG19" s="16">
        <v>495</v>
      </c>
      <c r="GH19" s="16">
        <v>54027409</v>
      </c>
      <c r="GI19" s="16">
        <v>1038806</v>
      </c>
      <c r="GJ19" s="16">
        <v>2237585</v>
      </c>
      <c r="GK19" s="18">
        <v>98971</v>
      </c>
      <c r="GL19" s="19">
        <v>141440</v>
      </c>
      <c r="GM19" s="16">
        <v>122400</v>
      </c>
      <c r="GN19" s="17">
        <v>263840</v>
      </c>
      <c r="GO19" s="15">
        <v>21580</v>
      </c>
      <c r="GP19" s="16">
        <v>47400</v>
      </c>
      <c r="GQ19" s="16">
        <v>0</v>
      </c>
      <c r="GR19" s="16">
        <v>2471920</v>
      </c>
      <c r="GS19" s="16">
        <v>51440</v>
      </c>
      <c r="GT19" s="20">
        <v>2523360</v>
      </c>
      <c r="GU19" s="18">
        <v>513360</v>
      </c>
      <c r="GV19" s="19">
        <v>1150710</v>
      </c>
      <c r="GW19" s="16">
        <v>862200</v>
      </c>
      <c r="GX19" s="16">
        <v>352640</v>
      </c>
      <c r="GY19" s="16">
        <v>411300</v>
      </c>
      <c r="GZ19" s="20">
        <v>2776850</v>
      </c>
      <c r="HA19" s="16">
        <v>40710</v>
      </c>
      <c r="HB19" s="16">
        <v>25676740</v>
      </c>
      <c r="HC19" s="17">
        <v>90621693</v>
      </c>
      <c r="HD19" s="15">
        <v>204420889</v>
      </c>
      <c r="HE19" s="18">
        <v>0</v>
      </c>
      <c r="HF19" s="19">
        <v>0</v>
      </c>
      <c r="HG19" s="17">
        <v>204420889</v>
      </c>
      <c r="HH19" s="15">
        <v>12262631</v>
      </c>
      <c r="HI19" s="16">
        <v>12262631</v>
      </c>
      <c r="HJ19" s="21">
        <f t="shared" si="5"/>
        <v>5.9987171858938544E-2</v>
      </c>
    </row>
    <row r="20" spans="1:218" s="60" customFormat="1" ht="12.6" customHeight="1" x14ac:dyDescent="0.2">
      <c r="A20" s="76">
        <v>8</v>
      </c>
      <c r="B20" s="77" t="s">
        <v>87</v>
      </c>
      <c r="C20" s="8">
        <v>98121567</v>
      </c>
      <c r="D20" s="9">
        <v>0</v>
      </c>
      <c r="E20" s="9">
        <v>0</v>
      </c>
      <c r="F20" s="10">
        <v>98121567</v>
      </c>
      <c r="G20" s="8">
        <v>88</v>
      </c>
      <c r="H20" s="9">
        <v>563299</v>
      </c>
      <c r="I20" s="9">
        <v>394</v>
      </c>
      <c r="J20" s="9">
        <v>15619875</v>
      </c>
      <c r="K20" s="9">
        <v>368678</v>
      </c>
      <c r="L20" s="9">
        <v>542594</v>
      </c>
      <c r="M20" s="11">
        <v>35045</v>
      </c>
      <c r="N20" s="12">
        <v>34580</v>
      </c>
      <c r="O20" s="9">
        <v>26400</v>
      </c>
      <c r="P20" s="10">
        <v>60980</v>
      </c>
      <c r="Q20" s="8">
        <v>0</v>
      </c>
      <c r="R20" s="9">
        <v>0</v>
      </c>
      <c r="S20" s="9">
        <v>0</v>
      </c>
      <c r="T20" s="9">
        <v>908160</v>
      </c>
      <c r="U20" s="9">
        <v>11280</v>
      </c>
      <c r="V20" s="13">
        <v>919440</v>
      </c>
      <c r="W20" s="11">
        <v>150130</v>
      </c>
      <c r="X20" s="12">
        <v>477180</v>
      </c>
      <c r="Y20" s="9">
        <v>382500</v>
      </c>
      <c r="Z20" s="9">
        <v>154280</v>
      </c>
      <c r="AA20" s="9">
        <v>61650</v>
      </c>
      <c r="AB20" s="13">
        <v>1075610</v>
      </c>
      <c r="AC20" s="9">
        <v>10120</v>
      </c>
      <c r="AD20" s="9">
        <v>5130200</v>
      </c>
      <c r="AE20" s="10">
        <v>24476059</v>
      </c>
      <c r="AF20" s="8">
        <v>73645508</v>
      </c>
      <c r="AG20" s="11">
        <v>0</v>
      </c>
      <c r="AH20" s="12">
        <v>0</v>
      </c>
      <c r="AI20" s="10">
        <v>73645508</v>
      </c>
      <c r="AJ20" s="8">
        <v>4418185</v>
      </c>
      <c r="AK20" s="9">
        <v>4418185</v>
      </c>
      <c r="AL20" s="14">
        <f t="shared" si="0"/>
        <v>5.9992593166714257E-2</v>
      </c>
      <c r="AM20" s="12">
        <v>120124188</v>
      </c>
      <c r="AN20" s="9">
        <v>0</v>
      </c>
      <c r="AO20" s="9">
        <v>0</v>
      </c>
      <c r="AP20" s="10">
        <v>120124188</v>
      </c>
      <c r="AQ20" s="8">
        <v>1082</v>
      </c>
      <c r="AR20" s="9">
        <v>714478</v>
      </c>
      <c r="AS20" s="9">
        <v>551</v>
      </c>
      <c r="AT20" s="9">
        <v>16335635</v>
      </c>
      <c r="AU20" s="9">
        <v>449850</v>
      </c>
      <c r="AV20" s="9">
        <v>535345</v>
      </c>
      <c r="AW20" s="11">
        <v>39846</v>
      </c>
      <c r="AX20" s="12">
        <v>36400</v>
      </c>
      <c r="AY20" s="9">
        <v>32400</v>
      </c>
      <c r="AZ20" s="10">
        <v>68800</v>
      </c>
      <c r="BA20" s="8">
        <v>0</v>
      </c>
      <c r="BB20" s="9">
        <v>0</v>
      </c>
      <c r="BC20" s="9">
        <v>0</v>
      </c>
      <c r="BD20" s="9">
        <v>152790</v>
      </c>
      <c r="BE20" s="9">
        <v>2320</v>
      </c>
      <c r="BF20" s="13">
        <v>155110</v>
      </c>
      <c r="BG20" s="11">
        <v>21750</v>
      </c>
      <c r="BH20" s="12">
        <v>584430</v>
      </c>
      <c r="BI20" s="9">
        <v>468450</v>
      </c>
      <c r="BJ20" s="9">
        <v>212800</v>
      </c>
      <c r="BK20" s="9">
        <v>58500</v>
      </c>
      <c r="BL20" s="13">
        <v>1324180</v>
      </c>
      <c r="BM20" s="9">
        <v>12420</v>
      </c>
      <c r="BN20" s="9">
        <v>4961200</v>
      </c>
      <c r="BO20" s="10">
        <v>24619696</v>
      </c>
      <c r="BP20" s="8">
        <v>95504492</v>
      </c>
      <c r="BQ20" s="11">
        <v>0</v>
      </c>
      <c r="BR20" s="12">
        <v>0</v>
      </c>
      <c r="BS20" s="10">
        <v>95504492</v>
      </c>
      <c r="BT20" s="8">
        <v>5729740</v>
      </c>
      <c r="BU20" s="9">
        <v>5729740</v>
      </c>
      <c r="BV20" s="14">
        <f t="shared" si="1"/>
        <v>5.9994455548750526E-2</v>
      </c>
      <c r="BW20" s="12">
        <v>186093925</v>
      </c>
      <c r="BX20" s="9">
        <v>0</v>
      </c>
      <c r="BY20" s="9">
        <v>0</v>
      </c>
      <c r="BZ20" s="10">
        <v>186093925</v>
      </c>
      <c r="CA20" s="8">
        <v>444</v>
      </c>
      <c r="CB20" s="9">
        <v>1050312</v>
      </c>
      <c r="CC20" s="9">
        <v>619</v>
      </c>
      <c r="CD20" s="9">
        <v>15040164</v>
      </c>
      <c r="CE20" s="9">
        <v>570851</v>
      </c>
      <c r="CF20" s="9">
        <v>446143</v>
      </c>
      <c r="CG20" s="11">
        <v>40588</v>
      </c>
      <c r="CH20" s="12">
        <v>31200</v>
      </c>
      <c r="CI20" s="9">
        <v>32100</v>
      </c>
      <c r="CJ20" s="10">
        <v>63300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538230</v>
      </c>
      <c r="CS20" s="9">
        <v>487800</v>
      </c>
      <c r="CT20" s="9">
        <v>233320</v>
      </c>
      <c r="CU20" s="9">
        <v>63450</v>
      </c>
      <c r="CV20" s="13">
        <v>1322800</v>
      </c>
      <c r="CW20" s="9">
        <v>9890</v>
      </c>
      <c r="CX20" s="9">
        <v>3551240</v>
      </c>
      <c r="CY20" s="10">
        <v>22095732</v>
      </c>
      <c r="CZ20" s="8">
        <v>163998193</v>
      </c>
      <c r="DA20" s="11">
        <v>0</v>
      </c>
      <c r="DB20" s="12">
        <v>0</v>
      </c>
      <c r="DC20" s="10">
        <v>163998193</v>
      </c>
      <c r="DD20" s="8">
        <v>9839442</v>
      </c>
      <c r="DE20" s="9">
        <v>9839442</v>
      </c>
      <c r="DF20" s="14">
        <f t="shared" si="2"/>
        <v>5.999725862833135E-2</v>
      </c>
      <c r="DG20" s="12">
        <v>1099778540</v>
      </c>
      <c r="DH20" s="9">
        <v>0</v>
      </c>
      <c r="DI20" s="9">
        <v>0</v>
      </c>
      <c r="DJ20" s="10">
        <v>1099778540</v>
      </c>
      <c r="DK20" s="8">
        <v>6489</v>
      </c>
      <c r="DL20" s="9">
        <v>6714626</v>
      </c>
      <c r="DM20" s="9">
        <v>4077</v>
      </c>
      <c r="DN20" s="9">
        <v>179264735</v>
      </c>
      <c r="DO20" s="9">
        <v>3819658</v>
      </c>
      <c r="DP20" s="9">
        <v>8047140</v>
      </c>
      <c r="DQ20" s="11">
        <v>356794</v>
      </c>
      <c r="DR20" s="12">
        <v>782860</v>
      </c>
      <c r="DS20" s="9">
        <v>629700</v>
      </c>
      <c r="DT20" s="10">
        <v>1412560</v>
      </c>
      <c r="DU20" s="8">
        <v>226460</v>
      </c>
      <c r="DV20" s="9">
        <v>738300</v>
      </c>
      <c r="DW20" s="9">
        <v>6500</v>
      </c>
      <c r="DX20" s="9">
        <v>8006350</v>
      </c>
      <c r="DY20" s="9">
        <v>545600</v>
      </c>
      <c r="DZ20" s="13">
        <v>8551950</v>
      </c>
      <c r="EA20" s="11">
        <v>1774330</v>
      </c>
      <c r="EB20" s="12">
        <v>6350520</v>
      </c>
      <c r="EC20" s="9">
        <v>3935700</v>
      </c>
      <c r="ED20" s="9">
        <v>2001460</v>
      </c>
      <c r="EE20" s="9">
        <v>1717200</v>
      </c>
      <c r="EF20" s="13">
        <v>14004880</v>
      </c>
      <c r="EG20" s="9">
        <v>214590</v>
      </c>
      <c r="EH20" s="9">
        <v>103286900</v>
      </c>
      <c r="EI20" s="10">
        <v>328425912</v>
      </c>
      <c r="EJ20" s="8">
        <v>771352628</v>
      </c>
      <c r="EK20" s="11">
        <v>0</v>
      </c>
      <c r="EL20" s="12">
        <v>0</v>
      </c>
      <c r="EM20" s="10">
        <v>771352628</v>
      </c>
      <c r="EN20" s="8">
        <v>46270760</v>
      </c>
      <c r="EO20" s="9">
        <v>46270760</v>
      </c>
      <c r="EP20" s="14">
        <f t="shared" si="3"/>
        <v>5.9986520198904408E-2</v>
      </c>
      <c r="EQ20" s="12">
        <v>228901279</v>
      </c>
      <c r="ER20" s="9">
        <v>0</v>
      </c>
      <c r="ES20" s="9">
        <v>0</v>
      </c>
      <c r="ET20" s="10">
        <v>228901279</v>
      </c>
      <c r="EU20" s="8">
        <v>4220</v>
      </c>
      <c r="EV20" s="9">
        <v>1832123</v>
      </c>
      <c r="EW20" s="9">
        <v>1082</v>
      </c>
      <c r="EX20" s="9">
        <v>45856312</v>
      </c>
      <c r="EY20" s="9">
        <v>765467</v>
      </c>
      <c r="EZ20" s="9">
        <v>2859781</v>
      </c>
      <c r="FA20" s="11">
        <v>75269</v>
      </c>
      <c r="FB20" s="12">
        <v>416520</v>
      </c>
      <c r="FC20" s="9">
        <v>317700</v>
      </c>
      <c r="FD20" s="10">
        <v>734220</v>
      </c>
      <c r="FE20" s="8">
        <v>194220</v>
      </c>
      <c r="FF20" s="9">
        <v>624300</v>
      </c>
      <c r="FG20" s="9">
        <v>6500</v>
      </c>
      <c r="FH20" s="9">
        <v>2346960</v>
      </c>
      <c r="FI20" s="9">
        <v>402800</v>
      </c>
      <c r="FJ20" s="13">
        <v>2749760</v>
      </c>
      <c r="FK20" s="11">
        <v>633160</v>
      </c>
      <c r="FL20" s="12">
        <v>2080650</v>
      </c>
      <c r="FM20" s="9">
        <v>1065600</v>
      </c>
      <c r="FN20" s="9">
        <v>582160</v>
      </c>
      <c r="FO20" s="9">
        <v>931050</v>
      </c>
      <c r="FP20" s="13">
        <v>4659460</v>
      </c>
      <c r="FQ20" s="9">
        <v>108790</v>
      </c>
      <c r="FR20" s="9">
        <v>48046050</v>
      </c>
      <c r="FS20" s="10">
        <v>109149632</v>
      </c>
      <c r="FT20" s="8">
        <v>119751647</v>
      </c>
      <c r="FU20" s="11">
        <v>0</v>
      </c>
      <c r="FV20" s="12">
        <v>0</v>
      </c>
      <c r="FW20" s="10">
        <v>119751647</v>
      </c>
      <c r="FX20" s="8">
        <v>7180468</v>
      </c>
      <c r="FY20" s="9">
        <v>7180468</v>
      </c>
      <c r="FZ20" s="14">
        <f t="shared" si="4"/>
        <v>5.9961329801167577E-2</v>
      </c>
      <c r="GA20" s="12">
        <v>564659148</v>
      </c>
      <c r="GB20" s="9">
        <v>0</v>
      </c>
      <c r="GC20" s="9">
        <v>0</v>
      </c>
      <c r="GD20" s="10">
        <v>564659148</v>
      </c>
      <c r="GE20" s="8">
        <v>743</v>
      </c>
      <c r="GF20" s="9">
        <v>3117713</v>
      </c>
      <c r="GG20" s="9">
        <v>1825</v>
      </c>
      <c r="GH20" s="9">
        <v>102032624</v>
      </c>
      <c r="GI20" s="9">
        <v>2033490</v>
      </c>
      <c r="GJ20" s="9">
        <v>4205871</v>
      </c>
      <c r="GK20" s="11">
        <v>201091</v>
      </c>
      <c r="GL20" s="12">
        <v>298740</v>
      </c>
      <c r="GM20" s="9">
        <v>247500</v>
      </c>
      <c r="GN20" s="10">
        <v>546240</v>
      </c>
      <c r="GO20" s="8">
        <v>32240</v>
      </c>
      <c r="GP20" s="9">
        <v>114000</v>
      </c>
      <c r="GQ20" s="9">
        <v>0</v>
      </c>
      <c r="GR20" s="9">
        <v>5506600</v>
      </c>
      <c r="GS20" s="9">
        <v>140480</v>
      </c>
      <c r="GT20" s="13">
        <v>5647080</v>
      </c>
      <c r="GU20" s="11">
        <v>1119420</v>
      </c>
      <c r="GV20" s="12">
        <v>3147210</v>
      </c>
      <c r="GW20" s="9">
        <v>1913850</v>
      </c>
      <c r="GX20" s="9">
        <v>973180</v>
      </c>
      <c r="GY20" s="9">
        <v>664200</v>
      </c>
      <c r="GZ20" s="13">
        <v>6698440</v>
      </c>
      <c r="HA20" s="9">
        <v>83490</v>
      </c>
      <c r="HB20" s="9">
        <v>46728410</v>
      </c>
      <c r="HC20" s="10">
        <v>172560852</v>
      </c>
      <c r="HD20" s="8">
        <v>392098296</v>
      </c>
      <c r="HE20" s="11">
        <v>0</v>
      </c>
      <c r="HF20" s="12">
        <v>0</v>
      </c>
      <c r="HG20" s="10">
        <v>392098296</v>
      </c>
      <c r="HH20" s="8">
        <v>23521110</v>
      </c>
      <c r="HI20" s="9">
        <v>23521110</v>
      </c>
      <c r="HJ20" s="14">
        <f t="shared" si="5"/>
        <v>5.9987789388403767E-2</v>
      </c>
    </row>
    <row r="21" spans="1:218" s="60" customFormat="1" ht="12.6" customHeight="1" x14ac:dyDescent="0.2">
      <c r="A21" s="78">
        <v>9</v>
      </c>
      <c r="B21" s="79" t="s">
        <v>88</v>
      </c>
      <c r="C21" s="15">
        <v>83029133</v>
      </c>
      <c r="D21" s="16">
        <v>0</v>
      </c>
      <c r="E21" s="16">
        <v>0</v>
      </c>
      <c r="F21" s="17">
        <v>83029133</v>
      </c>
      <c r="G21" s="15">
        <v>213</v>
      </c>
      <c r="H21" s="16">
        <v>554934</v>
      </c>
      <c r="I21" s="16">
        <v>260</v>
      </c>
      <c r="J21" s="16">
        <v>13075836</v>
      </c>
      <c r="K21" s="16">
        <v>358874</v>
      </c>
      <c r="L21" s="16">
        <v>436561</v>
      </c>
      <c r="M21" s="18">
        <v>28641</v>
      </c>
      <c r="N21" s="19">
        <v>27820</v>
      </c>
      <c r="O21" s="16">
        <v>27300</v>
      </c>
      <c r="P21" s="17">
        <v>55120</v>
      </c>
      <c r="Q21" s="15">
        <v>0</v>
      </c>
      <c r="R21" s="16">
        <v>0</v>
      </c>
      <c r="S21" s="16">
        <v>0</v>
      </c>
      <c r="T21" s="16">
        <v>552530</v>
      </c>
      <c r="U21" s="16">
        <v>10280</v>
      </c>
      <c r="V21" s="20">
        <v>562810</v>
      </c>
      <c r="W21" s="18">
        <v>96260</v>
      </c>
      <c r="X21" s="19">
        <v>262680</v>
      </c>
      <c r="Y21" s="16">
        <v>238050</v>
      </c>
      <c r="Z21" s="16">
        <v>106020</v>
      </c>
      <c r="AA21" s="16">
        <v>61650</v>
      </c>
      <c r="AB21" s="20">
        <v>668400</v>
      </c>
      <c r="AC21" s="16">
        <v>9430</v>
      </c>
      <c r="AD21" s="16">
        <v>4377400</v>
      </c>
      <c r="AE21" s="17">
        <v>20224479</v>
      </c>
      <c r="AF21" s="15">
        <v>62804654</v>
      </c>
      <c r="AG21" s="18">
        <v>0</v>
      </c>
      <c r="AH21" s="19">
        <v>0</v>
      </c>
      <c r="AI21" s="17">
        <v>62804654</v>
      </c>
      <c r="AJ21" s="15">
        <v>3767816</v>
      </c>
      <c r="AK21" s="16">
        <v>3767816</v>
      </c>
      <c r="AL21" s="21">
        <f t="shared" si="0"/>
        <v>5.9992624113493244E-2</v>
      </c>
      <c r="AM21" s="19">
        <v>103816459</v>
      </c>
      <c r="AN21" s="16">
        <v>0</v>
      </c>
      <c r="AO21" s="16">
        <v>0</v>
      </c>
      <c r="AP21" s="17">
        <v>103816459</v>
      </c>
      <c r="AQ21" s="15">
        <v>1299</v>
      </c>
      <c r="AR21" s="16">
        <v>702411</v>
      </c>
      <c r="AS21" s="16">
        <v>246</v>
      </c>
      <c r="AT21" s="16">
        <v>13980197</v>
      </c>
      <c r="AU21" s="16">
        <v>453248</v>
      </c>
      <c r="AV21" s="16">
        <v>437278</v>
      </c>
      <c r="AW21" s="18">
        <v>33772</v>
      </c>
      <c r="AX21" s="19">
        <v>22100</v>
      </c>
      <c r="AY21" s="16">
        <v>25800</v>
      </c>
      <c r="AZ21" s="17">
        <v>47900</v>
      </c>
      <c r="BA21" s="15">
        <v>0</v>
      </c>
      <c r="BB21" s="16">
        <v>0</v>
      </c>
      <c r="BC21" s="16">
        <v>0</v>
      </c>
      <c r="BD21" s="16">
        <v>94270</v>
      </c>
      <c r="BE21" s="16">
        <v>2700</v>
      </c>
      <c r="BF21" s="20">
        <v>96970</v>
      </c>
      <c r="BG21" s="18">
        <v>15170</v>
      </c>
      <c r="BH21" s="19">
        <v>329010</v>
      </c>
      <c r="BI21" s="16">
        <v>305100</v>
      </c>
      <c r="BJ21" s="16">
        <v>122360</v>
      </c>
      <c r="BK21" s="16">
        <v>45450</v>
      </c>
      <c r="BL21" s="20">
        <v>801920</v>
      </c>
      <c r="BM21" s="16">
        <v>10120</v>
      </c>
      <c r="BN21" s="16">
        <v>4309190</v>
      </c>
      <c r="BO21" s="17">
        <v>20889475</v>
      </c>
      <c r="BP21" s="15">
        <v>82926984</v>
      </c>
      <c r="BQ21" s="18">
        <v>0</v>
      </c>
      <c r="BR21" s="19">
        <v>0</v>
      </c>
      <c r="BS21" s="17">
        <v>82926984</v>
      </c>
      <c r="BT21" s="15">
        <v>4975163</v>
      </c>
      <c r="BU21" s="16">
        <v>4975163</v>
      </c>
      <c r="BV21" s="21">
        <f t="shared" si="1"/>
        <v>5.9994500704378687E-2</v>
      </c>
      <c r="BW21" s="19">
        <v>201866905</v>
      </c>
      <c r="BX21" s="16">
        <v>0</v>
      </c>
      <c r="BY21" s="16">
        <v>0</v>
      </c>
      <c r="BZ21" s="17">
        <v>201866905</v>
      </c>
      <c r="CA21" s="15">
        <v>212</v>
      </c>
      <c r="CB21" s="16">
        <v>1263417</v>
      </c>
      <c r="CC21" s="16">
        <v>696</v>
      </c>
      <c r="CD21" s="16">
        <v>14843362</v>
      </c>
      <c r="CE21" s="16">
        <v>649409</v>
      </c>
      <c r="CF21" s="16">
        <v>415834</v>
      </c>
      <c r="CG21" s="18">
        <v>42868</v>
      </c>
      <c r="CH21" s="19">
        <v>28600</v>
      </c>
      <c r="CI21" s="16">
        <v>31800</v>
      </c>
      <c r="CJ21" s="17">
        <v>60400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432300</v>
      </c>
      <c r="CS21" s="16">
        <v>377550</v>
      </c>
      <c r="CT21" s="16">
        <v>169480</v>
      </c>
      <c r="CU21" s="16">
        <v>55800</v>
      </c>
      <c r="CV21" s="20">
        <v>1035130</v>
      </c>
      <c r="CW21" s="16">
        <v>9430</v>
      </c>
      <c r="CX21" s="16">
        <v>3417000</v>
      </c>
      <c r="CY21" s="17">
        <v>21737062</v>
      </c>
      <c r="CZ21" s="15">
        <v>180129843</v>
      </c>
      <c r="DA21" s="18">
        <v>0</v>
      </c>
      <c r="DB21" s="19">
        <v>0</v>
      </c>
      <c r="DC21" s="17">
        <v>180129843</v>
      </c>
      <c r="DD21" s="15">
        <v>10807346</v>
      </c>
      <c r="DE21" s="16">
        <v>10807346</v>
      </c>
      <c r="DF21" s="21">
        <f t="shared" si="2"/>
        <v>5.9997531891481194E-2</v>
      </c>
      <c r="DG21" s="19">
        <v>961823406</v>
      </c>
      <c r="DH21" s="16">
        <v>0</v>
      </c>
      <c r="DI21" s="16">
        <v>0</v>
      </c>
      <c r="DJ21" s="17">
        <v>961823406</v>
      </c>
      <c r="DK21" s="15">
        <v>3206</v>
      </c>
      <c r="DL21" s="16">
        <v>6587501</v>
      </c>
      <c r="DM21" s="16">
        <v>2712</v>
      </c>
      <c r="DN21" s="16">
        <v>150697634</v>
      </c>
      <c r="DO21" s="16">
        <v>3687956</v>
      </c>
      <c r="DP21" s="16">
        <v>6373700</v>
      </c>
      <c r="DQ21" s="18">
        <v>273411</v>
      </c>
      <c r="DR21" s="19">
        <v>526500</v>
      </c>
      <c r="DS21" s="16">
        <v>450900</v>
      </c>
      <c r="DT21" s="17">
        <v>977400</v>
      </c>
      <c r="DU21" s="15">
        <v>152100</v>
      </c>
      <c r="DV21" s="16">
        <v>501600</v>
      </c>
      <c r="DW21" s="16">
        <v>4160</v>
      </c>
      <c r="DX21" s="16">
        <v>4757390</v>
      </c>
      <c r="DY21" s="16">
        <v>364100</v>
      </c>
      <c r="DZ21" s="20">
        <v>5121490</v>
      </c>
      <c r="EA21" s="18">
        <v>1107130</v>
      </c>
      <c r="EB21" s="19">
        <v>3476220</v>
      </c>
      <c r="EC21" s="16">
        <v>2610450</v>
      </c>
      <c r="ED21" s="16">
        <v>1097440</v>
      </c>
      <c r="EE21" s="16">
        <v>1092150</v>
      </c>
      <c r="EF21" s="20">
        <v>8276260</v>
      </c>
      <c r="EG21" s="16">
        <v>134090</v>
      </c>
      <c r="EH21" s="16">
        <v>84914640</v>
      </c>
      <c r="EI21" s="17">
        <v>268812278</v>
      </c>
      <c r="EJ21" s="15">
        <v>693011128</v>
      </c>
      <c r="EK21" s="18">
        <v>0</v>
      </c>
      <c r="EL21" s="19">
        <v>0</v>
      </c>
      <c r="EM21" s="17">
        <v>693011128</v>
      </c>
      <c r="EN21" s="15">
        <v>41572064</v>
      </c>
      <c r="EO21" s="16">
        <v>41572064</v>
      </c>
      <c r="EP21" s="21">
        <f t="shared" si="3"/>
        <v>5.9987585076700239E-2</v>
      </c>
      <c r="EQ21" s="19">
        <v>180460707</v>
      </c>
      <c r="ER21" s="16">
        <v>0</v>
      </c>
      <c r="ES21" s="16">
        <v>0</v>
      </c>
      <c r="ET21" s="17">
        <v>180460707</v>
      </c>
      <c r="EU21" s="15">
        <v>401</v>
      </c>
      <c r="EV21" s="16">
        <v>1665348</v>
      </c>
      <c r="EW21" s="16">
        <v>353</v>
      </c>
      <c r="EX21" s="16">
        <v>36233718</v>
      </c>
      <c r="EY21" s="16">
        <v>689074</v>
      </c>
      <c r="EZ21" s="16">
        <v>2126664</v>
      </c>
      <c r="FA21" s="18">
        <v>52252</v>
      </c>
      <c r="FB21" s="19">
        <v>267280</v>
      </c>
      <c r="FC21" s="16">
        <v>201300</v>
      </c>
      <c r="FD21" s="17">
        <v>468580</v>
      </c>
      <c r="FE21" s="15">
        <v>126620</v>
      </c>
      <c r="FF21" s="16">
        <v>408900</v>
      </c>
      <c r="FG21" s="16">
        <v>4160</v>
      </c>
      <c r="FH21" s="16">
        <v>1370820</v>
      </c>
      <c r="FI21" s="16">
        <v>250040</v>
      </c>
      <c r="FJ21" s="20">
        <v>1620860</v>
      </c>
      <c r="FK21" s="18">
        <v>410690</v>
      </c>
      <c r="FL21" s="19">
        <v>1122000</v>
      </c>
      <c r="FM21" s="16">
        <v>667350</v>
      </c>
      <c r="FN21" s="16">
        <v>287660</v>
      </c>
      <c r="FO21" s="16">
        <v>546750</v>
      </c>
      <c r="FP21" s="20">
        <v>2623760</v>
      </c>
      <c r="FQ21" s="16">
        <v>57500</v>
      </c>
      <c r="FR21" s="16">
        <v>37394950</v>
      </c>
      <c r="FS21" s="17">
        <v>83883477</v>
      </c>
      <c r="FT21" s="15">
        <v>96577230</v>
      </c>
      <c r="FU21" s="18">
        <v>0</v>
      </c>
      <c r="FV21" s="19">
        <v>0</v>
      </c>
      <c r="FW21" s="17">
        <v>96577230</v>
      </c>
      <c r="FX21" s="15">
        <v>5791031</v>
      </c>
      <c r="FY21" s="16">
        <v>5791031</v>
      </c>
      <c r="FZ21" s="21">
        <f t="shared" si="4"/>
        <v>5.9962695140459092E-2</v>
      </c>
      <c r="GA21" s="19">
        <v>475679335</v>
      </c>
      <c r="GB21" s="16">
        <v>0</v>
      </c>
      <c r="GC21" s="16">
        <v>0</v>
      </c>
      <c r="GD21" s="17">
        <v>475679335</v>
      </c>
      <c r="GE21" s="15">
        <v>1294</v>
      </c>
      <c r="GF21" s="16">
        <v>2956325</v>
      </c>
      <c r="GG21" s="16">
        <v>1417</v>
      </c>
      <c r="GH21" s="16">
        <v>85640357</v>
      </c>
      <c r="GI21" s="16">
        <v>1896225</v>
      </c>
      <c r="GJ21" s="16">
        <v>3393924</v>
      </c>
      <c r="GK21" s="18">
        <v>144519</v>
      </c>
      <c r="GL21" s="19">
        <v>208520</v>
      </c>
      <c r="GM21" s="16">
        <v>192000</v>
      </c>
      <c r="GN21" s="17">
        <v>400520</v>
      </c>
      <c r="GO21" s="15">
        <v>25480</v>
      </c>
      <c r="GP21" s="16">
        <v>92700</v>
      </c>
      <c r="GQ21" s="16">
        <v>0</v>
      </c>
      <c r="GR21" s="16">
        <v>3292300</v>
      </c>
      <c r="GS21" s="16">
        <v>111360</v>
      </c>
      <c r="GT21" s="20">
        <v>3403660</v>
      </c>
      <c r="GU21" s="18">
        <v>681270</v>
      </c>
      <c r="GV21" s="19">
        <v>1592910</v>
      </c>
      <c r="GW21" s="16">
        <v>1260450</v>
      </c>
      <c r="GX21" s="16">
        <v>517940</v>
      </c>
      <c r="GY21" s="16">
        <v>444150</v>
      </c>
      <c r="GZ21" s="20">
        <v>3815450</v>
      </c>
      <c r="HA21" s="16">
        <v>57040</v>
      </c>
      <c r="HB21" s="16">
        <v>39793500</v>
      </c>
      <c r="HC21" s="17">
        <v>142302264</v>
      </c>
      <c r="HD21" s="15">
        <v>333377071</v>
      </c>
      <c r="HE21" s="18">
        <v>0</v>
      </c>
      <c r="HF21" s="19">
        <v>0</v>
      </c>
      <c r="HG21" s="17">
        <v>333377071</v>
      </c>
      <c r="HH21" s="15">
        <v>19998524</v>
      </c>
      <c r="HI21" s="16">
        <v>19998524</v>
      </c>
      <c r="HJ21" s="21">
        <f t="shared" si="5"/>
        <v>5.9987700833810491E-2</v>
      </c>
    </row>
    <row r="22" spans="1:218" s="60" customFormat="1" ht="12.6" customHeight="1" x14ac:dyDescent="0.2">
      <c r="A22" s="76">
        <v>10</v>
      </c>
      <c r="B22" s="77" t="s">
        <v>89</v>
      </c>
      <c r="C22" s="8">
        <v>58613979</v>
      </c>
      <c r="D22" s="9">
        <v>0</v>
      </c>
      <c r="E22" s="9">
        <v>0</v>
      </c>
      <c r="F22" s="10">
        <v>58613979</v>
      </c>
      <c r="G22" s="8">
        <v>470</v>
      </c>
      <c r="H22" s="9">
        <v>432957</v>
      </c>
      <c r="I22" s="9">
        <v>96</v>
      </c>
      <c r="J22" s="9">
        <v>9116316</v>
      </c>
      <c r="K22" s="9">
        <v>278752</v>
      </c>
      <c r="L22" s="9">
        <v>289908</v>
      </c>
      <c r="M22" s="11">
        <v>19473</v>
      </c>
      <c r="N22" s="12">
        <v>14300</v>
      </c>
      <c r="O22" s="9">
        <v>13200</v>
      </c>
      <c r="P22" s="10">
        <v>27500</v>
      </c>
      <c r="Q22" s="8">
        <v>0</v>
      </c>
      <c r="R22" s="9">
        <v>0</v>
      </c>
      <c r="S22" s="9">
        <v>0</v>
      </c>
      <c r="T22" s="9">
        <v>392480</v>
      </c>
      <c r="U22" s="9">
        <v>6860</v>
      </c>
      <c r="V22" s="13">
        <v>399340</v>
      </c>
      <c r="W22" s="11">
        <v>61180</v>
      </c>
      <c r="X22" s="12">
        <v>197010</v>
      </c>
      <c r="Y22" s="9">
        <v>194400</v>
      </c>
      <c r="Z22" s="9">
        <v>71820</v>
      </c>
      <c r="AA22" s="9">
        <v>38250</v>
      </c>
      <c r="AB22" s="13">
        <v>501480</v>
      </c>
      <c r="AC22" s="9">
        <v>4370</v>
      </c>
      <c r="AD22" s="9">
        <v>3087400</v>
      </c>
      <c r="AE22" s="10">
        <v>14219146</v>
      </c>
      <c r="AF22" s="8">
        <v>44394833</v>
      </c>
      <c r="AG22" s="11">
        <v>0</v>
      </c>
      <c r="AH22" s="12">
        <v>0</v>
      </c>
      <c r="AI22" s="10">
        <v>44394833</v>
      </c>
      <c r="AJ22" s="8">
        <v>2663370</v>
      </c>
      <c r="AK22" s="9">
        <v>2663370</v>
      </c>
      <c r="AL22" s="14">
        <f t="shared" si="0"/>
        <v>5.9992792404467428E-2</v>
      </c>
      <c r="AM22" s="12">
        <v>84454612</v>
      </c>
      <c r="AN22" s="9">
        <v>0</v>
      </c>
      <c r="AO22" s="9">
        <v>0</v>
      </c>
      <c r="AP22" s="10">
        <v>84454612</v>
      </c>
      <c r="AQ22" s="8">
        <v>0</v>
      </c>
      <c r="AR22" s="9">
        <v>657829</v>
      </c>
      <c r="AS22" s="9">
        <v>241</v>
      </c>
      <c r="AT22" s="9">
        <v>11103063</v>
      </c>
      <c r="AU22" s="9">
        <v>383519</v>
      </c>
      <c r="AV22" s="9">
        <v>337186</v>
      </c>
      <c r="AW22" s="11">
        <v>29455</v>
      </c>
      <c r="AX22" s="12">
        <v>19500</v>
      </c>
      <c r="AY22" s="9">
        <v>16200</v>
      </c>
      <c r="AZ22" s="10">
        <v>35700</v>
      </c>
      <c r="BA22" s="8">
        <v>0</v>
      </c>
      <c r="BB22" s="9">
        <v>0</v>
      </c>
      <c r="BC22" s="9">
        <v>0</v>
      </c>
      <c r="BD22" s="9">
        <v>72600</v>
      </c>
      <c r="BE22" s="9">
        <v>3360</v>
      </c>
      <c r="BF22" s="13">
        <v>75960</v>
      </c>
      <c r="BG22" s="11">
        <v>12010</v>
      </c>
      <c r="BH22" s="12">
        <v>285780</v>
      </c>
      <c r="BI22" s="9">
        <v>277650</v>
      </c>
      <c r="BJ22" s="9">
        <v>83980</v>
      </c>
      <c r="BK22" s="9">
        <v>41400</v>
      </c>
      <c r="BL22" s="13">
        <v>688810</v>
      </c>
      <c r="BM22" s="9">
        <v>5980</v>
      </c>
      <c r="BN22" s="9">
        <v>3478290</v>
      </c>
      <c r="BO22" s="10">
        <v>16807802</v>
      </c>
      <c r="BP22" s="8">
        <v>67646810</v>
      </c>
      <c r="BQ22" s="11">
        <v>0</v>
      </c>
      <c r="BR22" s="12">
        <v>0</v>
      </c>
      <c r="BS22" s="10">
        <v>67646810</v>
      </c>
      <c r="BT22" s="8">
        <v>4058439</v>
      </c>
      <c r="BU22" s="9">
        <v>4058439</v>
      </c>
      <c r="BV22" s="14">
        <f t="shared" si="1"/>
        <v>5.9994536327729275E-2</v>
      </c>
      <c r="BW22" s="12">
        <v>257017068</v>
      </c>
      <c r="BX22" s="9">
        <v>1200</v>
      </c>
      <c r="BY22" s="9">
        <v>84407</v>
      </c>
      <c r="BZ22" s="10">
        <v>257102675</v>
      </c>
      <c r="CA22" s="8">
        <v>1200</v>
      </c>
      <c r="CB22" s="9">
        <v>1685947</v>
      </c>
      <c r="CC22" s="9">
        <v>147</v>
      </c>
      <c r="CD22" s="9">
        <v>16699761</v>
      </c>
      <c r="CE22" s="9">
        <v>782937</v>
      </c>
      <c r="CF22" s="9">
        <v>455287</v>
      </c>
      <c r="CG22" s="11">
        <v>62771</v>
      </c>
      <c r="CH22" s="12">
        <v>37180</v>
      </c>
      <c r="CI22" s="9">
        <v>41400</v>
      </c>
      <c r="CJ22" s="10">
        <v>78580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562650</v>
      </c>
      <c r="CS22" s="9">
        <v>555300</v>
      </c>
      <c r="CT22" s="9">
        <v>180500</v>
      </c>
      <c r="CU22" s="9">
        <v>63900</v>
      </c>
      <c r="CV22" s="13">
        <v>1362350</v>
      </c>
      <c r="CW22" s="9">
        <v>15640</v>
      </c>
      <c r="CX22" s="9">
        <v>3578310</v>
      </c>
      <c r="CY22" s="10">
        <v>24722783</v>
      </c>
      <c r="CZ22" s="8">
        <v>232294287</v>
      </c>
      <c r="DA22" s="11">
        <v>1200</v>
      </c>
      <c r="DB22" s="12">
        <v>84405</v>
      </c>
      <c r="DC22" s="10">
        <v>232379892</v>
      </c>
      <c r="DD22" s="8">
        <v>13942301</v>
      </c>
      <c r="DE22" s="9">
        <v>13942301</v>
      </c>
      <c r="DF22" s="14">
        <f t="shared" si="2"/>
        <v>5.999788053950899E-2</v>
      </c>
      <c r="DG22" s="12">
        <v>753845171</v>
      </c>
      <c r="DH22" s="9">
        <v>1200</v>
      </c>
      <c r="DI22" s="9">
        <v>84407</v>
      </c>
      <c r="DJ22" s="10">
        <v>753930778</v>
      </c>
      <c r="DK22" s="8">
        <v>17649</v>
      </c>
      <c r="DL22" s="9">
        <v>5610605</v>
      </c>
      <c r="DM22" s="9">
        <v>1222</v>
      </c>
      <c r="DN22" s="9">
        <v>103266705</v>
      </c>
      <c r="DO22" s="9">
        <v>3006863</v>
      </c>
      <c r="DP22" s="9">
        <v>3980868</v>
      </c>
      <c r="DQ22" s="11">
        <v>207399</v>
      </c>
      <c r="DR22" s="12">
        <v>303420</v>
      </c>
      <c r="DS22" s="9">
        <v>251700</v>
      </c>
      <c r="DT22" s="10">
        <v>555120</v>
      </c>
      <c r="DU22" s="8">
        <v>100100</v>
      </c>
      <c r="DV22" s="9">
        <v>254100</v>
      </c>
      <c r="DW22" s="9">
        <v>3380</v>
      </c>
      <c r="DX22" s="9">
        <v>2800710</v>
      </c>
      <c r="DY22" s="9">
        <v>178180</v>
      </c>
      <c r="DZ22" s="13">
        <v>2978890</v>
      </c>
      <c r="EA22" s="11">
        <v>599140</v>
      </c>
      <c r="EB22" s="12">
        <v>2284920</v>
      </c>
      <c r="EC22" s="9">
        <v>1969650</v>
      </c>
      <c r="ED22" s="9">
        <v>725800</v>
      </c>
      <c r="EE22" s="9">
        <v>661500</v>
      </c>
      <c r="EF22" s="13">
        <v>5641870</v>
      </c>
      <c r="EG22" s="9">
        <v>86480</v>
      </c>
      <c r="EH22" s="9">
        <v>55416550</v>
      </c>
      <c r="EI22" s="10">
        <v>181725719</v>
      </c>
      <c r="EJ22" s="8">
        <v>572119454</v>
      </c>
      <c r="EK22" s="11">
        <v>1200</v>
      </c>
      <c r="EL22" s="12">
        <v>84405</v>
      </c>
      <c r="EM22" s="10">
        <v>572205059</v>
      </c>
      <c r="EN22" s="8">
        <v>34326679</v>
      </c>
      <c r="EO22" s="9">
        <v>34326679</v>
      </c>
      <c r="EP22" s="14">
        <f t="shared" si="3"/>
        <v>5.9990170411967643E-2</v>
      </c>
      <c r="EQ22" s="12">
        <v>112331350</v>
      </c>
      <c r="ER22" s="9">
        <v>0</v>
      </c>
      <c r="ES22" s="9">
        <v>0</v>
      </c>
      <c r="ET22" s="10">
        <v>112331350</v>
      </c>
      <c r="EU22" s="8">
        <v>10919</v>
      </c>
      <c r="EV22" s="9">
        <v>1137419</v>
      </c>
      <c r="EW22" s="9">
        <v>244</v>
      </c>
      <c r="EX22" s="9">
        <v>22302399</v>
      </c>
      <c r="EY22" s="9">
        <v>508860</v>
      </c>
      <c r="EZ22" s="9">
        <v>1225703</v>
      </c>
      <c r="FA22" s="11">
        <v>30064</v>
      </c>
      <c r="FB22" s="12">
        <v>140920</v>
      </c>
      <c r="FC22" s="9">
        <v>102300</v>
      </c>
      <c r="FD22" s="10">
        <v>243220</v>
      </c>
      <c r="FE22" s="8">
        <v>81380</v>
      </c>
      <c r="FF22" s="9">
        <v>209100</v>
      </c>
      <c r="FG22" s="9">
        <v>3380</v>
      </c>
      <c r="FH22" s="9">
        <v>773080</v>
      </c>
      <c r="FI22" s="9">
        <v>110200</v>
      </c>
      <c r="FJ22" s="13">
        <v>883280</v>
      </c>
      <c r="FK22" s="11">
        <v>211380</v>
      </c>
      <c r="FL22" s="12">
        <v>516780</v>
      </c>
      <c r="FM22" s="9">
        <v>346950</v>
      </c>
      <c r="FN22" s="9">
        <v>155420</v>
      </c>
      <c r="FO22" s="9">
        <v>255150</v>
      </c>
      <c r="FP22" s="13">
        <v>1274300</v>
      </c>
      <c r="FQ22" s="9">
        <v>31280</v>
      </c>
      <c r="FR22" s="9">
        <v>23579050</v>
      </c>
      <c r="FS22" s="10">
        <v>51731734</v>
      </c>
      <c r="FT22" s="8">
        <v>60599616</v>
      </c>
      <c r="FU22" s="11">
        <v>0</v>
      </c>
      <c r="FV22" s="12">
        <v>0</v>
      </c>
      <c r="FW22" s="10">
        <v>60599616</v>
      </c>
      <c r="FX22" s="8">
        <v>3633728</v>
      </c>
      <c r="FY22" s="9">
        <v>3633728</v>
      </c>
      <c r="FZ22" s="14">
        <f t="shared" si="4"/>
        <v>5.9962888213681093E-2</v>
      </c>
      <c r="GA22" s="12">
        <v>300042141</v>
      </c>
      <c r="GB22" s="9">
        <v>0</v>
      </c>
      <c r="GC22" s="9">
        <v>0</v>
      </c>
      <c r="GD22" s="10">
        <v>300042141</v>
      </c>
      <c r="GE22" s="8">
        <v>5530</v>
      </c>
      <c r="GF22" s="9">
        <v>2129410</v>
      </c>
      <c r="GG22" s="9">
        <v>590</v>
      </c>
      <c r="GH22" s="9">
        <v>53161482</v>
      </c>
      <c r="GI22" s="9">
        <v>1331547</v>
      </c>
      <c r="GJ22" s="9">
        <v>1962692</v>
      </c>
      <c r="GK22" s="11">
        <v>85109</v>
      </c>
      <c r="GL22" s="12">
        <v>105820</v>
      </c>
      <c r="GM22" s="9">
        <v>91800</v>
      </c>
      <c r="GN22" s="10">
        <v>197620</v>
      </c>
      <c r="GO22" s="8">
        <v>18720</v>
      </c>
      <c r="GP22" s="9">
        <v>45000</v>
      </c>
      <c r="GQ22" s="9">
        <v>0</v>
      </c>
      <c r="GR22" s="9">
        <v>1955030</v>
      </c>
      <c r="GS22" s="9">
        <v>64620</v>
      </c>
      <c r="GT22" s="13">
        <v>2019650</v>
      </c>
      <c r="GU22" s="11">
        <v>375750</v>
      </c>
      <c r="GV22" s="12">
        <v>919710</v>
      </c>
      <c r="GW22" s="9">
        <v>789750</v>
      </c>
      <c r="GX22" s="9">
        <v>305900</v>
      </c>
      <c r="GY22" s="9">
        <v>301050</v>
      </c>
      <c r="GZ22" s="13">
        <v>2316410</v>
      </c>
      <c r="HA22" s="9">
        <v>33580</v>
      </c>
      <c r="HB22" s="9">
        <v>24780900</v>
      </c>
      <c r="HC22" s="10">
        <v>88463400</v>
      </c>
      <c r="HD22" s="8">
        <v>211578741</v>
      </c>
      <c r="HE22" s="11">
        <v>0</v>
      </c>
      <c r="HF22" s="12">
        <v>0</v>
      </c>
      <c r="HG22" s="10">
        <v>211578741</v>
      </c>
      <c r="HH22" s="8">
        <v>12692211</v>
      </c>
      <c r="HI22" s="9">
        <v>12692211</v>
      </c>
      <c r="HJ22" s="14">
        <f t="shared" si="5"/>
        <v>5.9988120451099573E-2</v>
      </c>
    </row>
    <row r="23" spans="1:218" s="60" customFormat="1" ht="12.6" customHeight="1" x14ac:dyDescent="0.2">
      <c r="A23" s="78">
        <v>11</v>
      </c>
      <c r="B23" s="79" t="s">
        <v>90</v>
      </c>
      <c r="C23" s="15">
        <v>105277014</v>
      </c>
      <c r="D23" s="16">
        <v>0</v>
      </c>
      <c r="E23" s="16">
        <v>0</v>
      </c>
      <c r="F23" s="17">
        <v>105277014</v>
      </c>
      <c r="G23" s="15">
        <v>1933</v>
      </c>
      <c r="H23" s="16">
        <v>617130</v>
      </c>
      <c r="I23" s="16">
        <v>435</v>
      </c>
      <c r="J23" s="16">
        <v>16822782</v>
      </c>
      <c r="K23" s="16">
        <v>422827</v>
      </c>
      <c r="L23" s="16">
        <v>607209</v>
      </c>
      <c r="M23" s="18">
        <v>47435</v>
      </c>
      <c r="N23" s="19">
        <v>39260</v>
      </c>
      <c r="O23" s="16">
        <v>30600</v>
      </c>
      <c r="P23" s="17">
        <v>69860</v>
      </c>
      <c r="Q23" s="15">
        <v>0</v>
      </c>
      <c r="R23" s="16">
        <v>0</v>
      </c>
      <c r="S23" s="16">
        <v>0</v>
      </c>
      <c r="T23" s="16">
        <v>1069420</v>
      </c>
      <c r="U23" s="16">
        <v>21560</v>
      </c>
      <c r="V23" s="20">
        <v>1090980</v>
      </c>
      <c r="W23" s="18">
        <v>133930</v>
      </c>
      <c r="X23" s="19">
        <v>536250</v>
      </c>
      <c r="Y23" s="16">
        <v>547650</v>
      </c>
      <c r="Z23" s="16">
        <v>116660</v>
      </c>
      <c r="AA23" s="16">
        <v>104400</v>
      </c>
      <c r="AB23" s="20">
        <v>1304960</v>
      </c>
      <c r="AC23" s="16">
        <v>12190</v>
      </c>
      <c r="AD23" s="16">
        <v>5488950</v>
      </c>
      <c r="AE23" s="17">
        <v>26620186</v>
      </c>
      <c r="AF23" s="15">
        <v>78656828</v>
      </c>
      <c r="AG23" s="18">
        <v>0</v>
      </c>
      <c r="AH23" s="19">
        <v>0</v>
      </c>
      <c r="AI23" s="17">
        <v>78656828</v>
      </c>
      <c r="AJ23" s="15">
        <v>4718837</v>
      </c>
      <c r="AK23" s="16">
        <v>4718837</v>
      </c>
      <c r="AL23" s="21">
        <f t="shared" si="0"/>
        <v>5.9992719258905279E-2</v>
      </c>
      <c r="AM23" s="19">
        <v>118002127</v>
      </c>
      <c r="AN23" s="16">
        <v>0</v>
      </c>
      <c r="AO23" s="16">
        <v>0</v>
      </c>
      <c r="AP23" s="17">
        <v>118002127</v>
      </c>
      <c r="AQ23" s="15">
        <v>215</v>
      </c>
      <c r="AR23" s="16">
        <v>728384</v>
      </c>
      <c r="AS23" s="16">
        <v>309</v>
      </c>
      <c r="AT23" s="16">
        <v>16092706</v>
      </c>
      <c r="AU23" s="16">
        <v>490416</v>
      </c>
      <c r="AV23" s="16">
        <v>546950</v>
      </c>
      <c r="AW23" s="18">
        <v>50137</v>
      </c>
      <c r="AX23" s="19">
        <v>39520</v>
      </c>
      <c r="AY23" s="16">
        <v>35400</v>
      </c>
      <c r="AZ23" s="17">
        <v>74920</v>
      </c>
      <c r="BA23" s="15">
        <v>0</v>
      </c>
      <c r="BB23" s="16">
        <v>0</v>
      </c>
      <c r="BC23" s="16">
        <v>0</v>
      </c>
      <c r="BD23" s="16">
        <v>158950</v>
      </c>
      <c r="BE23" s="16">
        <v>5520</v>
      </c>
      <c r="BF23" s="20">
        <v>164470</v>
      </c>
      <c r="BG23" s="18">
        <v>19530</v>
      </c>
      <c r="BH23" s="19">
        <v>596970</v>
      </c>
      <c r="BI23" s="16">
        <v>657450</v>
      </c>
      <c r="BJ23" s="16">
        <v>133000</v>
      </c>
      <c r="BK23" s="16">
        <v>98100</v>
      </c>
      <c r="BL23" s="20">
        <v>1485520</v>
      </c>
      <c r="BM23" s="16">
        <v>15410</v>
      </c>
      <c r="BN23" s="16">
        <v>4855560</v>
      </c>
      <c r="BO23" s="17">
        <v>24524218</v>
      </c>
      <c r="BP23" s="15">
        <v>93477909</v>
      </c>
      <c r="BQ23" s="18">
        <v>0</v>
      </c>
      <c r="BR23" s="19">
        <v>0</v>
      </c>
      <c r="BS23" s="17">
        <v>93477909</v>
      </c>
      <c r="BT23" s="15">
        <v>5608160</v>
      </c>
      <c r="BU23" s="16">
        <v>5608160</v>
      </c>
      <c r="BV23" s="21">
        <f t="shared" si="1"/>
        <v>5.9994495597885056E-2</v>
      </c>
      <c r="BW23" s="19">
        <v>222386078</v>
      </c>
      <c r="BX23" s="16">
        <v>0</v>
      </c>
      <c r="BY23" s="16">
        <v>10592</v>
      </c>
      <c r="BZ23" s="17">
        <v>222396670</v>
      </c>
      <c r="CA23" s="15">
        <v>331</v>
      </c>
      <c r="CB23" s="16">
        <v>1399387</v>
      </c>
      <c r="CC23" s="16">
        <v>694</v>
      </c>
      <c r="CD23" s="16">
        <v>15903953</v>
      </c>
      <c r="CE23" s="16">
        <v>735842</v>
      </c>
      <c r="CF23" s="16">
        <v>491940</v>
      </c>
      <c r="CG23" s="18">
        <v>66735</v>
      </c>
      <c r="CH23" s="19">
        <v>41080</v>
      </c>
      <c r="CI23" s="16">
        <v>44100</v>
      </c>
      <c r="CJ23" s="17">
        <v>85180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689700</v>
      </c>
      <c r="CS23" s="16">
        <v>746100</v>
      </c>
      <c r="CT23" s="16">
        <v>164540</v>
      </c>
      <c r="CU23" s="16">
        <v>103050</v>
      </c>
      <c r="CV23" s="20">
        <v>1703390</v>
      </c>
      <c r="CW23" s="16">
        <v>14950</v>
      </c>
      <c r="CX23" s="16">
        <v>3616440</v>
      </c>
      <c r="CY23" s="17">
        <v>24018148</v>
      </c>
      <c r="CZ23" s="15">
        <v>198367930</v>
      </c>
      <c r="DA23" s="18">
        <v>0</v>
      </c>
      <c r="DB23" s="19">
        <v>10592</v>
      </c>
      <c r="DC23" s="17">
        <v>198378522</v>
      </c>
      <c r="DD23" s="15">
        <v>11902243</v>
      </c>
      <c r="DE23" s="16">
        <v>11902243</v>
      </c>
      <c r="DF23" s="21">
        <f t="shared" si="2"/>
        <v>5.9997639260564707E-2</v>
      </c>
      <c r="DG23" s="19">
        <v>1432844908</v>
      </c>
      <c r="DH23" s="16">
        <v>0</v>
      </c>
      <c r="DI23" s="16">
        <v>11616</v>
      </c>
      <c r="DJ23" s="17">
        <v>1432856524</v>
      </c>
      <c r="DK23" s="15">
        <v>13073</v>
      </c>
      <c r="DL23" s="16">
        <v>8454742</v>
      </c>
      <c r="DM23" s="16">
        <v>4155</v>
      </c>
      <c r="DN23" s="16">
        <v>239008734</v>
      </c>
      <c r="DO23" s="16">
        <v>4683128</v>
      </c>
      <c r="DP23" s="16">
        <v>11111262</v>
      </c>
      <c r="DQ23" s="18">
        <v>518101</v>
      </c>
      <c r="DR23" s="19">
        <v>1016860</v>
      </c>
      <c r="DS23" s="16">
        <v>797400</v>
      </c>
      <c r="DT23" s="17">
        <v>1814260</v>
      </c>
      <c r="DU23" s="15">
        <v>359060</v>
      </c>
      <c r="DV23" s="16">
        <v>948900</v>
      </c>
      <c r="DW23" s="16">
        <v>9620</v>
      </c>
      <c r="DX23" s="16">
        <v>11538010</v>
      </c>
      <c r="DY23" s="16">
        <v>819380</v>
      </c>
      <c r="DZ23" s="20">
        <v>12357390</v>
      </c>
      <c r="EA23" s="18">
        <v>1890740</v>
      </c>
      <c r="EB23" s="19">
        <v>7017120</v>
      </c>
      <c r="EC23" s="16">
        <v>5981400</v>
      </c>
      <c r="ED23" s="16">
        <v>1524560</v>
      </c>
      <c r="EE23" s="16">
        <v>2386800</v>
      </c>
      <c r="EF23" s="20">
        <v>16909880</v>
      </c>
      <c r="EG23" s="16">
        <v>265880</v>
      </c>
      <c r="EH23" s="16">
        <v>148218000</v>
      </c>
      <c r="EI23" s="17">
        <v>446562770</v>
      </c>
      <c r="EJ23" s="15">
        <v>986282138</v>
      </c>
      <c r="EK23" s="18">
        <v>0</v>
      </c>
      <c r="EL23" s="19">
        <v>11616</v>
      </c>
      <c r="EM23" s="17">
        <v>986293754</v>
      </c>
      <c r="EN23" s="15">
        <v>59162946</v>
      </c>
      <c r="EO23" s="16">
        <v>59162946</v>
      </c>
      <c r="EP23" s="21">
        <f t="shared" si="3"/>
        <v>5.9985116766743715E-2</v>
      </c>
      <c r="EQ23" s="19">
        <v>375669216</v>
      </c>
      <c r="ER23" s="16">
        <v>0</v>
      </c>
      <c r="ES23" s="16">
        <v>0</v>
      </c>
      <c r="ET23" s="17">
        <v>375669216</v>
      </c>
      <c r="EU23" s="15">
        <v>4097</v>
      </c>
      <c r="EV23" s="16">
        <v>2639807</v>
      </c>
      <c r="EW23" s="16">
        <v>1220</v>
      </c>
      <c r="EX23" s="16">
        <v>75654956</v>
      </c>
      <c r="EY23" s="16">
        <v>984190</v>
      </c>
      <c r="EZ23" s="16">
        <v>4404898</v>
      </c>
      <c r="FA23" s="18">
        <v>118549</v>
      </c>
      <c r="FB23" s="19">
        <v>568880</v>
      </c>
      <c r="FC23" s="16">
        <v>408900</v>
      </c>
      <c r="FD23" s="17">
        <v>977780</v>
      </c>
      <c r="FE23" s="15">
        <v>303160</v>
      </c>
      <c r="FF23" s="16">
        <v>810900</v>
      </c>
      <c r="FG23" s="16">
        <v>9620</v>
      </c>
      <c r="FH23" s="16">
        <v>3634620</v>
      </c>
      <c r="FI23" s="16">
        <v>577220</v>
      </c>
      <c r="FJ23" s="20">
        <v>4211840</v>
      </c>
      <c r="FK23" s="18">
        <v>723040</v>
      </c>
      <c r="FL23" s="19">
        <v>2496450</v>
      </c>
      <c r="FM23" s="16">
        <v>1657800</v>
      </c>
      <c r="FN23" s="16">
        <v>506160</v>
      </c>
      <c r="FO23" s="16">
        <v>1206000</v>
      </c>
      <c r="FP23" s="20">
        <v>5866410</v>
      </c>
      <c r="FQ23" s="16">
        <v>132480</v>
      </c>
      <c r="FR23" s="16">
        <v>78219020</v>
      </c>
      <c r="FS23" s="17">
        <v>175060747</v>
      </c>
      <c r="FT23" s="15">
        <v>200608469</v>
      </c>
      <c r="FU23" s="18">
        <v>0</v>
      </c>
      <c r="FV23" s="19">
        <v>0</v>
      </c>
      <c r="FW23" s="17">
        <v>200608469</v>
      </c>
      <c r="FX23" s="15">
        <v>12029029</v>
      </c>
      <c r="FY23" s="16">
        <v>12029029</v>
      </c>
      <c r="FZ23" s="21">
        <f t="shared" si="4"/>
        <v>5.9962717725541285E-2</v>
      </c>
      <c r="GA23" s="19">
        <v>716787487</v>
      </c>
      <c r="GB23" s="16">
        <v>0</v>
      </c>
      <c r="GC23" s="16">
        <v>1024</v>
      </c>
      <c r="GD23" s="17">
        <v>716788511</v>
      </c>
      <c r="GE23" s="15">
        <v>8430</v>
      </c>
      <c r="GF23" s="16">
        <v>3687164</v>
      </c>
      <c r="GG23" s="16">
        <v>1932</v>
      </c>
      <c r="GH23" s="16">
        <v>131357119</v>
      </c>
      <c r="GI23" s="16">
        <v>2472680</v>
      </c>
      <c r="GJ23" s="16">
        <v>5667474</v>
      </c>
      <c r="GK23" s="18">
        <v>282680</v>
      </c>
      <c r="GL23" s="19">
        <v>367380</v>
      </c>
      <c r="GM23" s="16">
        <v>309000</v>
      </c>
      <c r="GN23" s="17">
        <v>676380</v>
      </c>
      <c r="GO23" s="15">
        <v>55900</v>
      </c>
      <c r="GP23" s="16">
        <v>138000</v>
      </c>
      <c r="GQ23" s="16">
        <v>0</v>
      </c>
      <c r="GR23" s="16">
        <v>7744440</v>
      </c>
      <c r="GS23" s="16">
        <v>236640</v>
      </c>
      <c r="GT23" s="20">
        <v>7981080</v>
      </c>
      <c r="GU23" s="18">
        <v>1148170</v>
      </c>
      <c r="GV23" s="19">
        <v>3234000</v>
      </c>
      <c r="GW23" s="16">
        <v>2920050</v>
      </c>
      <c r="GX23" s="16">
        <v>720860</v>
      </c>
      <c r="GY23" s="16">
        <v>979650</v>
      </c>
      <c r="GZ23" s="20">
        <v>7854560</v>
      </c>
      <c r="HA23" s="16">
        <v>103040</v>
      </c>
      <c r="HB23" s="16">
        <v>61526980</v>
      </c>
      <c r="HC23" s="17">
        <v>222959657</v>
      </c>
      <c r="HD23" s="15">
        <v>493827830</v>
      </c>
      <c r="HE23" s="18">
        <v>0</v>
      </c>
      <c r="HF23" s="19">
        <v>1024</v>
      </c>
      <c r="HG23" s="17">
        <v>493828854</v>
      </c>
      <c r="HH23" s="15">
        <v>29623514</v>
      </c>
      <c r="HI23" s="16">
        <v>29623514</v>
      </c>
      <c r="HJ23" s="21">
        <f t="shared" si="5"/>
        <v>5.9987410132175061E-2</v>
      </c>
    </row>
    <row r="24" spans="1:218" s="60" customFormat="1" ht="12.6" customHeight="1" x14ac:dyDescent="0.2">
      <c r="A24" s="76">
        <v>12</v>
      </c>
      <c r="B24" s="77" t="s">
        <v>91</v>
      </c>
      <c r="C24" s="8">
        <v>163096956</v>
      </c>
      <c r="D24" s="9">
        <v>0</v>
      </c>
      <c r="E24" s="9">
        <v>0</v>
      </c>
      <c r="F24" s="10">
        <v>163096956</v>
      </c>
      <c r="G24" s="8">
        <v>2770</v>
      </c>
      <c r="H24" s="9">
        <v>1005452</v>
      </c>
      <c r="I24" s="9">
        <v>342</v>
      </c>
      <c r="J24" s="9">
        <v>25591876</v>
      </c>
      <c r="K24" s="9">
        <v>677603</v>
      </c>
      <c r="L24" s="9">
        <v>872540</v>
      </c>
      <c r="M24" s="11">
        <v>69835</v>
      </c>
      <c r="N24" s="12">
        <v>54080</v>
      </c>
      <c r="O24" s="9">
        <v>48000</v>
      </c>
      <c r="P24" s="10">
        <v>102080</v>
      </c>
      <c r="Q24" s="8">
        <v>0</v>
      </c>
      <c r="R24" s="9">
        <v>0</v>
      </c>
      <c r="S24" s="9">
        <v>0</v>
      </c>
      <c r="T24" s="9">
        <v>1551990</v>
      </c>
      <c r="U24" s="9">
        <v>27900</v>
      </c>
      <c r="V24" s="13">
        <v>1579890</v>
      </c>
      <c r="W24" s="11">
        <v>233780</v>
      </c>
      <c r="X24" s="12">
        <v>690360</v>
      </c>
      <c r="Y24" s="9">
        <v>733050</v>
      </c>
      <c r="Z24" s="9">
        <v>163020</v>
      </c>
      <c r="AA24" s="9">
        <v>123750</v>
      </c>
      <c r="AB24" s="13">
        <v>1710180</v>
      </c>
      <c r="AC24" s="9">
        <v>19550</v>
      </c>
      <c r="AD24" s="9">
        <v>8532060</v>
      </c>
      <c r="AE24" s="10">
        <v>40397616</v>
      </c>
      <c r="AF24" s="8">
        <v>122699340</v>
      </c>
      <c r="AG24" s="11">
        <v>0</v>
      </c>
      <c r="AH24" s="12">
        <v>0</v>
      </c>
      <c r="AI24" s="10">
        <v>122699340</v>
      </c>
      <c r="AJ24" s="8">
        <v>7361088</v>
      </c>
      <c r="AK24" s="9">
        <v>7361088</v>
      </c>
      <c r="AL24" s="14">
        <f t="shared" si="0"/>
        <v>5.999288993730529E-2</v>
      </c>
      <c r="AM24" s="12">
        <v>240178297</v>
      </c>
      <c r="AN24" s="9">
        <v>0</v>
      </c>
      <c r="AO24" s="9">
        <v>455</v>
      </c>
      <c r="AP24" s="10">
        <v>240178752</v>
      </c>
      <c r="AQ24" s="8">
        <v>2777</v>
      </c>
      <c r="AR24" s="9">
        <v>1560172</v>
      </c>
      <c r="AS24" s="9">
        <v>574</v>
      </c>
      <c r="AT24" s="9">
        <v>32280593</v>
      </c>
      <c r="AU24" s="9">
        <v>953359</v>
      </c>
      <c r="AV24" s="9">
        <v>1043090</v>
      </c>
      <c r="AW24" s="11">
        <v>105479</v>
      </c>
      <c r="AX24" s="12">
        <v>73580</v>
      </c>
      <c r="AY24" s="9">
        <v>72600</v>
      </c>
      <c r="AZ24" s="10">
        <v>146180</v>
      </c>
      <c r="BA24" s="8">
        <v>0</v>
      </c>
      <c r="BB24" s="9">
        <v>0</v>
      </c>
      <c r="BC24" s="9">
        <v>0</v>
      </c>
      <c r="BD24" s="9">
        <v>297770</v>
      </c>
      <c r="BE24" s="9">
        <v>12870</v>
      </c>
      <c r="BF24" s="13">
        <v>310640</v>
      </c>
      <c r="BG24" s="11">
        <v>42900</v>
      </c>
      <c r="BH24" s="12">
        <v>1079430</v>
      </c>
      <c r="BI24" s="9">
        <v>1226700</v>
      </c>
      <c r="BJ24" s="9">
        <v>255740</v>
      </c>
      <c r="BK24" s="9">
        <v>132750</v>
      </c>
      <c r="BL24" s="13">
        <v>2694620</v>
      </c>
      <c r="BM24" s="9">
        <v>32200</v>
      </c>
      <c r="BN24" s="9">
        <v>9841420</v>
      </c>
      <c r="BO24" s="10">
        <v>49013430</v>
      </c>
      <c r="BP24" s="8">
        <v>191164867</v>
      </c>
      <c r="BQ24" s="11">
        <v>0</v>
      </c>
      <c r="BR24" s="12">
        <v>455</v>
      </c>
      <c r="BS24" s="10">
        <v>191165322</v>
      </c>
      <c r="BT24" s="8">
        <v>11468889</v>
      </c>
      <c r="BU24" s="9">
        <v>11468889</v>
      </c>
      <c r="BV24" s="14">
        <f t="shared" si="1"/>
        <v>5.9994610319543208E-2</v>
      </c>
      <c r="BW24" s="12">
        <v>641136006</v>
      </c>
      <c r="BX24" s="9">
        <v>733</v>
      </c>
      <c r="BY24" s="9">
        <v>23879</v>
      </c>
      <c r="BZ24" s="10">
        <v>641160618</v>
      </c>
      <c r="CA24" s="8">
        <v>4910</v>
      </c>
      <c r="CB24" s="9">
        <v>3821109</v>
      </c>
      <c r="CC24" s="9">
        <v>1250</v>
      </c>
      <c r="CD24" s="9">
        <v>45253090</v>
      </c>
      <c r="CE24" s="9">
        <v>1798967</v>
      </c>
      <c r="CF24" s="9">
        <v>1270947</v>
      </c>
      <c r="CG24" s="11">
        <v>183517</v>
      </c>
      <c r="CH24" s="12">
        <v>107900</v>
      </c>
      <c r="CI24" s="9">
        <v>120600</v>
      </c>
      <c r="CJ24" s="10">
        <v>228500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1896510</v>
      </c>
      <c r="CS24" s="9">
        <v>1959300</v>
      </c>
      <c r="CT24" s="9">
        <v>500080</v>
      </c>
      <c r="CU24" s="9">
        <v>196650</v>
      </c>
      <c r="CV24" s="13">
        <v>4552540</v>
      </c>
      <c r="CW24" s="9">
        <v>47840</v>
      </c>
      <c r="CX24" s="9">
        <v>10013530</v>
      </c>
      <c r="CY24" s="10">
        <v>67174950</v>
      </c>
      <c r="CZ24" s="8">
        <v>573961057</v>
      </c>
      <c r="DA24" s="11">
        <v>733</v>
      </c>
      <c r="DB24" s="12">
        <v>23878</v>
      </c>
      <c r="DC24" s="10">
        <v>573985668</v>
      </c>
      <c r="DD24" s="8">
        <v>34437830</v>
      </c>
      <c r="DE24" s="9">
        <v>34437830</v>
      </c>
      <c r="DF24" s="14">
        <f t="shared" si="2"/>
        <v>5.9997717573672935E-2</v>
      </c>
      <c r="DG24" s="12">
        <v>2131581695</v>
      </c>
      <c r="DH24" s="9">
        <v>1113</v>
      </c>
      <c r="DI24" s="9">
        <v>25655</v>
      </c>
      <c r="DJ24" s="10">
        <v>2131608463</v>
      </c>
      <c r="DK24" s="8">
        <v>25986</v>
      </c>
      <c r="DL24" s="9">
        <v>13336656</v>
      </c>
      <c r="DM24" s="9">
        <v>5504</v>
      </c>
      <c r="DN24" s="9">
        <v>309341770</v>
      </c>
      <c r="DO24" s="9">
        <v>7765069</v>
      </c>
      <c r="DP24" s="9">
        <v>12598517</v>
      </c>
      <c r="DQ24" s="11">
        <v>722613</v>
      </c>
      <c r="DR24" s="12">
        <v>1110980</v>
      </c>
      <c r="DS24" s="9">
        <v>845100</v>
      </c>
      <c r="DT24" s="10">
        <v>1956080</v>
      </c>
      <c r="DU24" s="8">
        <v>322400</v>
      </c>
      <c r="DV24" s="9">
        <v>885600</v>
      </c>
      <c r="DW24" s="9">
        <v>21840</v>
      </c>
      <c r="DX24" s="9">
        <v>11008250</v>
      </c>
      <c r="DY24" s="9">
        <v>628630</v>
      </c>
      <c r="DZ24" s="13">
        <v>11636880</v>
      </c>
      <c r="EA24" s="11">
        <v>2362140</v>
      </c>
      <c r="EB24" s="12">
        <v>8226240</v>
      </c>
      <c r="EC24" s="9">
        <v>7807500</v>
      </c>
      <c r="ED24" s="9">
        <v>2074420</v>
      </c>
      <c r="EE24" s="9">
        <v>2235600</v>
      </c>
      <c r="EF24" s="13">
        <v>20343760</v>
      </c>
      <c r="EG24" s="9">
        <v>312800</v>
      </c>
      <c r="EH24" s="9">
        <v>173001900</v>
      </c>
      <c r="EI24" s="10">
        <v>554634011</v>
      </c>
      <c r="EJ24" s="8">
        <v>1576947687</v>
      </c>
      <c r="EK24" s="11">
        <v>1112</v>
      </c>
      <c r="EL24" s="12">
        <v>25653</v>
      </c>
      <c r="EM24" s="10">
        <v>1576974452</v>
      </c>
      <c r="EN24" s="8">
        <v>94601147</v>
      </c>
      <c r="EO24" s="9">
        <v>94601147</v>
      </c>
      <c r="EP24" s="14">
        <f t="shared" si="3"/>
        <v>5.9989016867091259E-2</v>
      </c>
      <c r="EQ24" s="12">
        <v>379243032</v>
      </c>
      <c r="ER24" s="9">
        <v>0</v>
      </c>
      <c r="ES24" s="9">
        <v>504</v>
      </c>
      <c r="ET24" s="10">
        <v>379243536</v>
      </c>
      <c r="EU24" s="8">
        <v>11367</v>
      </c>
      <c r="EV24" s="9">
        <v>2873809</v>
      </c>
      <c r="EW24" s="9">
        <v>1253</v>
      </c>
      <c r="EX24" s="9">
        <v>75756853</v>
      </c>
      <c r="EY24" s="9">
        <v>1429306</v>
      </c>
      <c r="EZ24" s="9">
        <v>4132151</v>
      </c>
      <c r="FA24" s="11">
        <v>109748</v>
      </c>
      <c r="FB24" s="12">
        <v>530400</v>
      </c>
      <c r="FC24" s="9">
        <v>321000</v>
      </c>
      <c r="FD24" s="10">
        <v>851400</v>
      </c>
      <c r="FE24" s="8">
        <v>260780</v>
      </c>
      <c r="FF24" s="9">
        <v>731700</v>
      </c>
      <c r="FG24" s="9">
        <v>21840</v>
      </c>
      <c r="FH24" s="9">
        <v>2790590</v>
      </c>
      <c r="FI24" s="9">
        <v>373540</v>
      </c>
      <c r="FJ24" s="13">
        <v>3164130</v>
      </c>
      <c r="FK24" s="11">
        <v>825350</v>
      </c>
      <c r="FL24" s="12">
        <v>1924890</v>
      </c>
      <c r="FM24" s="9">
        <v>1440000</v>
      </c>
      <c r="FN24" s="9">
        <v>441560</v>
      </c>
      <c r="FO24" s="9">
        <v>934200</v>
      </c>
      <c r="FP24" s="13">
        <v>4740650</v>
      </c>
      <c r="FQ24" s="9">
        <v>106720</v>
      </c>
      <c r="FR24" s="9">
        <v>80960980</v>
      </c>
      <c r="FS24" s="10">
        <v>175976784</v>
      </c>
      <c r="FT24" s="8">
        <v>203266249</v>
      </c>
      <c r="FU24" s="11">
        <v>0</v>
      </c>
      <c r="FV24" s="12">
        <v>503</v>
      </c>
      <c r="FW24" s="10">
        <v>203266752</v>
      </c>
      <c r="FX24" s="8">
        <v>12188304</v>
      </c>
      <c r="FY24" s="9">
        <v>12188304</v>
      </c>
      <c r="FZ24" s="14">
        <f t="shared" si="4"/>
        <v>5.9962113233353577E-2</v>
      </c>
      <c r="GA24" s="12">
        <v>871024360</v>
      </c>
      <c r="GB24" s="9">
        <v>380</v>
      </c>
      <c r="GC24" s="9">
        <v>817</v>
      </c>
      <c r="GD24" s="10">
        <v>871025557</v>
      </c>
      <c r="GE24" s="8">
        <v>6932</v>
      </c>
      <c r="GF24" s="9">
        <v>5081566</v>
      </c>
      <c r="GG24" s="9">
        <v>2427</v>
      </c>
      <c r="GH24" s="9">
        <v>156051234</v>
      </c>
      <c r="GI24" s="9">
        <v>3583437</v>
      </c>
      <c r="GJ24" s="9">
        <v>6152329</v>
      </c>
      <c r="GK24" s="11">
        <v>323869</v>
      </c>
      <c r="GL24" s="12">
        <v>399100</v>
      </c>
      <c r="GM24" s="9">
        <v>330900</v>
      </c>
      <c r="GN24" s="10">
        <v>730000</v>
      </c>
      <c r="GO24" s="8">
        <v>61620</v>
      </c>
      <c r="GP24" s="9">
        <v>153900</v>
      </c>
      <c r="GQ24" s="9">
        <v>0</v>
      </c>
      <c r="GR24" s="9">
        <v>7919890</v>
      </c>
      <c r="GS24" s="9">
        <v>242220</v>
      </c>
      <c r="GT24" s="13">
        <v>8162110</v>
      </c>
      <c r="GU24" s="11">
        <v>1493890</v>
      </c>
      <c r="GV24" s="12">
        <v>3325410</v>
      </c>
      <c r="GW24" s="9">
        <v>3181500</v>
      </c>
      <c r="GX24" s="9">
        <v>877040</v>
      </c>
      <c r="GY24" s="9">
        <v>972000</v>
      </c>
      <c r="GZ24" s="13">
        <v>8355950</v>
      </c>
      <c r="HA24" s="9">
        <v>126040</v>
      </c>
      <c r="HB24" s="9">
        <v>72185970</v>
      </c>
      <c r="HC24" s="10">
        <v>262468847</v>
      </c>
      <c r="HD24" s="8">
        <v>608555514</v>
      </c>
      <c r="HE24" s="11">
        <v>379</v>
      </c>
      <c r="HF24" s="12">
        <v>817</v>
      </c>
      <c r="HG24" s="10">
        <v>608556710</v>
      </c>
      <c r="HH24" s="8">
        <v>36506124</v>
      </c>
      <c r="HI24" s="9">
        <v>36506124</v>
      </c>
      <c r="HJ24" s="14">
        <f t="shared" si="5"/>
        <v>5.9988039569886596E-2</v>
      </c>
    </row>
    <row r="25" spans="1:218" s="60" customFormat="1" ht="12.6" customHeight="1" x14ac:dyDescent="0.2">
      <c r="A25" s="78">
        <v>13</v>
      </c>
      <c r="B25" s="79" t="s">
        <v>92</v>
      </c>
      <c r="C25" s="15">
        <v>47231352</v>
      </c>
      <c r="D25" s="16">
        <v>0</v>
      </c>
      <c r="E25" s="16">
        <v>0</v>
      </c>
      <c r="F25" s="17">
        <v>47231352</v>
      </c>
      <c r="G25" s="15">
        <v>0</v>
      </c>
      <c r="H25" s="16">
        <v>343278</v>
      </c>
      <c r="I25" s="16">
        <v>143</v>
      </c>
      <c r="J25" s="16">
        <v>7085249</v>
      </c>
      <c r="K25" s="16">
        <v>253550</v>
      </c>
      <c r="L25" s="16">
        <v>208919</v>
      </c>
      <c r="M25" s="18">
        <v>11774</v>
      </c>
      <c r="N25" s="19">
        <v>10140</v>
      </c>
      <c r="O25" s="16">
        <v>13200</v>
      </c>
      <c r="P25" s="17">
        <v>23340</v>
      </c>
      <c r="Q25" s="15">
        <v>0</v>
      </c>
      <c r="R25" s="16">
        <v>0</v>
      </c>
      <c r="S25" s="16">
        <v>0</v>
      </c>
      <c r="T25" s="16">
        <v>229020</v>
      </c>
      <c r="U25" s="16">
        <v>7480</v>
      </c>
      <c r="V25" s="20">
        <v>236500</v>
      </c>
      <c r="W25" s="18">
        <v>34520</v>
      </c>
      <c r="X25" s="19">
        <v>125400</v>
      </c>
      <c r="Y25" s="16">
        <v>102600</v>
      </c>
      <c r="Z25" s="16">
        <v>57760</v>
      </c>
      <c r="AA25" s="16">
        <v>21600</v>
      </c>
      <c r="AB25" s="20">
        <v>307360</v>
      </c>
      <c r="AC25" s="16">
        <v>3910</v>
      </c>
      <c r="AD25" s="16">
        <v>2511490</v>
      </c>
      <c r="AE25" s="17">
        <v>11019890</v>
      </c>
      <c r="AF25" s="15">
        <v>36211462</v>
      </c>
      <c r="AG25" s="18">
        <v>0</v>
      </c>
      <c r="AH25" s="19">
        <v>0</v>
      </c>
      <c r="AI25" s="17">
        <v>36211462</v>
      </c>
      <c r="AJ25" s="15">
        <v>2172429</v>
      </c>
      <c r="AK25" s="16">
        <v>2172429</v>
      </c>
      <c r="AL25" s="21">
        <f t="shared" si="0"/>
        <v>5.9992855300898928E-2</v>
      </c>
      <c r="AM25" s="19">
        <v>70717360</v>
      </c>
      <c r="AN25" s="16">
        <v>0</v>
      </c>
      <c r="AO25" s="16">
        <v>0</v>
      </c>
      <c r="AP25" s="17">
        <v>70717360</v>
      </c>
      <c r="AQ25" s="15">
        <v>3302</v>
      </c>
      <c r="AR25" s="16">
        <v>541815</v>
      </c>
      <c r="AS25" s="16">
        <v>36</v>
      </c>
      <c r="AT25" s="16">
        <v>9025499</v>
      </c>
      <c r="AU25" s="16">
        <v>400951</v>
      </c>
      <c r="AV25" s="16">
        <v>253563</v>
      </c>
      <c r="AW25" s="18">
        <v>18131</v>
      </c>
      <c r="AX25" s="19">
        <v>20020</v>
      </c>
      <c r="AY25" s="16">
        <v>17400</v>
      </c>
      <c r="AZ25" s="17">
        <v>37420</v>
      </c>
      <c r="BA25" s="15">
        <v>0</v>
      </c>
      <c r="BB25" s="16">
        <v>0</v>
      </c>
      <c r="BC25" s="16">
        <v>0</v>
      </c>
      <c r="BD25" s="16">
        <v>45650</v>
      </c>
      <c r="BE25" s="16">
        <v>1680</v>
      </c>
      <c r="BF25" s="20">
        <v>47330</v>
      </c>
      <c r="BG25" s="18">
        <v>6610</v>
      </c>
      <c r="BH25" s="19">
        <v>187440</v>
      </c>
      <c r="BI25" s="16">
        <v>173700</v>
      </c>
      <c r="BJ25" s="16">
        <v>83980</v>
      </c>
      <c r="BK25" s="16">
        <v>23400</v>
      </c>
      <c r="BL25" s="20">
        <v>468520</v>
      </c>
      <c r="BM25" s="16">
        <v>5980</v>
      </c>
      <c r="BN25" s="16">
        <v>2935340</v>
      </c>
      <c r="BO25" s="17">
        <v>13744461</v>
      </c>
      <c r="BP25" s="15">
        <v>56972899</v>
      </c>
      <c r="BQ25" s="18">
        <v>0</v>
      </c>
      <c r="BR25" s="19">
        <v>0</v>
      </c>
      <c r="BS25" s="17">
        <v>56972899</v>
      </c>
      <c r="BT25" s="15">
        <v>3418068</v>
      </c>
      <c r="BU25" s="16">
        <v>3418068</v>
      </c>
      <c r="BV25" s="21">
        <f t="shared" si="1"/>
        <v>5.9994630078416759E-2</v>
      </c>
      <c r="BW25" s="19">
        <v>304427241</v>
      </c>
      <c r="BX25" s="16">
        <v>81</v>
      </c>
      <c r="BY25" s="16">
        <v>3051</v>
      </c>
      <c r="BZ25" s="17">
        <v>304430373</v>
      </c>
      <c r="CA25" s="15">
        <v>139</v>
      </c>
      <c r="CB25" s="16">
        <v>1807416</v>
      </c>
      <c r="CC25" s="16">
        <v>324</v>
      </c>
      <c r="CD25" s="16">
        <v>16279996</v>
      </c>
      <c r="CE25" s="16">
        <v>862324</v>
      </c>
      <c r="CF25" s="16">
        <v>390441</v>
      </c>
      <c r="CG25" s="18">
        <v>43033</v>
      </c>
      <c r="CH25" s="19">
        <v>33020</v>
      </c>
      <c r="CI25" s="16">
        <v>40200</v>
      </c>
      <c r="CJ25" s="17">
        <v>73220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428010</v>
      </c>
      <c r="CS25" s="16">
        <v>379350</v>
      </c>
      <c r="CT25" s="16">
        <v>207100</v>
      </c>
      <c r="CU25" s="16">
        <v>58950</v>
      </c>
      <c r="CV25" s="20">
        <v>1073410</v>
      </c>
      <c r="CW25" s="16">
        <v>12190</v>
      </c>
      <c r="CX25" s="16">
        <v>3359060</v>
      </c>
      <c r="CY25" s="17">
        <v>23901229</v>
      </c>
      <c r="CZ25" s="15">
        <v>280526012</v>
      </c>
      <c r="DA25" s="18">
        <v>81</v>
      </c>
      <c r="DB25" s="19">
        <v>3051</v>
      </c>
      <c r="DC25" s="17">
        <v>280529144</v>
      </c>
      <c r="DD25" s="15">
        <v>16831260</v>
      </c>
      <c r="DE25" s="16">
        <v>16831260</v>
      </c>
      <c r="DF25" s="21">
        <f t="shared" si="2"/>
        <v>5.9998258148893077E-2</v>
      </c>
      <c r="DG25" s="19">
        <v>703614673</v>
      </c>
      <c r="DH25" s="16">
        <v>81</v>
      </c>
      <c r="DI25" s="16">
        <v>3051</v>
      </c>
      <c r="DJ25" s="17">
        <v>703617805</v>
      </c>
      <c r="DK25" s="15">
        <v>4113</v>
      </c>
      <c r="DL25" s="16">
        <v>4915696</v>
      </c>
      <c r="DM25" s="16">
        <v>1364</v>
      </c>
      <c r="DN25" s="16">
        <v>84335628</v>
      </c>
      <c r="DO25" s="16">
        <v>2920291</v>
      </c>
      <c r="DP25" s="16">
        <v>3025182</v>
      </c>
      <c r="DQ25" s="18">
        <v>140734</v>
      </c>
      <c r="DR25" s="19">
        <v>263900</v>
      </c>
      <c r="DS25" s="16">
        <v>217800</v>
      </c>
      <c r="DT25" s="17">
        <v>481700</v>
      </c>
      <c r="DU25" s="15">
        <v>85800</v>
      </c>
      <c r="DV25" s="16">
        <v>202800</v>
      </c>
      <c r="DW25" s="16">
        <v>1300</v>
      </c>
      <c r="DX25" s="16">
        <v>1830070</v>
      </c>
      <c r="DY25" s="16">
        <v>135320</v>
      </c>
      <c r="DZ25" s="20">
        <v>1965390</v>
      </c>
      <c r="EA25" s="18">
        <v>382850</v>
      </c>
      <c r="EB25" s="19">
        <v>1621950</v>
      </c>
      <c r="EC25" s="16">
        <v>1237950</v>
      </c>
      <c r="ED25" s="16">
        <v>685520</v>
      </c>
      <c r="EE25" s="16">
        <v>440100</v>
      </c>
      <c r="EF25" s="20">
        <v>3985520</v>
      </c>
      <c r="EG25" s="16">
        <v>55430</v>
      </c>
      <c r="EH25" s="16">
        <v>44758350</v>
      </c>
      <c r="EI25" s="17">
        <v>147260784</v>
      </c>
      <c r="EJ25" s="15">
        <v>556353889</v>
      </c>
      <c r="EK25" s="18">
        <v>81</v>
      </c>
      <c r="EL25" s="19">
        <v>3051</v>
      </c>
      <c r="EM25" s="17">
        <v>556357021</v>
      </c>
      <c r="EN25" s="15">
        <v>33376847</v>
      </c>
      <c r="EO25" s="16">
        <v>33376847</v>
      </c>
      <c r="EP25" s="21">
        <f t="shared" si="3"/>
        <v>5.9991778193089436E-2</v>
      </c>
      <c r="EQ25" s="19">
        <v>87217560</v>
      </c>
      <c r="ER25" s="16">
        <v>0</v>
      </c>
      <c r="ES25" s="16">
        <v>0</v>
      </c>
      <c r="ET25" s="17">
        <v>87217560</v>
      </c>
      <c r="EU25" s="15">
        <v>553</v>
      </c>
      <c r="EV25" s="16">
        <v>881659</v>
      </c>
      <c r="EW25" s="16">
        <v>295</v>
      </c>
      <c r="EX25" s="16">
        <v>17143174</v>
      </c>
      <c r="EY25" s="16">
        <v>478706</v>
      </c>
      <c r="EZ25" s="16">
        <v>901722</v>
      </c>
      <c r="FA25" s="18">
        <v>22173</v>
      </c>
      <c r="FB25" s="19">
        <v>121160</v>
      </c>
      <c r="FC25" s="16">
        <v>78600</v>
      </c>
      <c r="FD25" s="17">
        <v>199760</v>
      </c>
      <c r="FE25" s="15">
        <v>68900</v>
      </c>
      <c r="FF25" s="16">
        <v>165600</v>
      </c>
      <c r="FG25" s="16">
        <v>1300</v>
      </c>
      <c r="FH25" s="16">
        <v>554730</v>
      </c>
      <c r="FI25" s="16">
        <v>83600</v>
      </c>
      <c r="FJ25" s="20">
        <v>638330</v>
      </c>
      <c r="FK25" s="18">
        <v>142730</v>
      </c>
      <c r="FL25" s="19">
        <v>405570</v>
      </c>
      <c r="FM25" s="16">
        <v>240300</v>
      </c>
      <c r="FN25" s="16">
        <v>140600</v>
      </c>
      <c r="FO25" s="16">
        <v>193950</v>
      </c>
      <c r="FP25" s="20">
        <v>980420</v>
      </c>
      <c r="FQ25" s="16">
        <v>18170</v>
      </c>
      <c r="FR25" s="16">
        <v>18378490</v>
      </c>
      <c r="FS25" s="17">
        <v>40021687</v>
      </c>
      <c r="FT25" s="15">
        <v>47195873</v>
      </c>
      <c r="FU25" s="18">
        <v>0</v>
      </c>
      <c r="FV25" s="19">
        <v>0</v>
      </c>
      <c r="FW25" s="17">
        <v>47195873</v>
      </c>
      <c r="FX25" s="15">
        <v>2830009</v>
      </c>
      <c r="FY25" s="16">
        <v>2830009</v>
      </c>
      <c r="FZ25" s="21">
        <f t="shared" si="4"/>
        <v>5.9963060753214587E-2</v>
      </c>
      <c r="GA25" s="19">
        <v>241252512</v>
      </c>
      <c r="GB25" s="16">
        <v>0</v>
      </c>
      <c r="GC25" s="16">
        <v>0</v>
      </c>
      <c r="GD25" s="17">
        <v>241252512</v>
      </c>
      <c r="GE25" s="15">
        <v>119</v>
      </c>
      <c r="GF25" s="16">
        <v>1684806</v>
      </c>
      <c r="GG25" s="16">
        <v>709</v>
      </c>
      <c r="GH25" s="16">
        <v>41886959</v>
      </c>
      <c r="GI25" s="16">
        <v>1178310</v>
      </c>
      <c r="GJ25" s="16">
        <v>1479456</v>
      </c>
      <c r="GK25" s="18">
        <v>57397</v>
      </c>
      <c r="GL25" s="19">
        <v>89700</v>
      </c>
      <c r="GM25" s="16">
        <v>81600</v>
      </c>
      <c r="GN25" s="17">
        <v>171300</v>
      </c>
      <c r="GO25" s="15">
        <v>16900</v>
      </c>
      <c r="GP25" s="16">
        <v>37200</v>
      </c>
      <c r="GQ25" s="16">
        <v>0</v>
      </c>
      <c r="GR25" s="16">
        <v>1229690</v>
      </c>
      <c r="GS25" s="16">
        <v>50040</v>
      </c>
      <c r="GT25" s="20">
        <v>1279730</v>
      </c>
      <c r="GU25" s="18">
        <v>233510</v>
      </c>
      <c r="GV25" s="19">
        <v>600930</v>
      </c>
      <c r="GW25" s="16">
        <v>444600</v>
      </c>
      <c r="GX25" s="16">
        <v>253840</v>
      </c>
      <c r="GY25" s="16">
        <v>163800</v>
      </c>
      <c r="GZ25" s="20">
        <v>1463170</v>
      </c>
      <c r="HA25" s="16">
        <v>19090</v>
      </c>
      <c r="HB25" s="16">
        <v>20085460</v>
      </c>
      <c r="HC25" s="17">
        <v>69593407</v>
      </c>
      <c r="HD25" s="15">
        <v>171659105</v>
      </c>
      <c r="HE25" s="18">
        <v>0</v>
      </c>
      <c r="HF25" s="19">
        <v>0</v>
      </c>
      <c r="HG25" s="17">
        <v>171659105</v>
      </c>
      <c r="HH25" s="15">
        <v>10297510</v>
      </c>
      <c r="HI25" s="16">
        <v>10297510</v>
      </c>
      <c r="HJ25" s="21">
        <f t="shared" si="5"/>
        <v>5.9988137535728153E-2</v>
      </c>
    </row>
    <row r="26" spans="1:218" s="60" customFormat="1" ht="12.6" customHeight="1" x14ac:dyDescent="0.2">
      <c r="A26" s="76">
        <v>14</v>
      </c>
      <c r="B26" s="77" t="s">
        <v>93</v>
      </c>
      <c r="C26" s="8">
        <v>49199758</v>
      </c>
      <c r="D26" s="9">
        <v>0</v>
      </c>
      <c r="E26" s="9">
        <v>0</v>
      </c>
      <c r="F26" s="10">
        <v>49199758</v>
      </c>
      <c r="G26" s="8">
        <v>97</v>
      </c>
      <c r="H26" s="9">
        <v>261706</v>
      </c>
      <c r="I26" s="9">
        <v>84</v>
      </c>
      <c r="J26" s="9">
        <v>7783813</v>
      </c>
      <c r="K26" s="9">
        <v>184482</v>
      </c>
      <c r="L26" s="9">
        <v>265107</v>
      </c>
      <c r="M26" s="11">
        <v>18901</v>
      </c>
      <c r="N26" s="12">
        <v>16120</v>
      </c>
      <c r="O26" s="9">
        <v>18000</v>
      </c>
      <c r="P26" s="10">
        <v>34120</v>
      </c>
      <c r="Q26" s="8">
        <v>0</v>
      </c>
      <c r="R26" s="9">
        <v>0</v>
      </c>
      <c r="S26" s="9">
        <v>0</v>
      </c>
      <c r="T26" s="9">
        <v>418550</v>
      </c>
      <c r="U26" s="9">
        <v>7120</v>
      </c>
      <c r="V26" s="13">
        <v>425670</v>
      </c>
      <c r="W26" s="11">
        <v>59130</v>
      </c>
      <c r="X26" s="12">
        <v>185790</v>
      </c>
      <c r="Y26" s="9">
        <v>189000</v>
      </c>
      <c r="Z26" s="9">
        <v>61180</v>
      </c>
      <c r="AA26" s="9">
        <v>42300</v>
      </c>
      <c r="AB26" s="13">
        <v>478270</v>
      </c>
      <c r="AC26" s="9">
        <v>6440</v>
      </c>
      <c r="AD26" s="9">
        <v>2586450</v>
      </c>
      <c r="AE26" s="10">
        <v>12104186</v>
      </c>
      <c r="AF26" s="8">
        <v>37095572</v>
      </c>
      <c r="AG26" s="11">
        <v>0</v>
      </c>
      <c r="AH26" s="12">
        <v>0</v>
      </c>
      <c r="AI26" s="10">
        <v>37095572</v>
      </c>
      <c r="AJ26" s="8">
        <v>2225466</v>
      </c>
      <c r="AK26" s="9">
        <v>2225466</v>
      </c>
      <c r="AL26" s="14">
        <f t="shared" si="0"/>
        <v>5.9992766791680689E-2</v>
      </c>
      <c r="AM26" s="12">
        <v>57439179</v>
      </c>
      <c r="AN26" s="9">
        <v>0</v>
      </c>
      <c r="AO26" s="9">
        <v>0</v>
      </c>
      <c r="AP26" s="10">
        <v>57439179</v>
      </c>
      <c r="AQ26" s="8">
        <v>0</v>
      </c>
      <c r="AR26" s="9">
        <v>321012</v>
      </c>
      <c r="AS26" s="9">
        <v>235</v>
      </c>
      <c r="AT26" s="9">
        <v>7721476</v>
      </c>
      <c r="AU26" s="9">
        <v>223749</v>
      </c>
      <c r="AV26" s="9">
        <v>254645</v>
      </c>
      <c r="AW26" s="11">
        <v>22908</v>
      </c>
      <c r="AX26" s="12">
        <v>19760</v>
      </c>
      <c r="AY26" s="9">
        <v>19200</v>
      </c>
      <c r="AZ26" s="10">
        <v>38960</v>
      </c>
      <c r="BA26" s="8">
        <v>0</v>
      </c>
      <c r="BB26" s="9">
        <v>0</v>
      </c>
      <c r="BC26" s="9">
        <v>0</v>
      </c>
      <c r="BD26" s="9">
        <v>66110</v>
      </c>
      <c r="BE26" s="9">
        <v>3090</v>
      </c>
      <c r="BF26" s="13">
        <v>69200</v>
      </c>
      <c r="BG26" s="11">
        <v>7450</v>
      </c>
      <c r="BH26" s="12">
        <v>248160</v>
      </c>
      <c r="BI26" s="9">
        <v>266400</v>
      </c>
      <c r="BJ26" s="9">
        <v>62320</v>
      </c>
      <c r="BK26" s="9">
        <v>35100</v>
      </c>
      <c r="BL26" s="13">
        <v>611980</v>
      </c>
      <c r="BM26" s="9">
        <v>7130</v>
      </c>
      <c r="BN26" s="9">
        <v>2368870</v>
      </c>
      <c r="BO26" s="10">
        <v>11647380</v>
      </c>
      <c r="BP26" s="8">
        <v>45791799</v>
      </c>
      <c r="BQ26" s="11">
        <v>0</v>
      </c>
      <c r="BR26" s="12">
        <v>0</v>
      </c>
      <c r="BS26" s="10">
        <v>45791799</v>
      </c>
      <c r="BT26" s="8">
        <v>2747260</v>
      </c>
      <c r="BU26" s="9">
        <v>2747260</v>
      </c>
      <c r="BV26" s="14">
        <f t="shared" si="1"/>
        <v>5.9994585493354388E-2</v>
      </c>
      <c r="BW26" s="12">
        <v>105921313</v>
      </c>
      <c r="BX26" s="9">
        <v>0</v>
      </c>
      <c r="BY26" s="9">
        <v>106</v>
      </c>
      <c r="BZ26" s="10">
        <v>105921419</v>
      </c>
      <c r="CA26" s="8">
        <v>0</v>
      </c>
      <c r="CB26" s="9">
        <v>600188</v>
      </c>
      <c r="CC26" s="9">
        <v>428</v>
      </c>
      <c r="CD26" s="9">
        <v>7845475</v>
      </c>
      <c r="CE26" s="9">
        <v>309315</v>
      </c>
      <c r="CF26" s="9">
        <v>227093</v>
      </c>
      <c r="CG26" s="11">
        <v>29035</v>
      </c>
      <c r="CH26" s="12">
        <v>17940</v>
      </c>
      <c r="CI26" s="9">
        <v>21900</v>
      </c>
      <c r="CJ26" s="10">
        <v>39840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284790</v>
      </c>
      <c r="CS26" s="9">
        <v>292050</v>
      </c>
      <c r="CT26" s="9">
        <v>97660</v>
      </c>
      <c r="CU26" s="9">
        <v>44100</v>
      </c>
      <c r="CV26" s="13">
        <v>718600</v>
      </c>
      <c r="CW26" s="9">
        <v>7590</v>
      </c>
      <c r="CX26" s="9">
        <v>1863470</v>
      </c>
      <c r="CY26" s="10">
        <v>11640606</v>
      </c>
      <c r="CZ26" s="8">
        <v>94280708</v>
      </c>
      <c r="DA26" s="11">
        <v>0</v>
      </c>
      <c r="DB26" s="12">
        <v>105</v>
      </c>
      <c r="DC26" s="10">
        <v>94280813</v>
      </c>
      <c r="DD26" s="8">
        <v>5656617</v>
      </c>
      <c r="DE26" s="9">
        <v>5656617</v>
      </c>
      <c r="DF26" s="14">
        <f t="shared" si="2"/>
        <v>5.9997541599476872E-2</v>
      </c>
      <c r="DG26" s="12">
        <v>658766091</v>
      </c>
      <c r="DH26" s="9">
        <v>0</v>
      </c>
      <c r="DI26" s="9">
        <v>106</v>
      </c>
      <c r="DJ26" s="10">
        <v>658766197</v>
      </c>
      <c r="DK26" s="8">
        <v>5423</v>
      </c>
      <c r="DL26" s="9">
        <v>3411836</v>
      </c>
      <c r="DM26" s="9">
        <v>2028</v>
      </c>
      <c r="DN26" s="9">
        <v>108208153</v>
      </c>
      <c r="DO26" s="9">
        <v>2148296</v>
      </c>
      <c r="DP26" s="9">
        <v>4507301</v>
      </c>
      <c r="DQ26" s="11">
        <v>200926</v>
      </c>
      <c r="DR26" s="12">
        <v>423020</v>
      </c>
      <c r="DS26" s="9">
        <v>333900</v>
      </c>
      <c r="DT26" s="10">
        <v>756920</v>
      </c>
      <c r="DU26" s="8">
        <v>118040</v>
      </c>
      <c r="DV26" s="9">
        <v>304200</v>
      </c>
      <c r="DW26" s="9">
        <v>7020</v>
      </c>
      <c r="DX26" s="9">
        <v>3776630</v>
      </c>
      <c r="DY26" s="9">
        <v>235170</v>
      </c>
      <c r="DZ26" s="13">
        <v>4011800</v>
      </c>
      <c r="EA26" s="11">
        <v>845960</v>
      </c>
      <c r="EB26" s="12">
        <v>2515260</v>
      </c>
      <c r="EC26" s="9">
        <v>2051550</v>
      </c>
      <c r="ED26" s="9">
        <v>743280</v>
      </c>
      <c r="EE26" s="9">
        <v>868050</v>
      </c>
      <c r="EF26" s="13">
        <v>6178140</v>
      </c>
      <c r="EG26" s="9">
        <v>95680</v>
      </c>
      <c r="EH26" s="9">
        <v>68594310</v>
      </c>
      <c r="EI26" s="10">
        <v>199394005</v>
      </c>
      <c r="EJ26" s="8">
        <v>459372087</v>
      </c>
      <c r="EK26" s="11">
        <v>0</v>
      </c>
      <c r="EL26" s="12">
        <v>105</v>
      </c>
      <c r="EM26" s="10">
        <v>459372192</v>
      </c>
      <c r="EN26" s="8">
        <v>27555550</v>
      </c>
      <c r="EO26" s="9">
        <v>27555550</v>
      </c>
      <c r="EP26" s="14">
        <f t="shared" si="3"/>
        <v>5.9985237417244444E-2</v>
      </c>
      <c r="EQ26" s="12">
        <v>169352517</v>
      </c>
      <c r="ER26" s="9">
        <v>0</v>
      </c>
      <c r="ES26" s="9">
        <v>0</v>
      </c>
      <c r="ET26" s="10">
        <v>169352517</v>
      </c>
      <c r="EU26" s="8">
        <v>3398</v>
      </c>
      <c r="EV26" s="9">
        <v>1014834</v>
      </c>
      <c r="EW26" s="9">
        <v>803</v>
      </c>
      <c r="EX26" s="9">
        <v>33410622</v>
      </c>
      <c r="EY26" s="9">
        <v>473527</v>
      </c>
      <c r="EZ26" s="9">
        <v>1688936</v>
      </c>
      <c r="FA26" s="11">
        <v>40518</v>
      </c>
      <c r="FB26" s="12">
        <v>233480</v>
      </c>
      <c r="FC26" s="9">
        <v>163200</v>
      </c>
      <c r="FD26" s="10">
        <v>396680</v>
      </c>
      <c r="FE26" s="8">
        <v>95160</v>
      </c>
      <c r="FF26" s="9">
        <v>257100</v>
      </c>
      <c r="FG26" s="9">
        <v>7020</v>
      </c>
      <c r="FH26" s="9">
        <v>1160610</v>
      </c>
      <c r="FI26" s="9">
        <v>150860</v>
      </c>
      <c r="FJ26" s="13">
        <v>1311470</v>
      </c>
      <c r="FK26" s="11">
        <v>345510</v>
      </c>
      <c r="FL26" s="12">
        <v>880770</v>
      </c>
      <c r="FM26" s="9">
        <v>519300</v>
      </c>
      <c r="FN26" s="9">
        <v>229520</v>
      </c>
      <c r="FO26" s="9">
        <v>432900</v>
      </c>
      <c r="FP26" s="13">
        <v>2062490</v>
      </c>
      <c r="FQ26" s="9">
        <v>40710</v>
      </c>
      <c r="FR26" s="9">
        <v>36175470</v>
      </c>
      <c r="FS26" s="10">
        <v>77323445</v>
      </c>
      <c r="FT26" s="8">
        <v>92029072</v>
      </c>
      <c r="FU26" s="11">
        <v>0</v>
      </c>
      <c r="FV26" s="12">
        <v>0</v>
      </c>
      <c r="FW26" s="10">
        <v>92029072</v>
      </c>
      <c r="FX26" s="8">
        <v>5518300</v>
      </c>
      <c r="FY26" s="9">
        <v>5518300</v>
      </c>
      <c r="FZ26" s="14">
        <f t="shared" si="4"/>
        <v>5.9962573565883616E-2</v>
      </c>
      <c r="GA26" s="12">
        <v>326053082</v>
      </c>
      <c r="GB26" s="9">
        <v>0</v>
      </c>
      <c r="GC26" s="9">
        <v>0</v>
      </c>
      <c r="GD26" s="10">
        <v>326053082</v>
      </c>
      <c r="GE26" s="8">
        <v>2025</v>
      </c>
      <c r="GF26" s="9">
        <v>1475802</v>
      </c>
      <c r="GG26" s="9">
        <v>562</v>
      </c>
      <c r="GH26" s="9">
        <v>59230580</v>
      </c>
      <c r="GI26" s="9">
        <v>1141705</v>
      </c>
      <c r="GJ26" s="9">
        <v>2336627</v>
      </c>
      <c r="GK26" s="11">
        <v>108465</v>
      </c>
      <c r="GL26" s="12">
        <v>151840</v>
      </c>
      <c r="GM26" s="9">
        <v>129600</v>
      </c>
      <c r="GN26" s="10">
        <v>281440</v>
      </c>
      <c r="GO26" s="8">
        <v>22880</v>
      </c>
      <c r="GP26" s="9">
        <v>47100</v>
      </c>
      <c r="GQ26" s="9">
        <v>0</v>
      </c>
      <c r="GR26" s="9">
        <v>2549910</v>
      </c>
      <c r="GS26" s="9">
        <v>81220</v>
      </c>
      <c r="GT26" s="13">
        <v>2631130</v>
      </c>
      <c r="GU26" s="11">
        <v>493000</v>
      </c>
      <c r="GV26" s="12">
        <v>1101540</v>
      </c>
      <c r="GW26" s="9">
        <v>973800</v>
      </c>
      <c r="GX26" s="9">
        <v>353780</v>
      </c>
      <c r="GY26" s="9">
        <v>355950</v>
      </c>
      <c r="GZ26" s="13">
        <v>2785070</v>
      </c>
      <c r="HA26" s="9">
        <v>40250</v>
      </c>
      <c r="HB26" s="9">
        <v>28186500</v>
      </c>
      <c r="HC26" s="10">
        <v>98782574</v>
      </c>
      <c r="HD26" s="8">
        <v>227270508</v>
      </c>
      <c r="HE26" s="11">
        <v>0</v>
      </c>
      <c r="HF26" s="12">
        <v>0</v>
      </c>
      <c r="HG26" s="10">
        <v>227270508</v>
      </c>
      <c r="HH26" s="8">
        <v>13633373</v>
      </c>
      <c r="HI26" s="9">
        <v>13633373</v>
      </c>
      <c r="HJ26" s="14">
        <f t="shared" si="5"/>
        <v>5.9987426965226832E-2</v>
      </c>
    </row>
    <row r="27" spans="1:218" s="60" customFormat="1" ht="12.6" customHeight="1" x14ac:dyDescent="0.2">
      <c r="A27" s="78">
        <v>15</v>
      </c>
      <c r="B27" s="79" t="s">
        <v>94</v>
      </c>
      <c r="C27" s="15">
        <v>90997062</v>
      </c>
      <c r="D27" s="16">
        <v>1099</v>
      </c>
      <c r="E27" s="16">
        <v>1710</v>
      </c>
      <c r="F27" s="17">
        <v>90999871</v>
      </c>
      <c r="G27" s="15">
        <v>694</v>
      </c>
      <c r="H27" s="16">
        <v>557848</v>
      </c>
      <c r="I27" s="16">
        <v>272</v>
      </c>
      <c r="J27" s="16">
        <v>14451765</v>
      </c>
      <c r="K27" s="16">
        <v>354226</v>
      </c>
      <c r="L27" s="16">
        <v>506381</v>
      </c>
      <c r="M27" s="18">
        <v>45118</v>
      </c>
      <c r="N27" s="19">
        <v>37960</v>
      </c>
      <c r="O27" s="16">
        <v>36300</v>
      </c>
      <c r="P27" s="17">
        <v>74260</v>
      </c>
      <c r="Q27" s="15">
        <v>0</v>
      </c>
      <c r="R27" s="16">
        <v>0</v>
      </c>
      <c r="S27" s="16">
        <v>0</v>
      </c>
      <c r="T27" s="16">
        <v>850410</v>
      </c>
      <c r="U27" s="16">
        <v>18280</v>
      </c>
      <c r="V27" s="20">
        <v>868690</v>
      </c>
      <c r="W27" s="18">
        <v>137240</v>
      </c>
      <c r="X27" s="19">
        <v>419430</v>
      </c>
      <c r="Y27" s="16">
        <v>436500</v>
      </c>
      <c r="Z27" s="16">
        <v>91200</v>
      </c>
      <c r="AA27" s="16">
        <v>80550</v>
      </c>
      <c r="AB27" s="20">
        <v>1027680</v>
      </c>
      <c r="AC27" s="16">
        <v>14260</v>
      </c>
      <c r="AD27" s="16">
        <v>4748060</v>
      </c>
      <c r="AE27" s="17">
        <v>22786222</v>
      </c>
      <c r="AF27" s="15">
        <v>68210841</v>
      </c>
      <c r="AG27" s="18">
        <v>1098</v>
      </c>
      <c r="AH27" s="19">
        <v>1710</v>
      </c>
      <c r="AI27" s="17">
        <v>68213649</v>
      </c>
      <c r="AJ27" s="15">
        <v>4092326</v>
      </c>
      <c r="AK27" s="16">
        <v>4092326</v>
      </c>
      <c r="AL27" s="21">
        <f t="shared" si="0"/>
        <v>5.9992773586998699E-2</v>
      </c>
      <c r="AM27" s="19">
        <v>123786182</v>
      </c>
      <c r="AN27" s="16">
        <v>0</v>
      </c>
      <c r="AO27" s="16">
        <v>0</v>
      </c>
      <c r="AP27" s="17">
        <v>123786182</v>
      </c>
      <c r="AQ27" s="15">
        <v>5833</v>
      </c>
      <c r="AR27" s="16">
        <v>787906</v>
      </c>
      <c r="AS27" s="16">
        <v>333</v>
      </c>
      <c r="AT27" s="16">
        <v>16767017</v>
      </c>
      <c r="AU27" s="16">
        <v>476968</v>
      </c>
      <c r="AV27" s="16">
        <v>555405</v>
      </c>
      <c r="AW27" s="18">
        <v>59735</v>
      </c>
      <c r="AX27" s="19">
        <v>41080</v>
      </c>
      <c r="AY27" s="16">
        <v>35400</v>
      </c>
      <c r="AZ27" s="17">
        <v>76480</v>
      </c>
      <c r="BA27" s="15">
        <v>0</v>
      </c>
      <c r="BB27" s="16">
        <v>0</v>
      </c>
      <c r="BC27" s="16">
        <v>0</v>
      </c>
      <c r="BD27" s="16">
        <v>147840</v>
      </c>
      <c r="BE27" s="16">
        <v>5180</v>
      </c>
      <c r="BF27" s="20">
        <v>153020</v>
      </c>
      <c r="BG27" s="18">
        <v>18770</v>
      </c>
      <c r="BH27" s="19">
        <v>622380</v>
      </c>
      <c r="BI27" s="16">
        <v>691200</v>
      </c>
      <c r="BJ27" s="16">
        <v>121600</v>
      </c>
      <c r="BK27" s="16">
        <v>76050</v>
      </c>
      <c r="BL27" s="20">
        <v>1511230</v>
      </c>
      <c r="BM27" s="16">
        <v>15410</v>
      </c>
      <c r="BN27" s="16">
        <v>5071710</v>
      </c>
      <c r="BO27" s="17">
        <v>25499484</v>
      </c>
      <c r="BP27" s="15">
        <v>98286698</v>
      </c>
      <c r="BQ27" s="18">
        <v>0</v>
      </c>
      <c r="BR27" s="19">
        <v>0</v>
      </c>
      <c r="BS27" s="17">
        <v>98286698</v>
      </c>
      <c r="BT27" s="15">
        <v>5896672</v>
      </c>
      <c r="BU27" s="16">
        <v>5896672</v>
      </c>
      <c r="BV27" s="21">
        <f t="shared" si="1"/>
        <v>5.9994608833028457E-2</v>
      </c>
      <c r="BW27" s="19">
        <v>261339506</v>
      </c>
      <c r="BX27" s="16">
        <v>0</v>
      </c>
      <c r="BY27" s="16">
        <v>0</v>
      </c>
      <c r="BZ27" s="17">
        <v>261339506</v>
      </c>
      <c r="CA27" s="15">
        <v>5648</v>
      </c>
      <c r="CB27" s="16">
        <v>1530545</v>
      </c>
      <c r="CC27" s="16">
        <v>351</v>
      </c>
      <c r="CD27" s="16">
        <v>19289954</v>
      </c>
      <c r="CE27" s="16">
        <v>715842</v>
      </c>
      <c r="CF27" s="16">
        <v>573364</v>
      </c>
      <c r="CG27" s="18">
        <v>86592</v>
      </c>
      <c r="CH27" s="19">
        <v>47580</v>
      </c>
      <c r="CI27" s="16">
        <v>62700</v>
      </c>
      <c r="CJ27" s="17">
        <v>110280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835230</v>
      </c>
      <c r="CS27" s="16">
        <v>927900</v>
      </c>
      <c r="CT27" s="16">
        <v>182780</v>
      </c>
      <c r="CU27" s="16">
        <v>96300</v>
      </c>
      <c r="CV27" s="20">
        <v>2042210</v>
      </c>
      <c r="CW27" s="16">
        <v>23920</v>
      </c>
      <c r="CX27" s="16">
        <v>4324720</v>
      </c>
      <c r="CY27" s="17">
        <v>28703075</v>
      </c>
      <c r="CZ27" s="15">
        <v>232636431</v>
      </c>
      <c r="DA27" s="18">
        <v>0</v>
      </c>
      <c r="DB27" s="19">
        <v>0</v>
      </c>
      <c r="DC27" s="17">
        <v>232636431</v>
      </c>
      <c r="DD27" s="15">
        <v>13957628</v>
      </c>
      <c r="DE27" s="16">
        <v>13957628</v>
      </c>
      <c r="DF27" s="21">
        <f t="shared" si="2"/>
        <v>5.9997602009291488E-2</v>
      </c>
      <c r="DG27" s="19">
        <v>1198660782</v>
      </c>
      <c r="DH27" s="16">
        <v>1392</v>
      </c>
      <c r="DI27" s="16">
        <v>1710</v>
      </c>
      <c r="DJ27" s="17">
        <v>1198663884</v>
      </c>
      <c r="DK27" s="15">
        <v>17615</v>
      </c>
      <c r="DL27" s="16">
        <v>7158781</v>
      </c>
      <c r="DM27" s="16">
        <v>2434</v>
      </c>
      <c r="DN27" s="16">
        <v>188805212</v>
      </c>
      <c r="DO27" s="16">
        <v>4036209</v>
      </c>
      <c r="DP27" s="16">
        <v>7947720</v>
      </c>
      <c r="DQ27" s="18">
        <v>428716</v>
      </c>
      <c r="DR27" s="19">
        <v>706940</v>
      </c>
      <c r="DS27" s="16">
        <v>547500</v>
      </c>
      <c r="DT27" s="17">
        <v>1254440</v>
      </c>
      <c r="DU27" s="15">
        <v>182780</v>
      </c>
      <c r="DV27" s="16">
        <v>573900</v>
      </c>
      <c r="DW27" s="16">
        <v>10660</v>
      </c>
      <c r="DX27" s="16">
        <v>6682610</v>
      </c>
      <c r="DY27" s="16">
        <v>391680</v>
      </c>
      <c r="DZ27" s="20">
        <v>7074290</v>
      </c>
      <c r="EA27" s="18">
        <v>1477730</v>
      </c>
      <c r="EB27" s="19">
        <v>4726590</v>
      </c>
      <c r="EC27" s="16">
        <v>4383450</v>
      </c>
      <c r="ED27" s="16">
        <v>1133920</v>
      </c>
      <c r="EE27" s="16">
        <v>1334700</v>
      </c>
      <c r="EF27" s="20">
        <v>11578660</v>
      </c>
      <c r="EG27" s="16">
        <v>184460</v>
      </c>
      <c r="EH27" s="16">
        <v>112826340</v>
      </c>
      <c r="EI27" s="17">
        <v>343557513</v>
      </c>
      <c r="EJ27" s="15">
        <v>855103270</v>
      </c>
      <c r="EK27" s="18">
        <v>1391</v>
      </c>
      <c r="EL27" s="19">
        <v>1710</v>
      </c>
      <c r="EM27" s="17">
        <v>855106371</v>
      </c>
      <c r="EN27" s="15">
        <v>51295161</v>
      </c>
      <c r="EO27" s="16">
        <v>51295161</v>
      </c>
      <c r="EP27" s="21">
        <f t="shared" si="3"/>
        <v>5.99868773518938E-2</v>
      </c>
      <c r="EQ27" s="19">
        <v>268660518</v>
      </c>
      <c r="ER27" s="16">
        <v>0</v>
      </c>
      <c r="ES27" s="16">
        <v>0</v>
      </c>
      <c r="ET27" s="17">
        <v>268660518</v>
      </c>
      <c r="EU27" s="15">
        <v>715</v>
      </c>
      <c r="EV27" s="16">
        <v>1834773</v>
      </c>
      <c r="EW27" s="16">
        <v>597</v>
      </c>
      <c r="EX27" s="16">
        <v>53796968</v>
      </c>
      <c r="EY27" s="16">
        <v>844656</v>
      </c>
      <c r="EZ27" s="16">
        <v>2830011</v>
      </c>
      <c r="FA27" s="18">
        <v>72565</v>
      </c>
      <c r="FB27" s="19">
        <v>367900</v>
      </c>
      <c r="FC27" s="16">
        <v>225300</v>
      </c>
      <c r="FD27" s="17">
        <v>593200</v>
      </c>
      <c r="FE27" s="15">
        <v>151060</v>
      </c>
      <c r="FF27" s="16">
        <v>489000</v>
      </c>
      <c r="FG27" s="16">
        <v>10660</v>
      </c>
      <c r="FH27" s="16">
        <v>1837440</v>
      </c>
      <c r="FI27" s="16">
        <v>235220</v>
      </c>
      <c r="FJ27" s="20">
        <v>2072660</v>
      </c>
      <c r="FK27" s="18">
        <v>550110</v>
      </c>
      <c r="FL27" s="19">
        <v>1256970</v>
      </c>
      <c r="FM27" s="16">
        <v>859950</v>
      </c>
      <c r="FN27" s="16">
        <v>306660</v>
      </c>
      <c r="FO27" s="16">
        <v>608850</v>
      </c>
      <c r="FP27" s="20">
        <v>3032430</v>
      </c>
      <c r="FQ27" s="16">
        <v>67160</v>
      </c>
      <c r="FR27" s="16">
        <v>57149440</v>
      </c>
      <c r="FS27" s="17">
        <v>123495408</v>
      </c>
      <c r="FT27" s="15">
        <v>145165110</v>
      </c>
      <c r="FU27" s="18">
        <v>0</v>
      </c>
      <c r="FV27" s="19">
        <v>0</v>
      </c>
      <c r="FW27" s="17">
        <v>145165110</v>
      </c>
      <c r="FX27" s="15">
        <v>8704441</v>
      </c>
      <c r="FY27" s="16">
        <v>8704441</v>
      </c>
      <c r="FZ27" s="21">
        <f t="shared" si="4"/>
        <v>5.9962349079610108E-2</v>
      </c>
      <c r="GA27" s="19">
        <v>544874576</v>
      </c>
      <c r="GB27" s="16">
        <v>1392</v>
      </c>
      <c r="GC27" s="16">
        <v>1710</v>
      </c>
      <c r="GD27" s="17">
        <v>544877678</v>
      </c>
      <c r="GE27" s="15">
        <v>5419</v>
      </c>
      <c r="GF27" s="16">
        <v>3005557</v>
      </c>
      <c r="GG27" s="16">
        <v>1153</v>
      </c>
      <c r="GH27" s="16">
        <v>98951273</v>
      </c>
      <c r="GI27" s="16">
        <v>1998743</v>
      </c>
      <c r="GJ27" s="16">
        <v>3988940</v>
      </c>
      <c r="GK27" s="18">
        <v>209824</v>
      </c>
      <c r="GL27" s="19">
        <v>250380</v>
      </c>
      <c r="GM27" s="16">
        <v>224100</v>
      </c>
      <c r="GN27" s="17">
        <v>474480</v>
      </c>
      <c r="GO27" s="15">
        <v>31720</v>
      </c>
      <c r="GP27" s="16">
        <v>84900</v>
      </c>
      <c r="GQ27" s="16">
        <v>0</v>
      </c>
      <c r="GR27" s="16">
        <v>4697330</v>
      </c>
      <c r="GS27" s="16">
        <v>151280</v>
      </c>
      <c r="GT27" s="20">
        <v>4848610</v>
      </c>
      <c r="GU27" s="18">
        <v>908850</v>
      </c>
      <c r="GV27" s="19">
        <v>2012010</v>
      </c>
      <c r="GW27" s="16">
        <v>1904400</v>
      </c>
      <c r="GX27" s="16">
        <v>522880</v>
      </c>
      <c r="GY27" s="16">
        <v>553500</v>
      </c>
      <c r="GZ27" s="20">
        <v>4992790</v>
      </c>
      <c r="HA27" s="16">
        <v>77970</v>
      </c>
      <c r="HB27" s="16">
        <v>46280470</v>
      </c>
      <c r="HC27" s="17">
        <v>165859546</v>
      </c>
      <c r="HD27" s="15">
        <v>379015031</v>
      </c>
      <c r="HE27" s="18">
        <v>1391</v>
      </c>
      <c r="HF27" s="19">
        <v>1710</v>
      </c>
      <c r="HG27" s="17">
        <v>379018132</v>
      </c>
      <c r="HH27" s="15">
        <v>22736420</v>
      </c>
      <c r="HI27" s="16">
        <v>22736420</v>
      </c>
      <c r="HJ27" s="21">
        <f t="shared" si="5"/>
        <v>5.998768417760024E-2</v>
      </c>
    </row>
    <row r="28" spans="1:218" s="60" customFormat="1" ht="12.6" customHeight="1" x14ac:dyDescent="0.2">
      <c r="A28" s="76">
        <v>16</v>
      </c>
      <c r="B28" s="77" t="s">
        <v>95</v>
      </c>
      <c r="C28" s="8">
        <v>41742554</v>
      </c>
      <c r="D28" s="9">
        <v>0</v>
      </c>
      <c r="E28" s="9">
        <v>0</v>
      </c>
      <c r="F28" s="10">
        <v>41742554</v>
      </c>
      <c r="G28" s="8">
        <v>508</v>
      </c>
      <c r="H28" s="9">
        <v>266473</v>
      </c>
      <c r="I28" s="9">
        <v>144</v>
      </c>
      <c r="J28" s="9">
        <v>6523237</v>
      </c>
      <c r="K28" s="9">
        <v>201791</v>
      </c>
      <c r="L28" s="9">
        <v>221722</v>
      </c>
      <c r="M28" s="11">
        <v>15401</v>
      </c>
      <c r="N28" s="12">
        <v>14300</v>
      </c>
      <c r="O28" s="9">
        <v>9600</v>
      </c>
      <c r="P28" s="10">
        <v>23900</v>
      </c>
      <c r="Q28" s="8">
        <v>0</v>
      </c>
      <c r="R28" s="9">
        <v>0</v>
      </c>
      <c r="S28" s="9">
        <v>0</v>
      </c>
      <c r="T28" s="9">
        <v>304370</v>
      </c>
      <c r="U28" s="9">
        <v>6080</v>
      </c>
      <c r="V28" s="13">
        <v>310450</v>
      </c>
      <c r="W28" s="11">
        <v>54520</v>
      </c>
      <c r="X28" s="12">
        <v>156750</v>
      </c>
      <c r="Y28" s="9">
        <v>164700</v>
      </c>
      <c r="Z28" s="9">
        <v>56620</v>
      </c>
      <c r="AA28" s="9">
        <v>37350</v>
      </c>
      <c r="AB28" s="13">
        <v>415420</v>
      </c>
      <c r="AC28" s="9">
        <v>2530</v>
      </c>
      <c r="AD28" s="9">
        <v>2194290</v>
      </c>
      <c r="AE28" s="10">
        <v>10230242</v>
      </c>
      <c r="AF28" s="8">
        <v>31512312</v>
      </c>
      <c r="AG28" s="11">
        <v>0</v>
      </c>
      <c r="AH28" s="12">
        <v>0</v>
      </c>
      <c r="AI28" s="10">
        <v>31512312</v>
      </c>
      <c r="AJ28" s="8">
        <v>1890510</v>
      </c>
      <c r="AK28" s="9">
        <v>1890510</v>
      </c>
      <c r="AL28" s="14">
        <f t="shared" si="0"/>
        <v>5.9992741884505332E-2</v>
      </c>
      <c r="AM28" s="12">
        <v>53100441</v>
      </c>
      <c r="AN28" s="9">
        <v>0</v>
      </c>
      <c r="AO28" s="9">
        <v>0</v>
      </c>
      <c r="AP28" s="10">
        <v>53100441</v>
      </c>
      <c r="AQ28" s="8">
        <v>2062</v>
      </c>
      <c r="AR28" s="9">
        <v>367829</v>
      </c>
      <c r="AS28" s="9">
        <v>316</v>
      </c>
      <c r="AT28" s="9">
        <v>7083945</v>
      </c>
      <c r="AU28" s="9">
        <v>233800</v>
      </c>
      <c r="AV28" s="9">
        <v>230886</v>
      </c>
      <c r="AW28" s="11">
        <v>18401</v>
      </c>
      <c r="AX28" s="12">
        <v>14300</v>
      </c>
      <c r="AY28" s="9">
        <v>14700</v>
      </c>
      <c r="AZ28" s="10">
        <v>29000</v>
      </c>
      <c r="BA28" s="8">
        <v>0</v>
      </c>
      <c r="BB28" s="9">
        <v>0</v>
      </c>
      <c r="BC28" s="9">
        <v>0</v>
      </c>
      <c r="BD28" s="9">
        <v>54340</v>
      </c>
      <c r="BE28" s="9">
        <v>1810</v>
      </c>
      <c r="BF28" s="13">
        <v>56150</v>
      </c>
      <c r="BG28" s="11">
        <v>8060</v>
      </c>
      <c r="BH28" s="12">
        <v>209550</v>
      </c>
      <c r="BI28" s="9">
        <v>216450</v>
      </c>
      <c r="BJ28" s="9">
        <v>68400</v>
      </c>
      <c r="BK28" s="9">
        <v>33750</v>
      </c>
      <c r="BL28" s="13">
        <v>528150</v>
      </c>
      <c r="BM28" s="9">
        <v>5290</v>
      </c>
      <c r="BN28" s="9">
        <v>2191280</v>
      </c>
      <c r="BO28" s="10">
        <v>10754853</v>
      </c>
      <c r="BP28" s="8">
        <v>42345588</v>
      </c>
      <c r="BQ28" s="11">
        <v>0</v>
      </c>
      <c r="BR28" s="12">
        <v>0</v>
      </c>
      <c r="BS28" s="10">
        <v>42345588</v>
      </c>
      <c r="BT28" s="8">
        <v>2540504</v>
      </c>
      <c r="BU28" s="9">
        <v>2540504</v>
      </c>
      <c r="BV28" s="14">
        <f t="shared" si="1"/>
        <v>5.9994538273975558E-2</v>
      </c>
      <c r="BW28" s="12">
        <v>118750562</v>
      </c>
      <c r="BX28" s="9">
        <v>0</v>
      </c>
      <c r="BY28" s="9">
        <v>0</v>
      </c>
      <c r="BZ28" s="10">
        <v>118750562</v>
      </c>
      <c r="CA28" s="8">
        <v>4252</v>
      </c>
      <c r="CB28" s="9">
        <v>720576</v>
      </c>
      <c r="CC28" s="9">
        <v>170</v>
      </c>
      <c r="CD28" s="9">
        <v>8541665</v>
      </c>
      <c r="CE28" s="9">
        <v>404601</v>
      </c>
      <c r="CF28" s="9">
        <v>252025</v>
      </c>
      <c r="CG28" s="11">
        <v>29139</v>
      </c>
      <c r="CH28" s="12">
        <v>17940</v>
      </c>
      <c r="CI28" s="9">
        <v>26100</v>
      </c>
      <c r="CJ28" s="10">
        <v>44040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313170</v>
      </c>
      <c r="CS28" s="9">
        <v>315450</v>
      </c>
      <c r="CT28" s="9">
        <v>96140</v>
      </c>
      <c r="CU28" s="9">
        <v>39600</v>
      </c>
      <c r="CV28" s="13">
        <v>764360</v>
      </c>
      <c r="CW28" s="9">
        <v>9200</v>
      </c>
      <c r="CX28" s="9">
        <v>1994340</v>
      </c>
      <c r="CY28" s="10">
        <v>12764198</v>
      </c>
      <c r="CZ28" s="8">
        <v>105986364</v>
      </c>
      <c r="DA28" s="11">
        <v>0</v>
      </c>
      <c r="DB28" s="12">
        <v>0</v>
      </c>
      <c r="DC28" s="10">
        <v>105986364</v>
      </c>
      <c r="DD28" s="8">
        <v>6358920</v>
      </c>
      <c r="DE28" s="9">
        <v>6358920</v>
      </c>
      <c r="DF28" s="14">
        <f t="shared" si="2"/>
        <v>5.9997529493511073E-2</v>
      </c>
      <c r="DG28" s="12">
        <v>582924725</v>
      </c>
      <c r="DH28" s="9">
        <v>0</v>
      </c>
      <c r="DI28" s="9">
        <v>0</v>
      </c>
      <c r="DJ28" s="10">
        <v>582924725</v>
      </c>
      <c r="DK28" s="8">
        <v>11672</v>
      </c>
      <c r="DL28" s="9">
        <v>3544828</v>
      </c>
      <c r="DM28" s="9">
        <v>1575</v>
      </c>
      <c r="DN28" s="9">
        <v>91460277</v>
      </c>
      <c r="DO28" s="9">
        <v>2163591</v>
      </c>
      <c r="DP28" s="9">
        <v>3768878</v>
      </c>
      <c r="DQ28" s="11">
        <v>168469</v>
      </c>
      <c r="DR28" s="12">
        <v>350220</v>
      </c>
      <c r="DS28" s="9">
        <v>275700</v>
      </c>
      <c r="DT28" s="10">
        <v>625920</v>
      </c>
      <c r="DU28" s="8">
        <v>101400</v>
      </c>
      <c r="DV28" s="9">
        <v>289500</v>
      </c>
      <c r="DW28" s="9">
        <v>7280</v>
      </c>
      <c r="DX28" s="9">
        <v>2968680</v>
      </c>
      <c r="DY28" s="9">
        <v>195230</v>
      </c>
      <c r="DZ28" s="13">
        <v>3163910</v>
      </c>
      <c r="EA28" s="11">
        <v>705560</v>
      </c>
      <c r="EB28" s="12">
        <v>2380290</v>
      </c>
      <c r="EC28" s="9">
        <v>1719900</v>
      </c>
      <c r="ED28" s="9">
        <v>755440</v>
      </c>
      <c r="EE28" s="9">
        <v>785700</v>
      </c>
      <c r="EF28" s="13">
        <v>5641330</v>
      </c>
      <c r="EG28" s="9">
        <v>78200</v>
      </c>
      <c r="EH28" s="9">
        <v>57602370</v>
      </c>
      <c r="EI28" s="10">
        <v>169333185</v>
      </c>
      <c r="EJ28" s="8">
        <v>413591540</v>
      </c>
      <c r="EK28" s="11">
        <v>0</v>
      </c>
      <c r="EL28" s="12">
        <v>0</v>
      </c>
      <c r="EM28" s="10">
        <v>413591540</v>
      </c>
      <c r="EN28" s="8">
        <v>24809743</v>
      </c>
      <c r="EO28" s="9">
        <v>24809743</v>
      </c>
      <c r="EP28" s="14">
        <f t="shared" si="3"/>
        <v>5.9986098845252009E-2</v>
      </c>
      <c r="EQ28" s="12">
        <v>139754554</v>
      </c>
      <c r="ER28" s="9">
        <v>0</v>
      </c>
      <c r="ES28" s="9">
        <v>0</v>
      </c>
      <c r="ET28" s="10">
        <v>139754554</v>
      </c>
      <c r="EU28" s="8">
        <v>4342</v>
      </c>
      <c r="EV28" s="9">
        <v>991993</v>
      </c>
      <c r="EW28" s="9">
        <v>415</v>
      </c>
      <c r="EX28" s="9">
        <v>27082752</v>
      </c>
      <c r="EY28" s="9">
        <v>428748</v>
      </c>
      <c r="EZ28" s="9">
        <v>1385203</v>
      </c>
      <c r="FA28" s="11">
        <v>36897</v>
      </c>
      <c r="FB28" s="12">
        <v>200200</v>
      </c>
      <c r="FC28" s="9">
        <v>128700</v>
      </c>
      <c r="FD28" s="10">
        <v>328900</v>
      </c>
      <c r="FE28" s="8">
        <v>84240</v>
      </c>
      <c r="FF28" s="9">
        <v>248100</v>
      </c>
      <c r="FG28" s="9">
        <v>7280</v>
      </c>
      <c r="FH28" s="9">
        <v>1043130</v>
      </c>
      <c r="FI28" s="9">
        <v>137940</v>
      </c>
      <c r="FJ28" s="13">
        <v>1181070</v>
      </c>
      <c r="FK28" s="11">
        <v>303400</v>
      </c>
      <c r="FL28" s="12">
        <v>921360</v>
      </c>
      <c r="FM28" s="9">
        <v>453600</v>
      </c>
      <c r="FN28" s="9">
        <v>247380</v>
      </c>
      <c r="FO28" s="9">
        <v>380700</v>
      </c>
      <c r="FP28" s="13">
        <v>2003040</v>
      </c>
      <c r="FQ28" s="9">
        <v>31970</v>
      </c>
      <c r="FR28" s="9">
        <v>29989490</v>
      </c>
      <c r="FS28" s="10">
        <v>64107425</v>
      </c>
      <c r="FT28" s="8">
        <v>75647129</v>
      </c>
      <c r="FU28" s="11">
        <v>0</v>
      </c>
      <c r="FV28" s="12">
        <v>0</v>
      </c>
      <c r="FW28" s="10">
        <v>75647129</v>
      </c>
      <c r="FX28" s="8">
        <v>4535958</v>
      </c>
      <c r="FY28" s="9">
        <v>4535958</v>
      </c>
      <c r="FZ28" s="14">
        <f t="shared" si="4"/>
        <v>5.9962064125394635E-2</v>
      </c>
      <c r="GA28" s="12">
        <v>271319168</v>
      </c>
      <c r="GB28" s="9">
        <v>0</v>
      </c>
      <c r="GC28" s="9">
        <v>0</v>
      </c>
      <c r="GD28" s="10">
        <v>271319168</v>
      </c>
      <c r="GE28" s="8">
        <v>1016</v>
      </c>
      <c r="GF28" s="9">
        <v>1464430</v>
      </c>
      <c r="GG28" s="9">
        <v>674</v>
      </c>
      <c r="GH28" s="9">
        <v>48751915</v>
      </c>
      <c r="GI28" s="9">
        <v>1096442</v>
      </c>
      <c r="GJ28" s="9">
        <v>1900764</v>
      </c>
      <c r="GK28" s="11">
        <v>84032</v>
      </c>
      <c r="GL28" s="12">
        <v>117780</v>
      </c>
      <c r="GM28" s="9">
        <v>106200</v>
      </c>
      <c r="GN28" s="10">
        <v>223980</v>
      </c>
      <c r="GO28" s="8">
        <v>17160</v>
      </c>
      <c r="GP28" s="9">
        <v>41400</v>
      </c>
      <c r="GQ28" s="9">
        <v>0</v>
      </c>
      <c r="GR28" s="9">
        <v>1871210</v>
      </c>
      <c r="GS28" s="9">
        <v>55480</v>
      </c>
      <c r="GT28" s="13">
        <v>1926690</v>
      </c>
      <c r="GU28" s="11">
        <v>394100</v>
      </c>
      <c r="GV28" s="12">
        <v>936210</v>
      </c>
      <c r="GW28" s="9">
        <v>734400</v>
      </c>
      <c r="GX28" s="9">
        <v>343520</v>
      </c>
      <c r="GY28" s="9">
        <v>331650</v>
      </c>
      <c r="GZ28" s="13">
        <v>2345780</v>
      </c>
      <c r="HA28" s="9">
        <v>31740</v>
      </c>
      <c r="HB28" s="9">
        <v>23427260</v>
      </c>
      <c r="HC28" s="10">
        <v>81706709</v>
      </c>
      <c r="HD28" s="8">
        <v>189612459</v>
      </c>
      <c r="HE28" s="11">
        <v>0</v>
      </c>
      <c r="HF28" s="12">
        <v>0</v>
      </c>
      <c r="HG28" s="10">
        <v>189612459</v>
      </c>
      <c r="HH28" s="8">
        <v>11374361</v>
      </c>
      <c r="HI28" s="9">
        <v>11374361</v>
      </c>
      <c r="HJ28" s="14">
        <f t="shared" si="5"/>
        <v>5.9987413590791523E-2</v>
      </c>
    </row>
    <row r="29" spans="1:218" s="60" customFormat="1" ht="12.6" customHeight="1" x14ac:dyDescent="0.2">
      <c r="A29" s="78">
        <v>17</v>
      </c>
      <c r="B29" s="79" t="s">
        <v>96</v>
      </c>
      <c r="C29" s="15">
        <v>45923600</v>
      </c>
      <c r="D29" s="16">
        <v>0</v>
      </c>
      <c r="E29" s="16">
        <v>0</v>
      </c>
      <c r="F29" s="17">
        <v>45923600</v>
      </c>
      <c r="G29" s="15">
        <v>0</v>
      </c>
      <c r="H29" s="16">
        <v>246530</v>
      </c>
      <c r="I29" s="16">
        <v>70</v>
      </c>
      <c r="J29" s="16">
        <v>7403351</v>
      </c>
      <c r="K29" s="16">
        <v>171123</v>
      </c>
      <c r="L29" s="16">
        <v>266638</v>
      </c>
      <c r="M29" s="18">
        <v>17891</v>
      </c>
      <c r="N29" s="19">
        <v>17420</v>
      </c>
      <c r="O29" s="16">
        <v>12600</v>
      </c>
      <c r="P29" s="17">
        <v>30020</v>
      </c>
      <c r="Q29" s="15">
        <v>0</v>
      </c>
      <c r="R29" s="16">
        <v>0</v>
      </c>
      <c r="S29" s="16">
        <v>0</v>
      </c>
      <c r="T29" s="16">
        <v>441980</v>
      </c>
      <c r="U29" s="16">
        <v>4690</v>
      </c>
      <c r="V29" s="20">
        <v>446670</v>
      </c>
      <c r="W29" s="18">
        <v>75000</v>
      </c>
      <c r="X29" s="19">
        <v>214830</v>
      </c>
      <c r="Y29" s="16">
        <v>202950</v>
      </c>
      <c r="Z29" s="16">
        <v>59280</v>
      </c>
      <c r="AA29" s="16">
        <v>45000</v>
      </c>
      <c r="AB29" s="20">
        <v>522060</v>
      </c>
      <c r="AC29" s="16">
        <v>6210</v>
      </c>
      <c r="AD29" s="16">
        <v>2398970</v>
      </c>
      <c r="AE29" s="17">
        <v>11584463</v>
      </c>
      <c r="AF29" s="15">
        <v>34339137</v>
      </c>
      <c r="AG29" s="18">
        <v>0</v>
      </c>
      <c r="AH29" s="19">
        <v>0</v>
      </c>
      <c r="AI29" s="17">
        <v>34339137</v>
      </c>
      <c r="AJ29" s="15">
        <v>2060103</v>
      </c>
      <c r="AK29" s="16">
        <v>2060103</v>
      </c>
      <c r="AL29" s="21">
        <f t="shared" si="0"/>
        <v>5.9992858877030021E-2</v>
      </c>
      <c r="AM29" s="19">
        <v>46371804</v>
      </c>
      <c r="AN29" s="16">
        <v>0</v>
      </c>
      <c r="AO29" s="16">
        <v>0</v>
      </c>
      <c r="AP29" s="17">
        <v>46371804</v>
      </c>
      <c r="AQ29" s="15">
        <v>0</v>
      </c>
      <c r="AR29" s="16">
        <v>270972</v>
      </c>
      <c r="AS29" s="16">
        <v>138</v>
      </c>
      <c r="AT29" s="16">
        <v>6332803</v>
      </c>
      <c r="AU29" s="16">
        <v>201599</v>
      </c>
      <c r="AV29" s="16">
        <v>215536</v>
      </c>
      <c r="AW29" s="18">
        <v>17136</v>
      </c>
      <c r="AX29" s="19">
        <v>15860</v>
      </c>
      <c r="AY29" s="16">
        <v>16200</v>
      </c>
      <c r="AZ29" s="17">
        <v>32060</v>
      </c>
      <c r="BA29" s="15">
        <v>0</v>
      </c>
      <c r="BB29" s="16">
        <v>0</v>
      </c>
      <c r="BC29" s="16">
        <v>0</v>
      </c>
      <c r="BD29" s="16">
        <v>64680</v>
      </c>
      <c r="BE29" s="16">
        <v>2060</v>
      </c>
      <c r="BF29" s="20">
        <v>66740</v>
      </c>
      <c r="BG29" s="18">
        <v>8670</v>
      </c>
      <c r="BH29" s="19">
        <v>217470</v>
      </c>
      <c r="BI29" s="16">
        <v>232200</v>
      </c>
      <c r="BJ29" s="16">
        <v>55860</v>
      </c>
      <c r="BK29" s="16">
        <v>35550</v>
      </c>
      <c r="BL29" s="20">
        <v>541080</v>
      </c>
      <c r="BM29" s="16">
        <v>8050</v>
      </c>
      <c r="BN29" s="16">
        <v>1918230</v>
      </c>
      <c r="BO29" s="17">
        <v>9612876</v>
      </c>
      <c r="BP29" s="15">
        <v>36758928</v>
      </c>
      <c r="BQ29" s="18">
        <v>0</v>
      </c>
      <c r="BR29" s="19">
        <v>0</v>
      </c>
      <c r="BS29" s="17">
        <v>36758928</v>
      </c>
      <c r="BT29" s="15">
        <v>2205335</v>
      </c>
      <c r="BU29" s="16">
        <v>2205335</v>
      </c>
      <c r="BV29" s="21">
        <f t="shared" si="1"/>
        <v>5.9994540646016663E-2</v>
      </c>
      <c r="BW29" s="19">
        <v>62280189</v>
      </c>
      <c r="BX29" s="16">
        <v>0</v>
      </c>
      <c r="BY29" s="16">
        <v>0</v>
      </c>
      <c r="BZ29" s="17">
        <v>62280189</v>
      </c>
      <c r="CA29" s="15">
        <v>0</v>
      </c>
      <c r="CB29" s="16">
        <v>370837</v>
      </c>
      <c r="CC29" s="16">
        <v>223</v>
      </c>
      <c r="CD29" s="16">
        <v>4880295</v>
      </c>
      <c r="CE29" s="16">
        <v>250307</v>
      </c>
      <c r="CF29" s="16">
        <v>151429</v>
      </c>
      <c r="CG29" s="18">
        <v>17049</v>
      </c>
      <c r="CH29" s="19">
        <v>16900</v>
      </c>
      <c r="CI29" s="16">
        <v>15900</v>
      </c>
      <c r="CJ29" s="17">
        <v>32800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190080</v>
      </c>
      <c r="CS29" s="16">
        <v>190350</v>
      </c>
      <c r="CT29" s="16">
        <v>57380</v>
      </c>
      <c r="CU29" s="16">
        <v>36450</v>
      </c>
      <c r="CV29" s="20">
        <v>474260</v>
      </c>
      <c r="CW29" s="16">
        <v>5980</v>
      </c>
      <c r="CX29" s="16">
        <v>1186310</v>
      </c>
      <c r="CY29" s="17">
        <v>7369267</v>
      </c>
      <c r="CZ29" s="15">
        <v>54910922</v>
      </c>
      <c r="DA29" s="18">
        <v>0</v>
      </c>
      <c r="DB29" s="19">
        <v>0</v>
      </c>
      <c r="DC29" s="17">
        <v>54910922</v>
      </c>
      <c r="DD29" s="15">
        <v>3294511</v>
      </c>
      <c r="DE29" s="16">
        <v>3294511</v>
      </c>
      <c r="DF29" s="21">
        <f t="shared" si="2"/>
        <v>5.9997371743275407E-2</v>
      </c>
      <c r="DG29" s="19">
        <v>612857808</v>
      </c>
      <c r="DH29" s="16">
        <v>0</v>
      </c>
      <c r="DI29" s="16">
        <v>0</v>
      </c>
      <c r="DJ29" s="17">
        <v>612857808</v>
      </c>
      <c r="DK29" s="15">
        <v>3698</v>
      </c>
      <c r="DL29" s="16">
        <v>3447813</v>
      </c>
      <c r="DM29" s="16">
        <v>1990</v>
      </c>
      <c r="DN29" s="16">
        <v>106455571</v>
      </c>
      <c r="DO29" s="16">
        <v>2067414</v>
      </c>
      <c r="DP29" s="16">
        <v>4918678</v>
      </c>
      <c r="DQ29" s="18">
        <v>214280</v>
      </c>
      <c r="DR29" s="19">
        <v>523640</v>
      </c>
      <c r="DS29" s="16">
        <v>385500</v>
      </c>
      <c r="DT29" s="17">
        <v>909140</v>
      </c>
      <c r="DU29" s="15">
        <v>147680</v>
      </c>
      <c r="DV29" s="16">
        <v>471300</v>
      </c>
      <c r="DW29" s="16">
        <v>8060</v>
      </c>
      <c r="DX29" s="16">
        <v>4966830</v>
      </c>
      <c r="DY29" s="16">
        <v>343810</v>
      </c>
      <c r="DZ29" s="20">
        <v>5310640</v>
      </c>
      <c r="EA29" s="18">
        <v>1127910</v>
      </c>
      <c r="EB29" s="19">
        <v>3345210</v>
      </c>
      <c r="EC29" s="16">
        <v>2329650</v>
      </c>
      <c r="ED29" s="16">
        <v>901740</v>
      </c>
      <c r="EE29" s="16">
        <v>1246050</v>
      </c>
      <c r="EF29" s="20">
        <v>7822650</v>
      </c>
      <c r="EG29" s="16">
        <v>138920</v>
      </c>
      <c r="EH29" s="16">
        <v>67969900</v>
      </c>
      <c r="EI29" s="17">
        <v>201013654</v>
      </c>
      <c r="EJ29" s="15">
        <v>411844154</v>
      </c>
      <c r="EK29" s="18">
        <v>0</v>
      </c>
      <c r="EL29" s="19">
        <v>0</v>
      </c>
      <c r="EM29" s="17">
        <v>411844154</v>
      </c>
      <c r="EN29" s="15">
        <v>24703928</v>
      </c>
      <c r="EO29" s="16">
        <v>24703928</v>
      </c>
      <c r="EP29" s="21">
        <f t="shared" si="3"/>
        <v>5.9983680137414307E-2</v>
      </c>
      <c r="EQ29" s="19">
        <v>171029973</v>
      </c>
      <c r="ER29" s="16">
        <v>0</v>
      </c>
      <c r="ES29" s="16">
        <v>0</v>
      </c>
      <c r="ET29" s="17">
        <v>171029973</v>
      </c>
      <c r="EU29" s="15">
        <v>738</v>
      </c>
      <c r="EV29" s="16">
        <v>1144796</v>
      </c>
      <c r="EW29" s="16">
        <v>744</v>
      </c>
      <c r="EX29" s="16">
        <v>34021403</v>
      </c>
      <c r="EY29" s="16">
        <v>485210</v>
      </c>
      <c r="EZ29" s="16">
        <v>1961453</v>
      </c>
      <c r="FA29" s="18">
        <v>53417</v>
      </c>
      <c r="FB29" s="19">
        <v>299780</v>
      </c>
      <c r="FC29" s="16">
        <v>197700</v>
      </c>
      <c r="FD29" s="17">
        <v>497480</v>
      </c>
      <c r="FE29" s="15">
        <v>124020</v>
      </c>
      <c r="FF29" s="16">
        <v>405900</v>
      </c>
      <c r="FG29" s="16">
        <v>8060</v>
      </c>
      <c r="FH29" s="16">
        <v>1677390</v>
      </c>
      <c r="FI29" s="16">
        <v>261820</v>
      </c>
      <c r="FJ29" s="20">
        <v>1939210</v>
      </c>
      <c r="FK29" s="18">
        <v>464950</v>
      </c>
      <c r="FL29" s="19">
        <v>1339140</v>
      </c>
      <c r="FM29" s="16">
        <v>713700</v>
      </c>
      <c r="FN29" s="16">
        <v>336300</v>
      </c>
      <c r="FO29" s="16">
        <v>702450</v>
      </c>
      <c r="FP29" s="20">
        <v>3091590</v>
      </c>
      <c r="FQ29" s="16">
        <v>65780</v>
      </c>
      <c r="FR29" s="16">
        <v>36201700</v>
      </c>
      <c r="FS29" s="17">
        <v>80465707</v>
      </c>
      <c r="FT29" s="15">
        <v>90564266</v>
      </c>
      <c r="FU29" s="18">
        <v>0</v>
      </c>
      <c r="FV29" s="19">
        <v>0</v>
      </c>
      <c r="FW29" s="17">
        <v>90564266</v>
      </c>
      <c r="FX29" s="15">
        <v>5430386</v>
      </c>
      <c r="FY29" s="16">
        <v>5430386</v>
      </c>
      <c r="FZ29" s="21">
        <f t="shared" si="4"/>
        <v>5.996168510878231E-2</v>
      </c>
      <c r="GA29" s="19">
        <v>333175842</v>
      </c>
      <c r="GB29" s="16">
        <v>0</v>
      </c>
      <c r="GC29" s="16">
        <v>0</v>
      </c>
      <c r="GD29" s="17">
        <v>333175842</v>
      </c>
      <c r="GE29" s="15">
        <v>2960</v>
      </c>
      <c r="GF29" s="16">
        <v>1661208</v>
      </c>
      <c r="GG29" s="16">
        <v>885</v>
      </c>
      <c r="GH29" s="16">
        <v>61221070</v>
      </c>
      <c r="GI29" s="16">
        <v>1130298</v>
      </c>
      <c r="GJ29" s="16">
        <v>2590260</v>
      </c>
      <c r="GK29" s="18">
        <v>126678</v>
      </c>
      <c r="GL29" s="19">
        <v>191100</v>
      </c>
      <c r="GM29" s="16">
        <v>155700</v>
      </c>
      <c r="GN29" s="17">
        <v>346800</v>
      </c>
      <c r="GO29" s="15">
        <v>23660</v>
      </c>
      <c r="GP29" s="16">
        <v>65400</v>
      </c>
      <c r="GQ29" s="16">
        <v>0</v>
      </c>
      <c r="GR29" s="16">
        <v>3224760</v>
      </c>
      <c r="GS29" s="16">
        <v>79930</v>
      </c>
      <c r="GT29" s="20">
        <v>3304690</v>
      </c>
      <c r="GU29" s="18">
        <v>654290</v>
      </c>
      <c r="GV29" s="19">
        <v>1598520</v>
      </c>
      <c r="GW29" s="16">
        <v>1193400</v>
      </c>
      <c r="GX29" s="16">
        <v>452200</v>
      </c>
      <c r="GY29" s="16">
        <v>471600</v>
      </c>
      <c r="GZ29" s="20">
        <v>3715720</v>
      </c>
      <c r="HA29" s="16">
        <v>59110</v>
      </c>
      <c r="HB29" s="16">
        <v>28663660</v>
      </c>
      <c r="HC29" s="17">
        <v>103565804</v>
      </c>
      <c r="HD29" s="15">
        <v>229610038</v>
      </c>
      <c r="HE29" s="18">
        <v>0</v>
      </c>
      <c r="HF29" s="19">
        <v>0</v>
      </c>
      <c r="HG29" s="17">
        <v>229610038</v>
      </c>
      <c r="HH29" s="15">
        <v>13773696</v>
      </c>
      <c r="HI29" s="16">
        <v>13773696</v>
      </c>
      <c r="HJ29" s="21">
        <f t="shared" si="5"/>
        <v>5.998734253944072E-2</v>
      </c>
    </row>
    <row r="30" spans="1:218" s="60" customFormat="1" ht="12.6" customHeight="1" x14ac:dyDescent="0.2">
      <c r="A30" s="76">
        <v>18</v>
      </c>
      <c r="B30" s="77" t="s">
        <v>97</v>
      </c>
      <c r="C30" s="8">
        <v>26089391</v>
      </c>
      <c r="D30" s="9">
        <v>0</v>
      </c>
      <c r="E30" s="9">
        <v>0</v>
      </c>
      <c r="F30" s="10">
        <v>26089391</v>
      </c>
      <c r="G30" s="8">
        <v>0</v>
      </c>
      <c r="H30" s="9">
        <v>139130</v>
      </c>
      <c r="I30" s="9">
        <v>0</v>
      </c>
      <c r="J30" s="9">
        <v>4148773</v>
      </c>
      <c r="K30" s="9">
        <v>111977</v>
      </c>
      <c r="L30" s="9">
        <v>148347</v>
      </c>
      <c r="M30" s="11">
        <v>11503</v>
      </c>
      <c r="N30" s="12">
        <v>11700</v>
      </c>
      <c r="O30" s="9">
        <v>8100</v>
      </c>
      <c r="P30" s="10">
        <v>19800</v>
      </c>
      <c r="Q30" s="8">
        <v>0</v>
      </c>
      <c r="R30" s="9">
        <v>0</v>
      </c>
      <c r="S30" s="9">
        <v>0</v>
      </c>
      <c r="T30" s="9">
        <v>248600</v>
      </c>
      <c r="U30" s="9">
        <v>2280</v>
      </c>
      <c r="V30" s="13">
        <v>250880</v>
      </c>
      <c r="W30" s="11">
        <v>50950</v>
      </c>
      <c r="X30" s="12">
        <v>138270</v>
      </c>
      <c r="Y30" s="9">
        <v>106650</v>
      </c>
      <c r="Z30" s="9">
        <v>42560</v>
      </c>
      <c r="AA30" s="9">
        <v>32850</v>
      </c>
      <c r="AB30" s="13">
        <v>320330</v>
      </c>
      <c r="AC30" s="9">
        <v>2300</v>
      </c>
      <c r="AD30" s="9">
        <v>1365250</v>
      </c>
      <c r="AE30" s="10">
        <v>6569240</v>
      </c>
      <c r="AF30" s="8">
        <v>19520151</v>
      </c>
      <c r="AG30" s="11">
        <v>0</v>
      </c>
      <c r="AH30" s="12">
        <v>0</v>
      </c>
      <c r="AI30" s="10">
        <v>19520151</v>
      </c>
      <c r="AJ30" s="8">
        <v>1171064</v>
      </c>
      <c r="AK30" s="9">
        <v>1171064</v>
      </c>
      <c r="AL30" s="14">
        <f t="shared" si="0"/>
        <v>5.9992568705026922E-2</v>
      </c>
      <c r="AM30" s="12">
        <v>27342163</v>
      </c>
      <c r="AN30" s="9">
        <v>0</v>
      </c>
      <c r="AO30" s="9">
        <v>0</v>
      </c>
      <c r="AP30" s="10">
        <v>27342163</v>
      </c>
      <c r="AQ30" s="8">
        <v>0</v>
      </c>
      <c r="AR30" s="9">
        <v>165191</v>
      </c>
      <c r="AS30" s="9">
        <v>8</v>
      </c>
      <c r="AT30" s="9">
        <v>3676476</v>
      </c>
      <c r="AU30" s="9">
        <v>130645</v>
      </c>
      <c r="AV30" s="9">
        <v>125808</v>
      </c>
      <c r="AW30" s="11">
        <v>10846</v>
      </c>
      <c r="AX30" s="12">
        <v>6240</v>
      </c>
      <c r="AY30" s="9">
        <v>9900</v>
      </c>
      <c r="AZ30" s="10">
        <v>16140</v>
      </c>
      <c r="BA30" s="8">
        <v>0</v>
      </c>
      <c r="BB30" s="9">
        <v>0</v>
      </c>
      <c r="BC30" s="9">
        <v>0</v>
      </c>
      <c r="BD30" s="9">
        <v>34980</v>
      </c>
      <c r="BE30" s="9">
        <v>520</v>
      </c>
      <c r="BF30" s="13">
        <v>35500</v>
      </c>
      <c r="BG30" s="11">
        <v>7080</v>
      </c>
      <c r="BH30" s="12">
        <v>140910</v>
      </c>
      <c r="BI30" s="9">
        <v>127350</v>
      </c>
      <c r="BJ30" s="9">
        <v>41040</v>
      </c>
      <c r="BK30" s="9">
        <v>25200</v>
      </c>
      <c r="BL30" s="13">
        <v>334500</v>
      </c>
      <c r="BM30" s="9">
        <v>3450</v>
      </c>
      <c r="BN30" s="9">
        <v>1131480</v>
      </c>
      <c r="BO30" s="10">
        <v>5637116</v>
      </c>
      <c r="BP30" s="8">
        <v>21705047</v>
      </c>
      <c r="BQ30" s="11">
        <v>0</v>
      </c>
      <c r="BR30" s="12">
        <v>0</v>
      </c>
      <c r="BS30" s="10">
        <v>21705047</v>
      </c>
      <c r="BT30" s="8">
        <v>1302182</v>
      </c>
      <c r="BU30" s="9">
        <v>1302182</v>
      </c>
      <c r="BV30" s="14">
        <f t="shared" si="1"/>
        <v>5.9994433552712417E-2</v>
      </c>
      <c r="BW30" s="12">
        <v>39664715</v>
      </c>
      <c r="BX30" s="9">
        <v>0</v>
      </c>
      <c r="BY30" s="9">
        <v>0</v>
      </c>
      <c r="BZ30" s="10">
        <v>39664715</v>
      </c>
      <c r="CA30" s="8">
        <v>1548</v>
      </c>
      <c r="CB30" s="9">
        <v>229060</v>
      </c>
      <c r="CC30" s="9">
        <v>103</v>
      </c>
      <c r="CD30" s="9">
        <v>3046133</v>
      </c>
      <c r="CE30" s="9">
        <v>175302</v>
      </c>
      <c r="CF30" s="9">
        <v>95298</v>
      </c>
      <c r="CG30" s="11">
        <v>10245</v>
      </c>
      <c r="CH30" s="12">
        <v>8320</v>
      </c>
      <c r="CI30" s="9">
        <v>8100</v>
      </c>
      <c r="CJ30" s="10">
        <v>16420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122430</v>
      </c>
      <c r="CS30" s="9">
        <v>97650</v>
      </c>
      <c r="CT30" s="9">
        <v>58140</v>
      </c>
      <c r="CU30" s="9">
        <v>17550</v>
      </c>
      <c r="CV30" s="13">
        <v>295770</v>
      </c>
      <c r="CW30" s="9">
        <v>2760</v>
      </c>
      <c r="CX30" s="9">
        <v>719850</v>
      </c>
      <c r="CY30" s="10">
        <v>4592386</v>
      </c>
      <c r="CZ30" s="8">
        <v>35072329</v>
      </c>
      <c r="DA30" s="11">
        <v>0</v>
      </c>
      <c r="DB30" s="12">
        <v>0</v>
      </c>
      <c r="DC30" s="10">
        <v>35072329</v>
      </c>
      <c r="DD30" s="8">
        <v>2104244</v>
      </c>
      <c r="DE30" s="9">
        <v>2104244</v>
      </c>
      <c r="DF30" s="14">
        <f t="shared" si="2"/>
        <v>5.9997270212651117E-2</v>
      </c>
      <c r="DG30" s="12">
        <v>362820963</v>
      </c>
      <c r="DH30" s="9">
        <v>0</v>
      </c>
      <c r="DI30" s="9">
        <v>0</v>
      </c>
      <c r="DJ30" s="10">
        <v>362820963</v>
      </c>
      <c r="DK30" s="8">
        <v>2141</v>
      </c>
      <c r="DL30" s="9">
        <v>2147466</v>
      </c>
      <c r="DM30" s="9">
        <v>717</v>
      </c>
      <c r="DN30" s="9">
        <v>62401461</v>
      </c>
      <c r="DO30" s="9">
        <v>1343428</v>
      </c>
      <c r="DP30" s="9">
        <v>3003376</v>
      </c>
      <c r="DQ30" s="11">
        <v>147978</v>
      </c>
      <c r="DR30" s="12">
        <v>320580</v>
      </c>
      <c r="DS30" s="9">
        <v>243000</v>
      </c>
      <c r="DT30" s="10">
        <v>563580</v>
      </c>
      <c r="DU30" s="8">
        <v>105560</v>
      </c>
      <c r="DV30" s="9">
        <v>321600</v>
      </c>
      <c r="DW30" s="9">
        <v>4680</v>
      </c>
      <c r="DX30" s="9">
        <v>3135550</v>
      </c>
      <c r="DY30" s="9">
        <v>196220</v>
      </c>
      <c r="DZ30" s="13">
        <v>3331770</v>
      </c>
      <c r="EA30" s="11">
        <v>748930</v>
      </c>
      <c r="EB30" s="12">
        <v>2171730</v>
      </c>
      <c r="EC30" s="9">
        <v>1478250</v>
      </c>
      <c r="ED30" s="9">
        <v>683240</v>
      </c>
      <c r="EE30" s="9">
        <v>920250</v>
      </c>
      <c r="EF30" s="13">
        <v>5253470</v>
      </c>
      <c r="EG30" s="9">
        <v>91080</v>
      </c>
      <c r="EH30" s="9">
        <v>40576560</v>
      </c>
      <c r="EI30" s="10">
        <v>120043080</v>
      </c>
      <c r="EJ30" s="8">
        <v>242777883</v>
      </c>
      <c r="EK30" s="11">
        <v>0</v>
      </c>
      <c r="EL30" s="12">
        <v>0</v>
      </c>
      <c r="EM30" s="10">
        <v>242777883</v>
      </c>
      <c r="EN30" s="8">
        <v>14562654</v>
      </c>
      <c r="EO30" s="9">
        <v>14562654</v>
      </c>
      <c r="EP30" s="14">
        <f t="shared" si="3"/>
        <v>5.9983445856144978E-2</v>
      </c>
      <c r="EQ30" s="12">
        <v>104746721</v>
      </c>
      <c r="ER30" s="9">
        <v>0</v>
      </c>
      <c r="ES30" s="9">
        <v>0</v>
      </c>
      <c r="ET30" s="10">
        <v>104746721</v>
      </c>
      <c r="EU30" s="8">
        <v>593</v>
      </c>
      <c r="EV30" s="9">
        <v>782355</v>
      </c>
      <c r="EW30" s="9">
        <v>208</v>
      </c>
      <c r="EX30" s="9">
        <v>20707207</v>
      </c>
      <c r="EY30" s="9">
        <v>319881</v>
      </c>
      <c r="EZ30" s="9">
        <v>1274968</v>
      </c>
      <c r="FA30" s="11">
        <v>42300</v>
      </c>
      <c r="FB30" s="12">
        <v>190580</v>
      </c>
      <c r="FC30" s="9">
        <v>130800</v>
      </c>
      <c r="FD30" s="10">
        <v>321380</v>
      </c>
      <c r="FE30" s="8">
        <v>92040</v>
      </c>
      <c r="FF30" s="9">
        <v>274200</v>
      </c>
      <c r="FG30" s="9">
        <v>4680</v>
      </c>
      <c r="FH30" s="9">
        <v>1123430</v>
      </c>
      <c r="FI30" s="9">
        <v>144020</v>
      </c>
      <c r="FJ30" s="13">
        <v>1267450</v>
      </c>
      <c r="FK30" s="11">
        <v>320660</v>
      </c>
      <c r="FL30" s="12">
        <v>903210</v>
      </c>
      <c r="FM30" s="9">
        <v>502200</v>
      </c>
      <c r="FN30" s="9">
        <v>238640</v>
      </c>
      <c r="FO30" s="9">
        <v>508500</v>
      </c>
      <c r="FP30" s="13">
        <v>2152550</v>
      </c>
      <c r="FQ30" s="9">
        <v>47840</v>
      </c>
      <c r="FR30" s="9">
        <v>22318720</v>
      </c>
      <c r="FS30" s="10">
        <v>49926824</v>
      </c>
      <c r="FT30" s="8">
        <v>54819897</v>
      </c>
      <c r="FU30" s="11">
        <v>0</v>
      </c>
      <c r="FV30" s="12">
        <v>0</v>
      </c>
      <c r="FW30" s="10">
        <v>54819897</v>
      </c>
      <c r="FX30" s="8">
        <v>3287052</v>
      </c>
      <c r="FY30" s="9">
        <v>3287052</v>
      </c>
      <c r="FZ30" s="14">
        <f t="shared" si="4"/>
        <v>5.9960929879164127E-2</v>
      </c>
      <c r="GA30" s="12">
        <v>191067364</v>
      </c>
      <c r="GB30" s="9">
        <v>0</v>
      </c>
      <c r="GC30" s="9">
        <v>0</v>
      </c>
      <c r="GD30" s="10">
        <v>191067364</v>
      </c>
      <c r="GE30" s="8">
        <v>0</v>
      </c>
      <c r="GF30" s="9">
        <v>970860</v>
      </c>
      <c r="GG30" s="9">
        <v>398</v>
      </c>
      <c r="GH30" s="9">
        <v>34971645</v>
      </c>
      <c r="GI30" s="9">
        <v>717600</v>
      </c>
      <c r="GJ30" s="9">
        <v>1507302</v>
      </c>
      <c r="GK30" s="11">
        <v>84587</v>
      </c>
      <c r="GL30" s="12">
        <v>115440</v>
      </c>
      <c r="GM30" s="9">
        <v>94200</v>
      </c>
      <c r="GN30" s="10">
        <v>209640</v>
      </c>
      <c r="GO30" s="8">
        <v>13520</v>
      </c>
      <c r="GP30" s="9">
        <v>47400</v>
      </c>
      <c r="GQ30" s="9">
        <v>0</v>
      </c>
      <c r="GR30" s="9">
        <v>1977140</v>
      </c>
      <c r="GS30" s="9">
        <v>51680</v>
      </c>
      <c r="GT30" s="13">
        <v>2028820</v>
      </c>
      <c r="GU30" s="11">
        <v>421190</v>
      </c>
      <c r="GV30" s="12">
        <v>1005180</v>
      </c>
      <c r="GW30" s="9">
        <v>751050</v>
      </c>
      <c r="GX30" s="9">
        <v>345420</v>
      </c>
      <c r="GY30" s="9">
        <v>369000</v>
      </c>
      <c r="GZ30" s="13">
        <v>2470650</v>
      </c>
      <c r="HA30" s="9">
        <v>37030</v>
      </c>
      <c r="HB30" s="9">
        <v>16406510</v>
      </c>
      <c r="HC30" s="10">
        <v>59886754</v>
      </c>
      <c r="HD30" s="8">
        <v>131180610</v>
      </c>
      <c r="HE30" s="11">
        <v>0</v>
      </c>
      <c r="HF30" s="12">
        <v>0</v>
      </c>
      <c r="HG30" s="10">
        <v>131180610</v>
      </c>
      <c r="HH30" s="8">
        <v>7869176</v>
      </c>
      <c r="HI30" s="9">
        <v>7869176</v>
      </c>
      <c r="HJ30" s="14">
        <f t="shared" si="5"/>
        <v>5.9987341116953183E-2</v>
      </c>
    </row>
    <row r="31" spans="1:218" s="60" customFormat="1" ht="12.6" customHeight="1" x14ac:dyDescent="0.2">
      <c r="A31" s="78">
        <v>19</v>
      </c>
      <c r="B31" s="79" t="s">
        <v>98</v>
      </c>
      <c r="C31" s="15">
        <v>63285267</v>
      </c>
      <c r="D31" s="16">
        <v>0</v>
      </c>
      <c r="E31" s="16">
        <v>0</v>
      </c>
      <c r="F31" s="17">
        <v>63285267</v>
      </c>
      <c r="G31" s="15">
        <v>185</v>
      </c>
      <c r="H31" s="16">
        <v>289676</v>
      </c>
      <c r="I31" s="16">
        <v>229</v>
      </c>
      <c r="J31" s="16">
        <v>10199841</v>
      </c>
      <c r="K31" s="16">
        <v>249551</v>
      </c>
      <c r="L31" s="16">
        <v>380749</v>
      </c>
      <c r="M31" s="18">
        <v>28096</v>
      </c>
      <c r="N31" s="19">
        <v>23920</v>
      </c>
      <c r="O31" s="16">
        <v>20100</v>
      </c>
      <c r="P31" s="17">
        <v>44020</v>
      </c>
      <c r="Q31" s="15">
        <v>0</v>
      </c>
      <c r="R31" s="16">
        <v>0</v>
      </c>
      <c r="S31" s="16">
        <v>0</v>
      </c>
      <c r="T31" s="16">
        <v>715550</v>
      </c>
      <c r="U31" s="16">
        <v>9510</v>
      </c>
      <c r="V31" s="20">
        <v>725060</v>
      </c>
      <c r="W31" s="18">
        <v>123670</v>
      </c>
      <c r="X31" s="19">
        <v>332970</v>
      </c>
      <c r="Y31" s="16">
        <v>354600</v>
      </c>
      <c r="Z31" s="16">
        <v>75240</v>
      </c>
      <c r="AA31" s="16">
        <v>60750</v>
      </c>
      <c r="AB31" s="20">
        <v>823560</v>
      </c>
      <c r="AC31" s="16">
        <v>7590</v>
      </c>
      <c r="AD31" s="16">
        <v>3298100</v>
      </c>
      <c r="AE31" s="17">
        <v>16170098</v>
      </c>
      <c r="AF31" s="15">
        <v>47115169</v>
      </c>
      <c r="AG31" s="18">
        <v>0</v>
      </c>
      <c r="AH31" s="19">
        <v>0</v>
      </c>
      <c r="AI31" s="17">
        <v>47115169</v>
      </c>
      <c r="AJ31" s="15">
        <v>2826573</v>
      </c>
      <c r="AK31" s="16">
        <v>2826573</v>
      </c>
      <c r="AL31" s="21">
        <f t="shared" si="0"/>
        <v>5.9992844342763578E-2</v>
      </c>
      <c r="AM31" s="19">
        <v>64836199</v>
      </c>
      <c r="AN31" s="16">
        <v>0</v>
      </c>
      <c r="AO31" s="16">
        <v>0</v>
      </c>
      <c r="AP31" s="17">
        <v>64836199</v>
      </c>
      <c r="AQ31" s="15">
        <v>0</v>
      </c>
      <c r="AR31" s="16">
        <v>328248</v>
      </c>
      <c r="AS31" s="16">
        <v>80</v>
      </c>
      <c r="AT31" s="16">
        <v>8873060</v>
      </c>
      <c r="AU31" s="16">
        <v>281804</v>
      </c>
      <c r="AV31" s="16">
        <v>307253</v>
      </c>
      <c r="AW31" s="18">
        <v>26822</v>
      </c>
      <c r="AX31" s="19">
        <v>26520</v>
      </c>
      <c r="AY31" s="16">
        <v>21000</v>
      </c>
      <c r="AZ31" s="17">
        <v>47520</v>
      </c>
      <c r="BA31" s="15">
        <v>0</v>
      </c>
      <c r="BB31" s="16">
        <v>0</v>
      </c>
      <c r="BC31" s="16">
        <v>0</v>
      </c>
      <c r="BD31" s="16">
        <v>101860</v>
      </c>
      <c r="BE31" s="16">
        <v>2190</v>
      </c>
      <c r="BF31" s="20">
        <v>104050</v>
      </c>
      <c r="BG31" s="18">
        <v>17430</v>
      </c>
      <c r="BH31" s="19">
        <v>339900</v>
      </c>
      <c r="BI31" s="16">
        <v>396900</v>
      </c>
      <c r="BJ31" s="16">
        <v>77140</v>
      </c>
      <c r="BK31" s="16">
        <v>50400</v>
      </c>
      <c r="BL31" s="20">
        <v>864340</v>
      </c>
      <c r="BM31" s="16">
        <v>8740</v>
      </c>
      <c r="BN31" s="16">
        <v>2681770</v>
      </c>
      <c r="BO31" s="17">
        <v>13541037</v>
      </c>
      <c r="BP31" s="15">
        <v>51295162</v>
      </c>
      <c r="BQ31" s="18">
        <v>0</v>
      </c>
      <c r="BR31" s="19">
        <v>0</v>
      </c>
      <c r="BS31" s="17">
        <v>51295162</v>
      </c>
      <c r="BT31" s="15">
        <v>3077430</v>
      </c>
      <c r="BU31" s="16">
        <v>3077430</v>
      </c>
      <c r="BV31" s="21">
        <f t="shared" si="1"/>
        <v>5.9994546854145819E-2</v>
      </c>
      <c r="BW31" s="19">
        <v>94638687</v>
      </c>
      <c r="BX31" s="16">
        <v>0</v>
      </c>
      <c r="BY31" s="16">
        <v>0</v>
      </c>
      <c r="BZ31" s="17">
        <v>94638687</v>
      </c>
      <c r="CA31" s="15">
        <v>0</v>
      </c>
      <c r="CB31" s="16">
        <v>544725</v>
      </c>
      <c r="CC31" s="16">
        <v>68</v>
      </c>
      <c r="CD31" s="16">
        <v>7242249</v>
      </c>
      <c r="CE31" s="16">
        <v>350642</v>
      </c>
      <c r="CF31" s="16">
        <v>225796</v>
      </c>
      <c r="CG31" s="18">
        <v>26544</v>
      </c>
      <c r="CH31" s="19">
        <v>18460</v>
      </c>
      <c r="CI31" s="16">
        <v>24300</v>
      </c>
      <c r="CJ31" s="17">
        <v>42760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302940</v>
      </c>
      <c r="CS31" s="16">
        <v>321300</v>
      </c>
      <c r="CT31" s="16">
        <v>86640</v>
      </c>
      <c r="CU31" s="16">
        <v>51750</v>
      </c>
      <c r="CV31" s="20">
        <v>762630</v>
      </c>
      <c r="CW31" s="16">
        <v>9660</v>
      </c>
      <c r="CX31" s="16">
        <v>1720250</v>
      </c>
      <c r="CY31" s="17">
        <v>10925256</v>
      </c>
      <c r="CZ31" s="15">
        <v>83713431</v>
      </c>
      <c r="DA31" s="18">
        <v>0</v>
      </c>
      <c r="DB31" s="19">
        <v>0</v>
      </c>
      <c r="DC31" s="17">
        <v>83713431</v>
      </c>
      <c r="DD31" s="15">
        <v>5022594</v>
      </c>
      <c r="DE31" s="16">
        <v>5022594</v>
      </c>
      <c r="DF31" s="21">
        <f t="shared" si="2"/>
        <v>5.9997469223307787E-2</v>
      </c>
      <c r="DG31" s="19">
        <v>935144659</v>
      </c>
      <c r="DH31" s="16">
        <v>1488</v>
      </c>
      <c r="DI31" s="16">
        <v>0</v>
      </c>
      <c r="DJ31" s="17">
        <v>935146147</v>
      </c>
      <c r="DK31" s="15">
        <v>4374</v>
      </c>
      <c r="DL31" s="16">
        <v>4499790</v>
      </c>
      <c r="DM31" s="16">
        <v>2359</v>
      </c>
      <c r="DN31" s="16">
        <v>164542577</v>
      </c>
      <c r="DO31" s="16">
        <v>2970187</v>
      </c>
      <c r="DP31" s="16">
        <v>7819257</v>
      </c>
      <c r="DQ31" s="18">
        <v>344469</v>
      </c>
      <c r="DR31" s="19">
        <v>833820</v>
      </c>
      <c r="DS31" s="16">
        <v>625500</v>
      </c>
      <c r="DT31" s="17">
        <v>1459320</v>
      </c>
      <c r="DU31" s="15">
        <v>260260</v>
      </c>
      <c r="DV31" s="16">
        <v>819900</v>
      </c>
      <c r="DW31" s="16">
        <v>9620</v>
      </c>
      <c r="DX31" s="16">
        <v>8503660</v>
      </c>
      <c r="DY31" s="16">
        <v>569160</v>
      </c>
      <c r="DZ31" s="20">
        <v>9072820</v>
      </c>
      <c r="EA31" s="18">
        <v>2005460</v>
      </c>
      <c r="EB31" s="19">
        <v>5372070</v>
      </c>
      <c r="EC31" s="16">
        <v>4250250</v>
      </c>
      <c r="ED31" s="16">
        <v>1209920</v>
      </c>
      <c r="EE31" s="16">
        <v>1802250</v>
      </c>
      <c r="EF31" s="20">
        <v>12634490</v>
      </c>
      <c r="EG31" s="16">
        <v>213210</v>
      </c>
      <c r="EH31" s="16">
        <v>108262500</v>
      </c>
      <c r="EI31" s="17">
        <v>314918234</v>
      </c>
      <c r="EJ31" s="15">
        <v>620226425</v>
      </c>
      <c r="EK31" s="18">
        <v>1488</v>
      </c>
      <c r="EL31" s="19">
        <v>0</v>
      </c>
      <c r="EM31" s="17">
        <v>620227913</v>
      </c>
      <c r="EN31" s="15">
        <v>37203065</v>
      </c>
      <c r="EO31" s="16">
        <v>37203065</v>
      </c>
      <c r="EP31" s="21">
        <f t="shared" si="3"/>
        <v>5.9982893739901705E-2</v>
      </c>
      <c r="EQ31" s="19">
        <v>291626173</v>
      </c>
      <c r="ER31" s="16">
        <v>0</v>
      </c>
      <c r="ES31" s="16">
        <v>0</v>
      </c>
      <c r="ET31" s="17">
        <v>291626173</v>
      </c>
      <c r="EU31" s="15">
        <v>1423</v>
      </c>
      <c r="EV31" s="16">
        <v>1655294</v>
      </c>
      <c r="EW31" s="16">
        <v>1099</v>
      </c>
      <c r="EX31" s="16">
        <v>58814588</v>
      </c>
      <c r="EY31" s="16">
        <v>734153</v>
      </c>
      <c r="EZ31" s="16">
        <v>3367547</v>
      </c>
      <c r="FA31" s="18">
        <v>90094</v>
      </c>
      <c r="FB31" s="19">
        <v>503880</v>
      </c>
      <c r="FC31" s="16">
        <v>354600</v>
      </c>
      <c r="FD31" s="17">
        <v>858480</v>
      </c>
      <c r="FE31" s="15">
        <v>219960</v>
      </c>
      <c r="FF31" s="16">
        <v>703800</v>
      </c>
      <c r="FG31" s="16">
        <v>9620</v>
      </c>
      <c r="FH31" s="16">
        <v>2860770</v>
      </c>
      <c r="FI31" s="16">
        <v>422560</v>
      </c>
      <c r="FJ31" s="20">
        <v>3283330</v>
      </c>
      <c r="FK31" s="18">
        <v>821470</v>
      </c>
      <c r="FL31" s="19">
        <v>2231790</v>
      </c>
      <c r="FM31" s="16">
        <v>1335150</v>
      </c>
      <c r="FN31" s="16">
        <v>473100</v>
      </c>
      <c r="FO31" s="16">
        <v>981000</v>
      </c>
      <c r="FP31" s="20">
        <v>5021040</v>
      </c>
      <c r="FQ31" s="16">
        <v>114080</v>
      </c>
      <c r="FR31" s="16">
        <v>61720480</v>
      </c>
      <c r="FS31" s="17">
        <v>137415359</v>
      </c>
      <c r="FT31" s="15">
        <v>154210814</v>
      </c>
      <c r="FU31" s="18">
        <v>0</v>
      </c>
      <c r="FV31" s="19">
        <v>0</v>
      </c>
      <c r="FW31" s="17">
        <v>154210814</v>
      </c>
      <c r="FX31" s="15">
        <v>9246753</v>
      </c>
      <c r="FY31" s="16">
        <v>9246753</v>
      </c>
      <c r="FZ31" s="21">
        <f t="shared" si="4"/>
        <v>5.9961767661767224E-2</v>
      </c>
      <c r="GA31" s="19">
        <v>484043600</v>
      </c>
      <c r="GB31" s="16">
        <v>1488</v>
      </c>
      <c r="GC31" s="16">
        <v>0</v>
      </c>
      <c r="GD31" s="17">
        <v>484045088</v>
      </c>
      <c r="GE31" s="15">
        <v>2951</v>
      </c>
      <c r="GF31" s="16">
        <v>1971523</v>
      </c>
      <c r="GG31" s="16">
        <v>1112</v>
      </c>
      <c r="GH31" s="16">
        <v>89612680</v>
      </c>
      <c r="GI31" s="16">
        <v>1603588</v>
      </c>
      <c r="GJ31" s="16">
        <v>3918661</v>
      </c>
      <c r="GK31" s="18">
        <v>201009</v>
      </c>
      <c r="GL31" s="19">
        <v>284960</v>
      </c>
      <c r="GM31" s="16">
        <v>225600</v>
      </c>
      <c r="GN31" s="17">
        <v>510560</v>
      </c>
      <c r="GO31" s="15">
        <v>40300</v>
      </c>
      <c r="GP31" s="16">
        <v>116100</v>
      </c>
      <c r="GQ31" s="16">
        <v>0</v>
      </c>
      <c r="GR31" s="16">
        <v>5541030</v>
      </c>
      <c r="GS31" s="16">
        <v>144410</v>
      </c>
      <c r="GT31" s="20">
        <v>5685440</v>
      </c>
      <c r="GU31" s="18">
        <v>1166560</v>
      </c>
      <c r="GV31" s="19">
        <v>2497440</v>
      </c>
      <c r="GW31" s="16">
        <v>2196900</v>
      </c>
      <c r="GX31" s="16">
        <v>573040</v>
      </c>
      <c r="GY31" s="16">
        <v>719100</v>
      </c>
      <c r="GZ31" s="20">
        <v>5986480</v>
      </c>
      <c r="HA31" s="16">
        <v>80730</v>
      </c>
      <c r="HB31" s="16">
        <v>42140000</v>
      </c>
      <c r="HC31" s="17">
        <v>153036582</v>
      </c>
      <c r="HD31" s="15">
        <v>331007018</v>
      </c>
      <c r="HE31" s="18">
        <v>1488</v>
      </c>
      <c r="HF31" s="19">
        <v>0</v>
      </c>
      <c r="HG31" s="17">
        <v>331008506</v>
      </c>
      <c r="HH31" s="15">
        <v>19856288</v>
      </c>
      <c r="HI31" s="16">
        <v>19856288</v>
      </c>
      <c r="HJ31" s="21">
        <f t="shared" si="5"/>
        <v>5.9987243953181071E-2</v>
      </c>
    </row>
    <row r="32" spans="1:218" s="60" customFormat="1" ht="12.6" customHeight="1" x14ac:dyDescent="0.2">
      <c r="A32" s="76">
        <v>20</v>
      </c>
      <c r="B32" s="77" t="s">
        <v>99</v>
      </c>
      <c r="C32" s="8">
        <v>100207837</v>
      </c>
      <c r="D32" s="9">
        <v>2044</v>
      </c>
      <c r="E32" s="9">
        <v>0</v>
      </c>
      <c r="F32" s="10">
        <v>100209881</v>
      </c>
      <c r="G32" s="8">
        <v>1467</v>
      </c>
      <c r="H32" s="9">
        <v>503349</v>
      </c>
      <c r="I32" s="9">
        <v>261</v>
      </c>
      <c r="J32" s="9">
        <v>16139447</v>
      </c>
      <c r="K32" s="9">
        <v>404978</v>
      </c>
      <c r="L32" s="9">
        <v>602226</v>
      </c>
      <c r="M32" s="11">
        <v>53488</v>
      </c>
      <c r="N32" s="12">
        <v>41600</v>
      </c>
      <c r="O32" s="9">
        <v>34200</v>
      </c>
      <c r="P32" s="10">
        <v>75800</v>
      </c>
      <c r="Q32" s="8">
        <v>0</v>
      </c>
      <c r="R32" s="9">
        <v>0</v>
      </c>
      <c r="S32" s="9">
        <v>0</v>
      </c>
      <c r="T32" s="9">
        <v>1279190</v>
      </c>
      <c r="U32" s="9">
        <v>17390</v>
      </c>
      <c r="V32" s="13">
        <v>1296580</v>
      </c>
      <c r="W32" s="11">
        <v>201910</v>
      </c>
      <c r="X32" s="12">
        <v>627660</v>
      </c>
      <c r="Y32" s="9">
        <v>693000</v>
      </c>
      <c r="Z32" s="9">
        <v>114760</v>
      </c>
      <c r="AA32" s="9">
        <v>115200</v>
      </c>
      <c r="AB32" s="13">
        <v>1550620</v>
      </c>
      <c r="AC32" s="9">
        <v>15870</v>
      </c>
      <c r="AD32" s="9">
        <v>5178920</v>
      </c>
      <c r="AE32" s="10">
        <v>26024655</v>
      </c>
      <c r="AF32" s="8">
        <v>74183182</v>
      </c>
      <c r="AG32" s="11">
        <v>2044</v>
      </c>
      <c r="AH32" s="12">
        <v>0</v>
      </c>
      <c r="AI32" s="10">
        <v>74185226</v>
      </c>
      <c r="AJ32" s="8">
        <v>4450584</v>
      </c>
      <c r="AK32" s="9">
        <v>4450584</v>
      </c>
      <c r="AL32" s="14">
        <f t="shared" si="0"/>
        <v>5.9992861651456043E-2</v>
      </c>
      <c r="AM32" s="12">
        <v>116275873</v>
      </c>
      <c r="AN32" s="9">
        <v>0</v>
      </c>
      <c r="AO32" s="9">
        <v>0</v>
      </c>
      <c r="AP32" s="10">
        <v>116275873</v>
      </c>
      <c r="AQ32" s="8">
        <v>600</v>
      </c>
      <c r="AR32" s="9">
        <v>634019</v>
      </c>
      <c r="AS32" s="9">
        <v>472</v>
      </c>
      <c r="AT32" s="9">
        <v>16045333</v>
      </c>
      <c r="AU32" s="9">
        <v>442556</v>
      </c>
      <c r="AV32" s="9">
        <v>562193</v>
      </c>
      <c r="AW32" s="11">
        <v>59753</v>
      </c>
      <c r="AX32" s="12">
        <v>42380</v>
      </c>
      <c r="AY32" s="9">
        <v>44700</v>
      </c>
      <c r="AZ32" s="10">
        <v>87080</v>
      </c>
      <c r="BA32" s="8">
        <v>0</v>
      </c>
      <c r="BB32" s="9">
        <v>0</v>
      </c>
      <c r="BC32" s="9">
        <v>0</v>
      </c>
      <c r="BD32" s="9">
        <v>184470</v>
      </c>
      <c r="BE32" s="9">
        <v>4640</v>
      </c>
      <c r="BF32" s="13">
        <v>189110</v>
      </c>
      <c r="BG32" s="11">
        <v>24480</v>
      </c>
      <c r="BH32" s="12">
        <v>731280</v>
      </c>
      <c r="BI32" s="9">
        <v>891000</v>
      </c>
      <c r="BJ32" s="9">
        <v>128440</v>
      </c>
      <c r="BK32" s="9">
        <v>98100</v>
      </c>
      <c r="BL32" s="13">
        <v>1848820</v>
      </c>
      <c r="BM32" s="9">
        <v>23690</v>
      </c>
      <c r="BN32" s="9">
        <v>4758810</v>
      </c>
      <c r="BO32" s="10">
        <v>24676444</v>
      </c>
      <c r="BP32" s="8">
        <v>91599429</v>
      </c>
      <c r="BQ32" s="11">
        <v>0</v>
      </c>
      <c r="BR32" s="12">
        <v>0</v>
      </c>
      <c r="BS32" s="10">
        <v>91599429</v>
      </c>
      <c r="BT32" s="8">
        <v>5495467</v>
      </c>
      <c r="BU32" s="9">
        <v>5495467</v>
      </c>
      <c r="BV32" s="14">
        <f t="shared" si="1"/>
        <v>5.9994555206233875E-2</v>
      </c>
      <c r="BW32" s="12">
        <v>188010852</v>
      </c>
      <c r="BX32" s="9">
        <v>0</v>
      </c>
      <c r="BY32" s="9">
        <v>0</v>
      </c>
      <c r="BZ32" s="10">
        <v>188010852</v>
      </c>
      <c r="CA32" s="8">
        <v>383</v>
      </c>
      <c r="CB32" s="9">
        <v>1054749</v>
      </c>
      <c r="CC32" s="9">
        <v>367</v>
      </c>
      <c r="CD32" s="9">
        <v>15005024</v>
      </c>
      <c r="CE32" s="9">
        <v>639152</v>
      </c>
      <c r="CF32" s="9">
        <v>473055</v>
      </c>
      <c r="CG32" s="11">
        <v>68643</v>
      </c>
      <c r="CH32" s="12">
        <v>39520</v>
      </c>
      <c r="CI32" s="9">
        <v>44700</v>
      </c>
      <c r="CJ32" s="10">
        <v>84220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740190</v>
      </c>
      <c r="CS32" s="9">
        <v>879750</v>
      </c>
      <c r="CT32" s="9">
        <v>151620</v>
      </c>
      <c r="CU32" s="9">
        <v>90900</v>
      </c>
      <c r="CV32" s="13">
        <v>1862460</v>
      </c>
      <c r="CW32" s="9">
        <v>18400</v>
      </c>
      <c r="CX32" s="9">
        <v>3482950</v>
      </c>
      <c r="CY32" s="10">
        <v>22689036</v>
      </c>
      <c r="CZ32" s="8">
        <v>165321816</v>
      </c>
      <c r="DA32" s="11">
        <v>0</v>
      </c>
      <c r="DB32" s="12">
        <v>0</v>
      </c>
      <c r="DC32" s="10">
        <v>165321816</v>
      </c>
      <c r="DD32" s="8">
        <v>9918874</v>
      </c>
      <c r="DE32" s="9">
        <v>9918874</v>
      </c>
      <c r="DF32" s="14">
        <f t="shared" si="2"/>
        <v>5.9997369010270245E-2</v>
      </c>
      <c r="DG32" s="12">
        <v>1299073447</v>
      </c>
      <c r="DH32" s="9">
        <v>2723</v>
      </c>
      <c r="DI32" s="9">
        <v>0</v>
      </c>
      <c r="DJ32" s="10">
        <v>1299076170</v>
      </c>
      <c r="DK32" s="8">
        <v>14841</v>
      </c>
      <c r="DL32" s="9">
        <v>7139537</v>
      </c>
      <c r="DM32" s="9">
        <v>4197</v>
      </c>
      <c r="DN32" s="9">
        <v>220583386</v>
      </c>
      <c r="DO32" s="9">
        <v>4345290</v>
      </c>
      <c r="DP32" s="9">
        <v>10288330</v>
      </c>
      <c r="DQ32" s="11">
        <v>540092</v>
      </c>
      <c r="DR32" s="12">
        <v>1020500</v>
      </c>
      <c r="DS32" s="9">
        <v>823500</v>
      </c>
      <c r="DT32" s="10">
        <v>1844000</v>
      </c>
      <c r="DU32" s="8">
        <v>312000</v>
      </c>
      <c r="DV32" s="9">
        <v>1004700</v>
      </c>
      <c r="DW32" s="9">
        <v>13780</v>
      </c>
      <c r="DX32" s="9">
        <v>11981860</v>
      </c>
      <c r="DY32" s="9">
        <v>657010</v>
      </c>
      <c r="DZ32" s="13">
        <v>12638870</v>
      </c>
      <c r="EA32" s="11">
        <v>2611810</v>
      </c>
      <c r="EB32" s="12">
        <v>7455030</v>
      </c>
      <c r="EC32" s="9">
        <v>7120350</v>
      </c>
      <c r="ED32" s="9">
        <v>1447420</v>
      </c>
      <c r="EE32" s="9">
        <v>2335050</v>
      </c>
      <c r="EF32" s="13">
        <v>18357850</v>
      </c>
      <c r="EG32" s="9">
        <v>311880</v>
      </c>
      <c r="EH32" s="9">
        <v>135802130</v>
      </c>
      <c r="EI32" s="10">
        <v>415808496</v>
      </c>
      <c r="EJ32" s="8">
        <v>883264951</v>
      </c>
      <c r="EK32" s="11">
        <v>2723</v>
      </c>
      <c r="EL32" s="12">
        <v>0</v>
      </c>
      <c r="EM32" s="10">
        <v>883267674</v>
      </c>
      <c r="EN32" s="8">
        <v>52982636</v>
      </c>
      <c r="EO32" s="9">
        <v>52982636</v>
      </c>
      <c r="EP32" s="14">
        <f t="shared" si="3"/>
        <v>5.9984801391022038E-2</v>
      </c>
      <c r="EQ32" s="12">
        <v>343184194</v>
      </c>
      <c r="ER32" s="9">
        <v>0</v>
      </c>
      <c r="ES32" s="9">
        <v>0</v>
      </c>
      <c r="ET32" s="10">
        <v>343184194</v>
      </c>
      <c r="EU32" s="8">
        <v>8930</v>
      </c>
      <c r="EV32" s="9">
        <v>2303174</v>
      </c>
      <c r="EW32" s="9">
        <v>1175</v>
      </c>
      <c r="EX32" s="9">
        <v>69551015</v>
      </c>
      <c r="EY32" s="9">
        <v>990584</v>
      </c>
      <c r="EZ32" s="9">
        <v>4018173</v>
      </c>
      <c r="FA32" s="11">
        <v>109823</v>
      </c>
      <c r="FB32" s="12">
        <v>550160</v>
      </c>
      <c r="FC32" s="9">
        <v>416400</v>
      </c>
      <c r="FD32" s="10">
        <v>966560</v>
      </c>
      <c r="FE32" s="8">
        <v>266500</v>
      </c>
      <c r="FF32" s="9">
        <v>873000</v>
      </c>
      <c r="FG32" s="9">
        <v>13780</v>
      </c>
      <c r="FH32" s="9">
        <v>3383160</v>
      </c>
      <c r="FI32" s="9">
        <v>444600</v>
      </c>
      <c r="FJ32" s="13">
        <v>3827760</v>
      </c>
      <c r="FK32" s="11">
        <v>944100</v>
      </c>
      <c r="FL32" s="12">
        <v>2364120</v>
      </c>
      <c r="FM32" s="9">
        <v>1820250</v>
      </c>
      <c r="FN32" s="9">
        <v>450300</v>
      </c>
      <c r="FO32" s="9">
        <v>1137150</v>
      </c>
      <c r="FP32" s="13">
        <v>5771820</v>
      </c>
      <c r="FQ32" s="9">
        <v>140530</v>
      </c>
      <c r="FR32" s="9">
        <v>72765900</v>
      </c>
      <c r="FS32" s="10">
        <v>162551649</v>
      </c>
      <c r="FT32" s="8">
        <v>180632545</v>
      </c>
      <c r="FU32" s="11">
        <v>0</v>
      </c>
      <c r="FV32" s="12">
        <v>0</v>
      </c>
      <c r="FW32" s="10">
        <v>180632545</v>
      </c>
      <c r="FX32" s="8">
        <v>10830981</v>
      </c>
      <c r="FY32" s="9">
        <v>10830981</v>
      </c>
      <c r="FZ32" s="14">
        <f t="shared" si="4"/>
        <v>5.9961403965160323E-2</v>
      </c>
      <c r="GA32" s="12">
        <v>651602528</v>
      </c>
      <c r="GB32" s="9">
        <v>2723</v>
      </c>
      <c r="GC32" s="9">
        <v>0</v>
      </c>
      <c r="GD32" s="10">
        <v>651605251</v>
      </c>
      <c r="GE32" s="8">
        <v>4928</v>
      </c>
      <c r="GF32" s="9">
        <v>3147595</v>
      </c>
      <c r="GG32" s="9">
        <v>2183</v>
      </c>
      <c r="GH32" s="9">
        <v>119982014</v>
      </c>
      <c r="GI32" s="9">
        <v>2272998</v>
      </c>
      <c r="GJ32" s="9">
        <v>5234909</v>
      </c>
      <c r="GK32" s="11">
        <v>301873</v>
      </c>
      <c r="GL32" s="12">
        <v>388440</v>
      </c>
      <c r="GM32" s="9">
        <v>317700</v>
      </c>
      <c r="GN32" s="10">
        <v>706140</v>
      </c>
      <c r="GO32" s="8">
        <v>45500</v>
      </c>
      <c r="GP32" s="9">
        <v>131700</v>
      </c>
      <c r="GQ32" s="9">
        <v>0</v>
      </c>
      <c r="GR32" s="9">
        <v>8414230</v>
      </c>
      <c r="GS32" s="9">
        <v>207770</v>
      </c>
      <c r="GT32" s="13">
        <v>8622000</v>
      </c>
      <c r="GU32" s="11">
        <v>1643230</v>
      </c>
      <c r="GV32" s="12">
        <v>3619440</v>
      </c>
      <c r="GW32" s="9">
        <v>3529350</v>
      </c>
      <c r="GX32" s="9">
        <v>717060</v>
      </c>
      <c r="GY32" s="9">
        <v>1008900</v>
      </c>
      <c r="GZ32" s="13">
        <v>8874750</v>
      </c>
      <c r="HA32" s="9">
        <v>129260</v>
      </c>
      <c r="HB32" s="9">
        <v>54794470</v>
      </c>
      <c r="HC32" s="10">
        <v>205891367</v>
      </c>
      <c r="HD32" s="8">
        <v>445711161</v>
      </c>
      <c r="HE32" s="11">
        <v>2723</v>
      </c>
      <c r="HF32" s="12">
        <v>0</v>
      </c>
      <c r="HG32" s="10">
        <v>445713884</v>
      </c>
      <c r="HH32" s="8">
        <v>26737314</v>
      </c>
      <c r="HI32" s="9">
        <v>26737314</v>
      </c>
      <c r="HJ32" s="14">
        <f t="shared" si="5"/>
        <v>5.9987617527301439E-2</v>
      </c>
    </row>
    <row r="33" spans="1:218" s="60" customFormat="1" ht="12.6" customHeight="1" x14ac:dyDescent="0.2">
      <c r="A33" s="78">
        <v>21</v>
      </c>
      <c r="B33" s="79" t="s">
        <v>100</v>
      </c>
      <c r="C33" s="15">
        <v>57249153</v>
      </c>
      <c r="D33" s="16">
        <v>0</v>
      </c>
      <c r="E33" s="16">
        <v>0</v>
      </c>
      <c r="F33" s="17">
        <v>57249153</v>
      </c>
      <c r="G33" s="15">
        <v>0</v>
      </c>
      <c r="H33" s="16">
        <v>273379</v>
      </c>
      <c r="I33" s="16">
        <v>34</v>
      </c>
      <c r="J33" s="16">
        <v>9183790</v>
      </c>
      <c r="K33" s="16">
        <v>247710</v>
      </c>
      <c r="L33" s="16">
        <v>349532</v>
      </c>
      <c r="M33" s="18">
        <v>28805</v>
      </c>
      <c r="N33" s="19">
        <v>25220</v>
      </c>
      <c r="O33" s="16">
        <v>23400</v>
      </c>
      <c r="P33" s="17">
        <v>48620</v>
      </c>
      <c r="Q33" s="15">
        <v>0</v>
      </c>
      <c r="R33" s="16">
        <v>0</v>
      </c>
      <c r="S33" s="16">
        <v>0</v>
      </c>
      <c r="T33" s="16">
        <v>664730</v>
      </c>
      <c r="U33" s="16">
        <v>10400</v>
      </c>
      <c r="V33" s="20">
        <v>675130</v>
      </c>
      <c r="W33" s="18">
        <v>114430</v>
      </c>
      <c r="X33" s="19">
        <v>341880</v>
      </c>
      <c r="Y33" s="16">
        <v>356400</v>
      </c>
      <c r="Z33" s="16">
        <v>82080</v>
      </c>
      <c r="AA33" s="16">
        <v>86850</v>
      </c>
      <c r="AB33" s="20">
        <v>867210</v>
      </c>
      <c r="AC33" s="16">
        <v>9660</v>
      </c>
      <c r="AD33" s="16">
        <v>2970870</v>
      </c>
      <c r="AE33" s="17">
        <v>14769136</v>
      </c>
      <c r="AF33" s="15">
        <v>42480017</v>
      </c>
      <c r="AG33" s="18">
        <v>0</v>
      </c>
      <c r="AH33" s="19">
        <v>0</v>
      </c>
      <c r="AI33" s="17">
        <v>42480017</v>
      </c>
      <c r="AJ33" s="15">
        <v>2548513</v>
      </c>
      <c r="AK33" s="16">
        <v>2548513</v>
      </c>
      <c r="AL33" s="21">
        <f t="shared" si="0"/>
        <v>5.9993219870886585E-2</v>
      </c>
      <c r="AM33" s="19">
        <v>54411225</v>
      </c>
      <c r="AN33" s="16">
        <v>0</v>
      </c>
      <c r="AO33" s="16">
        <v>0</v>
      </c>
      <c r="AP33" s="17">
        <v>54411225</v>
      </c>
      <c r="AQ33" s="15">
        <v>0</v>
      </c>
      <c r="AR33" s="16">
        <v>305184</v>
      </c>
      <c r="AS33" s="16">
        <v>62</v>
      </c>
      <c r="AT33" s="16">
        <v>7352038</v>
      </c>
      <c r="AU33" s="16">
        <v>298050</v>
      </c>
      <c r="AV33" s="16">
        <v>263688</v>
      </c>
      <c r="AW33" s="18">
        <v>25326</v>
      </c>
      <c r="AX33" s="19">
        <v>26000</v>
      </c>
      <c r="AY33" s="16">
        <v>21300</v>
      </c>
      <c r="AZ33" s="17">
        <v>47300</v>
      </c>
      <c r="BA33" s="15">
        <v>0</v>
      </c>
      <c r="BB33" s="16">
        <v>0</v>
      </c>
      <c r="BC33" s="16">
        <v>0</v>
      </c>
      <c r="BD33" s="16">
        <v>87340</v>
      </c>
      <c r="BE33" s="16">
        <v>4130</v>
      </c>
      <c r="BF33" s="20">
        <v>91470</v>
      </c>
      <c r="BG33" s="18">
        <v>14570</v>
      </c>
      <c r="BH33" s="19">
        <v>302610</v>
      </c>
      <c r="BI33" s="16">
        <v>308700</v>
      </c>
      <c r="BJ33" s="16">
        <v>74480</v>
      </c>
      <c r="BK33" s="16">
        <v>63900</v>
      </c>
      <c r="BL33" s="20">
        <v>749690</v>
      </c>
      <c r="BM33" s="16">
        <v>10120</v>
      </c>
      <c r="BN33" s="16">
        <v>2252490</v>
      </c>
      <c r="BO33" s="17">
        <v>11409926</v>
      </c>
      <c r="BP33" s="15">
        <v>43001299</v>
      </c>
      <c r="BQ33" s="18">
        <v>0</v>
      </c>
      <c r="BR33" s="19">
        <v>0</v>
      </c>
      <c r="BS33" s="17">
        <v>43001299</v>
      </c>
      <c r="BT33" s="15">
        <v>2579860</v>
      </c>
      <c r="BU33" s="16">
        <v>2579860</v>
      </c>
      <c r="BV33" s="21">
        <f t="shared" si="1"/>
        <v>5.9994931781014338E-2</v>
      </c>
      <c r="BW33" s="19">
        <v>78518239</v>
      </c>
      <c r="BX33" s="16">
        <v>6986</v>
      </c>
      <c r="BY33" s="16">
        <v>0</v>
      </c>
      <c r="BZ33" s="17">
        <v>78525225</v>
      </c>
      <c r="CA33" s="15">
        <v>450</v>
      </c>
      <c r="CB33" s="16">
        <v>510410</v>
      </c>
      <c r="CC33" s="16">
        <v>155</v>
      </c>
      <c r="CD33" s="16">
        <v>5823377</v>
      </c>
      <c r="CE33" s="16">
        <v>417756</v>
      </c>
      <c r="CF33" s="16">
        <v>190324</v>
      </c>
      <c r="CG33" s="18">
        <v>24754</v>
      </c>
      <c r="CH33" s="19">
        <v>18460</v>
      </c>
      <c r="CI33" s="16">
        <v>22800</v>
      </c>
      <c r="CJ33" s="17">
        <v>41260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247170</v>
      </c>
      <c r="CS33" s="16">
        <v>258750</v>
      </c>
      <c r="CT33" s="16">
        <v>83220</v>
      </c>
      <c r="CU33" s="16">
        <v>49950</v>
      </c>
      <c r="CV33" s="20">
        <v>639090</v>
      </c>
      <c r="CW33" s="16">
        <v>8050</v>
      </c>
      <c r="CX33" s="16">
        <v>1369460</v>
      </c>
      <c r="CY33" s="17">
        <v>9024931</v>
      </c>
      <c r="CZ33" s="15">
        <v>69493308</v>
      </c>
      <c r="DA33" s="18">
        <v>6986</v>
      </c>
      <c r="DB33" s="19">
        <v>0</v>
      </c>
      <c r="DC33" s="17">
        <v>69500294</v>
      </c>
      <c r="DD33" s="15">
        <v>4169847</v>
      </c>
      <c r="DE33" s="16">
        <v>4169847</v>
      </c>
      <c r="DF33" s="21">
        <f t="shared" si="2"/>
        <v>5.9997544758587637E-2</v>
      </c>
      <c r="DG33" s="19">
        <v>999932267</v>
      </c>
      <c r="DH33" s="16">
        <v>6986</v>
      </c>
      <c r="DI33" s="16">
        <v>0</v>
      </c>
      <c r="DJ33" s="17">
        <v>999939253</v>
      </c>
      <c r="DK33" s="15">
        <v>6470</v>
      </c>
      <c r="DL33" s="16">
        <v>4871981</v>
      </c>
      <c r="DM33" s="16">
        <v>3119</v>
      </c>
      <c r="DN33" s="16">
        <v>180409388</v>
      </c>
      <c r="DO33" s="16">
        <v>3350205</v>
      </c>
      <c r="DP33" s="16">
        <v>9290127</v>
      </c>
      <c r="DQ33" s="18">
        <v>462839</v>
      </c>
      <c r="DR33" s="19">
        <v>1035060</v>
      </c>
      <c r="DS33" s="16">
        <v>814500</v>
      </c>
      <c r="DT33" s="17">
        <v>1849560</v>
      </c>
      <c r="DU33" s="15">
        <v>314600</v>
      </c>
      <c r="DV33" s="16">
        <v>1180500</v>
      </c>
      <c r="DW33" s="16">
        <v>9880</v>
      </c>
      <c r="DX33" s="16">
        <v>11657580</v>
      </c>
      <c r="DY33" s="16">
        <v>817230</v>
      </c>
      <c r="DZ33" s="20">
        <v>12474810</v>
      </c>
      <c r="EA33" s="18">
        <v>2898270</v>
      </c>
      <c r="EB33" s="19">
        <v>7180800</v>
      </c>
      <c r="EC33" s="16">
        <v>5213250</v>
      </c>
      <c r="ED33" s="16">
        <v>1479340</v>
      </c>
      <c r="EE33" s="16">
        <v>3136050</v>
      </c>
      <c r="EF33" s="20">
        <v>17009440</v>
      </c>
      <c r="EG33" s="16">
        <v>325450</v>
      </c>
      <c r="EH33" s="16">
        <v>123938400</v>
      </c>
      <c r="EI33" s="17">
        <v>358391920</v>
      </c>
      <c r="EJ33" s="15">
        <v>641540347</v>
      </c>
      <c r="EK33" s="18">
        <v>6986</v>
      </c>
      <c r="EL33" s="19">
        <v>0</v>
      </c>
      <c r="EM33" s="17">
        <v>641547333</v>
      </c>
      <c r="EN33" s="15">
        <v>38481101</v>
      </c>
      <c r="EO33" s="16">
        <v>38481101</v>
      </c>
      <c r="EP33" s="21">
        <f t="shared" si="3"/>
        <v>5.9981702082767444E-2</v>
      </c>
      <c r="EQ33" s="19">
        <v>353658610</v>
      </c>
      <c r="ER33" s="16">
        <v>0</v>
      </c>
      <c r="ES33" s="16">
        <v>0</v>
      </c>
      <c r="ET33" s="17">
        <v>353658610</v>
      </c>
      <c r="EU33" s="15">
        <v>4195</v>
      </c>
      <c r="EV33" s="16">
        <v>2057101</v>
      </c>
      <c r="EW33" s="16">
        <v>1709</v>
      </c>
      <c r="EX33" s="16">
        <v>71464977</v>
      </c>
      <c r="EY33" s="16">
        <v>926762</v>
      </c>
      <c r="EZ33" s="16">
        <v>4448526</v>
      </c>
      <c r="FA33" s="18">
        <v>151376</v>
      </c>
      <c r="FB33" s="19">
        <v>663000</v>
      </c>
      <c r="FC33" s="16">
        <v>506100</v>
      </c>
      <c r="FD33" s="17">
        <v>1169100</v>
      </c>
      <c r="FE33" s="15">
        <v>278720</v>
      </c>
      <c r="FF33" s="16">
        <v>1059000</v>
      </c>
      <c r="FG33" s="16">
        <v>9880</v>
      </c>
      <c r="FH33" s="16">
        <v>4573030</v>
      </c>
      <c r="FI33" s="16">
        <v>638280</v>
      </c>
      <c r="FJ33" s="20">
        <v>5211310</v>
      </c>
      <c r="FK33" s="18">
        <v>1294330</v>
      </c>
      <c r="FL33" s="19">
        <v>3391740</v>
      </c>
      <c r="FM33" s="16">
        <v>2039850</v>
      </c>
      <c r="FN33" s="16">
        <v>619400</v>
      </c>
      <c r="FO33" s="16">
        <v>1874250</v>
      </c>
      <c r="FP33" s="20">
        <v>7925240</v>
      </c>
      <c r="FQ33" s="16">
        <v>197110</v>
      </c>
      <c r="FR33" s="16">
        <v>75193970</v>
      </c>
      <c r="FS33" s="17">
        <v>171391597</v>
      </c>
      <c r="FT33" s="15">
        <v>182267013</v>
      </c>
      <c r="FU33" s="18">
        <v>0</v>
      </c>
      <c r="FV33" s="19">
        <v>0</v>
      </c>
      <c r="FW33" s="17">
        <v>182267013</v>
      </c>
      <c r="FX33" s="15">
        <v>10928958</v>
      </c>
      <c r="FY33" s="16">
        <v>10928958</v>
      </c>
      <c r="FZ33" s="21">
        <f t="shared" si="4"/>
        <v>5.9961250366241531E-2</v>
      </c>
      <c r="GA33" s="19">
        <v>513344193</v>
      </c>
      <c r="GB33" s="16">
        <v>0</v>
      </c>
      <c r="GC33" s="16">
        <v>0</v>
      </c>
      <c r="GD33" s="17">
        <v>513344193</v>
      </c>
      <c r="GE33" s="15">
        <v>1825</v>
      </c>
      <c r="GF33" s="16">
        <v>1999286</v>
      </c>
      <c r="GG33" s="16">
        <v>1193</v>
      </c>
      <c r="GH33" s="16">
        <v>95768996</v>
      </c>
      <c r="GI33" s="16">
        <v>1707637</v>
      </c>
      <c r="GJ33" s="16">
        <v>4387589</v>
      </c>
      <c r="GK33" s="18">
        <v>261383</v>
      </c>
      <c r="GL33" s="19">
        <v>327600</v>
      </c>
      <c r="GM33" s="16">
        <v>264300</v>
      </c>
      <c r="GN33" s="17">
        <v>591900</v>
      </c>
      <c r="GO33" s="15">
        <v>35880</v>
      </c>
      <c r="GP33" s="16">
        <v>121500</v>
      </c>
      <c r="GQ33" s="16">
        <v>0</v>
      </c>
      <c r="GR33" s="16">
        <v>6997210</v>
      </c>
      <c r="GS33" s="16">
        <v>174820</v>
      </c>
      <c r="GT33" s="20">
        <v>7172030</v>
      </c>
      <c r="GU33" s="18">
        <v>1589370</v>
      </c>
      <c r="GV33" s="19">
        <v>3239280</v>
      </c>
      <c r="GW33" s="16">
        <v>2605950</v>
      </c>
      <c r="GX33" s="16">
        <v>702240</v>
      </c>
      <c r="GY33" s="16">
        <v>1147950</v>
      </c>
      <c r="GZ33" s="20">
        <v>7695420</v>
      </c>
      <c r="HA33" s="16">
        <v>110170</v>
      </c>
      <c r="HB33" s="16">
        <v>45122480</v>
      </c>
      <c r="HC33" s="17">
        <v>166565466</v>
      </c>
      <c r="HD33" s="15">
        <v>346778727</v>
      </c>
      <c r="HE33" s="18">
        <v>0</v>
      </c>
      <c r="HF33" s="19">
        <v>0</v>
      </c>
      <c r="HG33" s="17">
        <v>346778727</v>
      </c>
      <c r="HH33" s="15">
        <v>20802436</v>
      </c>
      <c r="HI33" s="16">
        <v>20802436</v>
      </c>
      <c r="HJ33" s="21">
        <f t="shared" si="5"/>
        <v>5.998763586210408E-2</v>
      </c>
    </row>
    <row r="34" spans="1:218" s="60" customFormat="1" ht="12.6" customHeight="1" x14ac:dyDescent="0.2">
      <c r="A34" s="76">
        <v>22</v>
      </c>
      <c r="B34" s="77" t="s">
        <v>101</v>
      </c>
      <c r="C34" s="8">
        <v>42757510</v>
      </c>
      <c r="D34" s="9">
        <v>0</v>
      </c>
      <c r="E34" s="9">
        <v>0</v>
      </c>
      <c r="F34" s="10">
        <v>42757510</v>
      </c>
      <c r="G34" s="8">
        <v>0</v>
      </c>
      <c r="H34" s="9">
        <v>153728</v>
      </c>
      <c r="I34" s="9">
        <v>21</v>
      </c>
      <c r="J34" s="9">
        <v>6916141</v>
      </c>
      <c r="K34" s="9">
        <v>199062</v>
      </c>
      <c r="L34" s="9">
        <v>262393</v>
      </c>
      <c r="M34" s="11">
        <v>20363</v>
      </c>
      <c r="N34" s="12">
        <v>23140</v>
      </c>
      <c r="O34" s="9">
        <v>13500</v>
      </c>
      <c r="P34" s="10">
        <v>36640</v>
      </c>
      <c r="Q34" s="8">
        <v>0</v>
      </c>
      <c r="R34" s="9">
        <v>0</v>
      </c>
      <c r="S34" s="9">
        <v>0</v>
      </c>
      <c r="T34" s="9">
        <v>491700</v>
      </c>
      <c r="U34" s="9">
        <v>8110</v>
      </c>
      <c r="V34" s="13">
        <v>499810</v>
      </c>
      <c r="W34" s="11">
        <v>83920</v>
      </c>
      <c r="X34" s="12">
        <v>268950</v>
      </c>
      <c r="Y34" s="9">
        <v>270900</v>
      </c>
      <c r="Z34" s="9">
        <v>59280</v>
      </c>
      <c r="AA34" s="9">
        <v>63900</v>
      </c>
      <c r="AB34" s="13">
        <v>663030</v>
      </c>
      <c r="AC34" s="9">
        <v>4600</v>
      </c>
      <c r="AD34" s="9">
        <v>2217080</v>
      </c>
      <c r="AE34" s="10">
        <v>11056767</v>
      </c>
      <c r="AF34" s="8">
        <v>31700743</v>
      </c>
      <c r="AG34" s="11">
        <v>0</v>
      </c>
      <c r="AH34" s="12">
        <v>0</v>
      </c>
      <c r="AI34" s="10">
        <v>31700743</v>
      </c>
      <c r="AJ34" s="8">
        <v>1901817</v>
      </c>
      <c r="AK34" s="9">
        <v>1901817</v>
      </c>
      <c r="AL34" s="14">
        <f t="shared" si="0"/>
        <v>5.9992820988454432E-2</v>
      </c>
      <c r="AM34" s="12">
        <v>40314625</v>
      </c>
      <c r="AN34" s="9">
        <v>0</v>
      </c>
      <c r="AO34" s="9">
        <v>0</v>
      </c>
      <c r="AP34" s="10">
        <v>40314625</v>
      </c>
      <c r="AQ34" s="8">
        <v>0</v>
      </c>
      <c r="AR34" s="9">
        <v>181460</v>
      </c>
      <c r="AS34" s="9">
        <v>29</v>
      </c>
      <c r="AT34" s="9">
        <v>5581915</v>
      </c>
      <c r="AU34" s="9">
        <v>199275</v>
      </c>
      <c r="AV34" s="9">
        <v>197905</v>
      </c>
      <c r="AW34" s="11">
        <v>18515</v>
      </c>
      <c r="AX34" s="12">
        <v>14040</v>
      </c>
      <c r="AY34" s="9">
        <v>15000</v>
      </c>
      <c r="AZ34" s="10">
        <v>29040</v>
      </c>
      <c r="BA34" s="8">
        <v>0</v>
      </c>
      <c r="BB34" s="9">
        <v>0</v>
      </c>
      <c r="BC34" s="9">
        <v>0</v>
      </c>
      <c r="BD34" s="9">
        <v>61930</v>
      </c>
      <c r="BE34" s="9">
        <v>2070</v>
      </c>
      <c r="BF34" s="13">
        <v>64000</v>
      </c>
      <c r="BG34" s="11">
        <v>9370</v>
      </c>
      <c r="BH34" s="12">
        <v>228360</v>
      </c>
      <c r="BI34" s="9">
        <v>255150</v>
      </c>
      <c r="BJ34" s="9">
        <v>47880</v>
      </c>
      <c r="BK34" s="9">
        <v>45450</v>
      </c>
      <c r="BL34" s="13">
        <v>576840</v>
      </c>
      <c r="BM34" s="9">
        <v>6210</v>
      </c>
      <c r="BN34" s="9">
        <v>1664100</v>
      </c>
      <c r="BO34" s="10">
        <v>8528630</v>
      </c>
      <c r="BP34" s="8">
        <v>31785995</v>
      </c>
      <c r="BQ34" s="11">
        <v>0</v>
      </c>
      <c r="BR34" s="12">
        <v>0</v>
      </c>
      <c r="BS34" s="10">
        <v>31785995</v>
      </c>
      <c r="BT34" s="8">
        <v>1906990</v>
      </c>
      <c r="BU34" s="9">
        <v>1906990</v>
      </c>
      <c r="BV34" s="14">
        <f t="shared" si="1"/>
        <v>5.9994661170745166E-2</v>
      </c>
      <c r="BW34" s="12">
        <v>53960261</v>
      </c>
      <c r="BX34" s="9">
        <v>0</v>
      </c>
      <c r="BY34" s="9">
        <v>0</v>
      </c>
      <c r="BZ34" s="10">
        <v>53960261</v>
      </c>
      <c r="CA34" s="8">
        <v>1516</v>
      </c>
      <c r="CB34" s="9">
        <v>254505</v>
      </c>
      <c r="CC34" s="9">
        <v>150</v>
      </c>
      <c r="CD34" s="9">
        <v>4113129</v>
      </c>
      <c r="CE34" s="9">
        <v>251165</v>
      </c>
      <c r="CF34" s="9">
        <v>126026</v>
      </c>
      <c r="CG34" s="11">
        <v>16244</v>
      </c>
      <c r="CH34" s="12">
        <v>12480</v>
      </c>
      <c r="CI34" s="9">
        <v>14100</v>
      </c>
      <c r="CJ34" s="10">
        <v>26580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177540</v>
      </c>
      <c r="CS34" s="9">
        <v>204300</v>
      </c>
      <c r="CT34" s="9">
        <v>49400</v>
      </c>
      <c r="CU34" s="9">
        <v>41400</v>
      </c>
      <c r="CV34" s="13">
        <v>472640</v>
      </c>
      <c r="CW34" s="9">
        <v>5980</v>
      </c>
      <c r="CX34" s="9">
        <v>964120</v>
      </c>
      <c r="CY34" s="10">
        <v>6231905</v>
      </c>
      <c r="CZ34" s="8">
        <v>47728356</v>
      </c>
      <c r="DA34" s="11">
        <v>0</v>
      </c>
      <c r="DB34" s="12">
        <v>0</v>
      </c>
      <c r="DC34" s="10">
        <v>47728356</v>
      </c>
      <c r="DD34" s="8">
        <v>2863581</v>
      </c>
      <c r="DE34" s="9">
        <v>2863581</v>
      </c>
      <c r="DF34" s="14">
        <f t="shared" si="2"/>
        <v>5.9997478228665573E-2</v>
      </c>
      <c r="DG34" s="12">
        <v>694495060</v>
      </c>
      <c r="DH34" s="9">
        <v>0</v>
      </c>
      <c r="DI34" s="9">
        <v>0</v>
      </c>
      <c r="DJ34" s="10">
        <v>694495060</v>
      </c>
      <c r="DK34" s="8">
        <v>2496</v>
      </c>
      <c r="DL34" s="9">
        <v>2946180</v>
      </c>
      <c r="DM34" s="9">
        <v>1670</v>
      </c>
      <c r="DN34" s="9">
        <v>125453109</v>
      </c>
      <c r="DO34" s="9">
        <v>2219997</v>
      </c>
      <c r="DP34" s="9">
        <v>6374996</v>
      </c>
      <c r="DQ34" s="11">
        <v>322512</v>
      </c>
      <c r="DR34" s="12">
        <v>711880</v>
      </c>
      <c r="DS34" s="9">
        <v>527700</v>
      </c>
      <c r="DT34" s="10">
        <v>1239580</v>
      </c>
      <c r="DU34" s="8">
        <v>252980</v>
      </c>
      <c r="DV34" s="9">
        <v>733200</v>
      </c>
      <c r="DW34" s="9">
        <v>8320</v>
      </c>
      <c r="DX34" s="9">
        <v>7905810</v>
      </c>
      <c r="DY34" s="9">
        <v>513430</v>
      </c>
      <c r="DZ34" s="13">
        <v>8419240</v>
      </c>
      <c r="EA34" s="11">
        <v>1877870</v>
      </c>
      <c r="EB34" s="12">
        <v>4974420</v>
      </c>
      <c r="EC34" s="9">
        <v>3820500</v>
      </c>
      <c r="ED34" s="9">
        <v>976220</v>
      </c>
      <c r="EE34" s="9">
        <v>2110050</v>
      </c>
      <c r="EF34" s="13">
        <v>11881190</v>
      </c>
      <c r="EG34" s="9">
        <v>201710</v>
      </c>
      <c r="EH34" s="9">
        <v>84069080</v>
      </c>
      <c r="EI34" s="10">
        <v>246002460</v>
      </c>
      <c r="EJ34" s="8">
        <v>448492600</v>
      </c>
      <c r="EK34" s="11">
        <v>0</v>
      </c>
      <c r="EL34" s="12">
        <v>0</v>
      </c>
      <c r="EM34" s="10">
        <v>448492600</v>
      </c>
      <c r="EN34" s="8">
        <v>26901364</v>
      </c>
      <c r="EO34" s="9">
        <v>26901364</v>
      </c>
      <c r="EP34" s="14">
        <f t="shared" si="3"/>
        <v>5.9981734369753258E-2</v>
      </c>
      <c r="EQ34" s="12">
        <v>233622888</v>
      </c>
      <c r="ER34" s="9">
        <v>0</v>
      </c>
      <c r="ES34" s="9">
        <v>0</v>
      </c>
      <c r="ET34" s="10">
        <v>233622888</v>
      </c>
      <c r="EU34" s="8">
        <v>634</v>
      </c>
      <c r="EV34" s="9">
        <v>1249167</v>
      </c>
      <c r="EW34" s="9">
        <v>486</v>
      </c>
      <c r="EX34" s="9">
        <v>47225648</v>
      </c>
      <c r="EY34" s="9">
        <v>547513</v>
      </c>
      <c r="EZ34" s="9">
        <v>2922610</v>
      </c>
      <c r="FA34" s="11">
        <v>100207</v>
      </c>
      <c r="FB34" s="12">
        <v>453960</v>
      </c>
      <c r="FC34" s="9">
        <v>317100</v>
      </c>
      <c r="FD34" s="10">
        <v>771060</v>
      </c>
      <c r="FE34" s="8">
        <v>222300</v>
      </c>
      <c r="FF34" s="9">
        <v>641100</v>
      </c>
      <c r="FG34" s="9">
        <v>8320</v>
      </c>
      <c r="FH34" s="9">
        <v>2890580</v>
      </c>
      <c r="FI34" s="9">
        <v>391400</v>
      </c>
      <c r="FJ34" s="13">
        <v>3281980</v>
      </c>
      <c r="FK34" s="11">
        <v>801920</v>
      </c>
      <c r="FL34" s="12">
        <v>2200770</v>
      </c>
      <c r="FM34" s="9">
        <v>1320300</v>
      </c>
      <c r="FN34" s="9">
        <v>411540</v>
      </c>
      <c r="FO34" s="9">
        <v>1238850</v>
      </c>
      <c r="FP34" s="13">
        <v>5171460</v>
      </c>
      <c r="FQ34" s="9">
        <v>115690</v>
      </c>
      <c r="FR34" s="9">
        <v>49653680</v>
      </c>
      <c r="FS34" s="10">
        <v>112713289</v>
      </c>
      <c r="FT34" s="8">
        <v>120909599</v>
      </c>
      <c r="FU34" s="11">
        <v>0</v>
      </c>
      <c r="FV34" s="12">
        <v>0</v>
      </c>
      <c r="FW34" s="10">
        <v>120909599</v>
      </c>
      <c r="FX34" s="8">
        <v>7249839</v>
      </c>
      <c r="FY34" s="9">
        <v>7249839</v>
      </c>
      <c r="FZ34" s="14">
        <f t="shared" si="4"/>
        <v>5.9960822465385893E-2</v>
      </c>
      <c r="GA34" s="12">
        <v>366597286</v>
      </c>
      <c r="GB34" s="9">
        <v>0</v>
      </c>
      <c r="GC34" s="9">
        <v>0</v>
      </c>
      <c r="GD34" s="10">
        <v>366597286</v>
      </c>
      <c r="GE34" s="8">
        <v>346</v>
      </c>
      <c r="GF34" s="9">
        <v>1261048</v>
      </c>
      <c r="GG34" s="9">
        <v>1005</v>
      </c>
      <c r="GH34" s="9">
        <v>68532417</v>
      </c>
      <c r="GI34" s="9">
        <v>1222044</v>
      </c>
      <c r="GJ34" s="9">
        <v>3128455</v>
      </c>
      <c r="GK34" s="11">
        <v>187546</v>
      </c>
      <c r="GL34" s="12">
        <v>231400</v>
      </c>
      <c r="GM34" s="9">
        <v>181500</v>
      </c>
      <c r="GN34" s="10">
        <v>412900</v>
      </c>
      <c r="GO34" s="8">
        <v>30680</v>
      </c>
      <c r="GP34" s="9">
        <v>92100</v>
      </c>
      <c r="GQ34" s="9">
        <v>0</v>
      </c>
      <c r="GR34" s="9">
        <v>4953300</v>
      </c>
      <c r="GS34" s="9">
        <v>119960</v>
      </c>
      <c r="GT34" s="13">
        <v>5073260</v>
      </c>
      <c r="GU34" s="11">
        <v>1066580</v>
      </c>
      <c r="GV34" s="12">
        <v>2367750</v>
      </c>
      <c r="GW34" s="9">
        <v>2040750</v>
      </c>
      <c r="GX34" s="9">
        <v>467400</v>
      </c>
      <c r="GY34" s="9">
        <v>784350</v>
      </c>
      <c r="GZ34" s="13">
        <v>5660250</v>
      </c>
      <c r="HA34" s="9">
        <v>73830</v>
      </c>
      <c r="HB34" s="9">
        <v>31787180</v>
      </c>
      <c r="HC34" s="10">
        <v>118528636</v>
      </c>
      <c r="HD34" s="8">
        <v>248068650</v>
      </c>
      <c r="HE34" s="11">
        <v>0</v>
      </c>
      <c r="HF34" s="12">
        <v>0</v>
      </c>
      <c r="HG34" s="10">
        <v>248068650</v>
      </c>
      <c r="HH34" s="8">
        <v>14880954</v>
      </c>
      <c r="HI34" s="9">
        <v>14880954</v>
      </c>
      <c r="HJ34" s="14">
        <f t="shared" si="5"/>
        <v>5.9987241434981811E-2</v>
      </c>
    </row>
    <row r="35" spans="1:218" s="60" customFormat="1" ht="12.6" customHeight="1" x14ac:dyDescent="0.2">
      <c r="A35" s="78">
        <v>23</v>
      </c>
      <c r="B35" s="79" t="s">
        <v>102</v>
      </c>
      <c r="C35" s="15">
        <v>75151956</v>
      </c>
      <c r="D35" s="16">
        <v>0</v>
      </c>
      <c r="E35" s="16">
        <v>0</v>
      </c>
      <c r="F35" s="17">
        <v>75151956</v>
      </c>
      <c r="G35" s="15">
        <v>0</v>
      </c>
      <c r="H35" s="16">
        <v>352032</v>
      </c>
      <c r="I35" s="16">
        <v>251</v>
      </c>
      <c r="J35" s="16">
        <v>12064565</v>
      </c>
      <c r="K35" s="16">
        <v>298072</v>
      </c>
      <c r="L35" s="16">
        <v>448317</v>
      </c>
      <c r="M35" s="18">
        <v>33248</v>
      </c>
      <c r="N35" s="19">
        <v>35880</v>
      </c>
      <c r="O35" s="16">
        <v>24300</v>
      </c>
      <c r="P35" s="17">
        <v>60180</v>
      </c>
      <c r="Q35" s="15">
        <v>0</v>
      </c>
      <c r="R35" s="16">
        <v>0</v>
      </c>
      <c r="S35" s="16">
        <v>0</v>
      </c>
      <c r="T35" s="16">
        <v>989780</v>
      </c>
      <c r="U35" s="16">
        <v>11530</v>
      </c>
      <c r="V35" s="20">
        <v>1001310</v>
      </c>
      <c r="W35" s="18">
        <v>163280</v>
      </c>
      <c r="X35" s="19">
        <v>605220</v>
      </c>
      <c r="Y35" s="16">
        <v>529650</v>
      </c>
      <c r="Z35" s="16">
        <v>126540</v>
      </c>
      <c r="AA35" s="16">
        <v>94950</v>
      </c>
      <c r="AB35" s="20">
        <v>1356360</v>
      </c>
      <c r="AC35" s="16">
        <v>10580</v>
      </c>
      <c r="AD35" s="16">
        <v>3877740</v>
      </c>
      <c r="AE35" s="17">
        <v>19665684</v>
      </c>
      <c r="AF35" s="15">
        <v>55486272</v>
      </c>
      <c r="AG35" s="18">
        <v>0</v>
      </c>
      <c r="AH35" s="19">
        <v>0</v>
      </c>
      <c r="AI35" s="17">
        <v>55486272</v>
      </c>
      <c r="AJ35" s="15">
        <v>3328779</v>
      </c>
      <c r="AK35" s="16">
        <v>3328779</v>
      </c>
      <c r="AL35" s="21">
        <f t="shared" si="0"/>
        <v>5.9992839309874701E-2</v>
      </c>
      <c r="AM35" s="19">
        <v>74703665</v>
      </c>
      <c r="AN35" s="16">
        <v>1622</v>
      </c>
      <c r="AO35" s="16">
        <v>0</v>
      </c>
      <c r="AP35" s="17">
        <v>74705287</v>
      </c>
      <c r="AQ35" s="15">
        <v>466</v>
      </c>
      <c r="AR35" s="16">
        <v>389182</v>
      </c>
      <c r="AS35" s="16">
        <v>291</v>
      </c>
      <c r="AT35" s="16">
        <v>10226541</v>
      </c>
      <c r="AU35" s="16">
        <v>343402</v>
      </c>
      <c r="AV35" s="16">
        <v>355144</v>
      </c>
      <c r="AW35" s="18">
        <v>30269</v>
      </c>
      <c r="AX35" s="19">
        <v>28600</v>
      </c>
      <c r="AY35" s="16">
        <v>30600</v>
      </c>
      <c r="AZ35" s="17">
        <v>59200</v>
      </c>
      <c r="BA35" s="15">
        <v>0</v>
      </c>
      <c r="BB35" s="16">
        <v>0</v>
      </c>
      <c r="BC35" s="16">
        <v>0</v>
      </c>
      <c r="BD35" s="16">
        <v>127380</v>
      </c>
      <c r="BE35" s="16">
        <v>2720</v>
      </c>
      <c r="BF35" s="20">
        <v>130100</v>
      </c>
      <c r="BG35" s="18">
        <v>17950</v>
      </c>
      <c r="BH35" s="19">
        <v>579810</v>
      </c>
      <c r="BI35" s="16">
        <v>518400</v>
      </c>
      <c r="BJ35" s="16">
        <v>129580</v>
      </c>
      <c r="BK35" s="16">
        <v>79200</v>
      </c>
      <c r="BL35" s="20">
        <v>1306990</v>
      </c>
      <c r="BM35" s="16">
        <v>14950</v>
      </c>
      <c r="BN35" s="16">
        <v>3067620</v>
      </c>
      <c r="BO35" s="17">
        <v>15941814</v>
      </c>
      <c r="BP35" s="15">
        <v>58761851</v>
      </c>
      <c r="BQ35" s="18">
        <v>1622</v>
      </c>
      <c r="BR35" s="19">
        <v>0</v>
      </c>
      <c r="BS35" s="17">
        <v>58763473</v>
      </c>
      <c r="BT35" s="15">
        <v>3525489</v>
      </c>
      <c r="BU35" s="16">
        <v>3525489</v>
      </c>
      <c r="BV35" s="21">
        <f t="shared" si="1"/>
        <v>5.9994564991078726E-2</v>
      </c>
      <c r="BW35" s="19">
        <v>101624273</v>
      </c>
      <c r="BX35" s="16">
        <v>0</v>
      </c>
      <c r="BY35" s="16">
        <v>0</v>
      </c>
      <c r="BZ35" s="17">
        <v>101624273</v>
      </c>
      <c r="CA35" s="15">
        <v>117</v>
      </c>
      <c r="CB35" s="16">
        <v>598748</v>
      </c>
      <c r="CC35" s="16">
        <v>135</v>
      </c>
      <c r="CD35" s="16">
        <v>7891681</v>
      </c>
      <c r="CE35" s="16">
        <v>464088</v>
      </c>
      <c r="CF35" s="16">
        <v>247032</v>
      </c>
      <c r="CG35" s="18">
        <v>29404</v>
      </c>
      <c r="CH35" s="19">
        <v>27040</v>
      </c>
      <c r="CI35" s="16">
        <v>31500</v>
      </c>
      <c r="CJ35" s="17">
        <v>58540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428010</v>
      </c>
      <c r="CS35" s="16">
        <v>401400</v>
      </c>
      <c r="CT35" s="16">
        <v>138320</v>
      </c>
      <c r="CU35" s="16">
        <v>63900</v>
      </c>
      <c r="CV35" s="20">
        <v>1031630</v>
      </c>
      <c r="CW35" s="16">
        <v>10120</v>
      </c>
      <c r="CX35" s="16">
        <v>1875170</v>
      </c>
      <c r="CY35" s="17">
        <v>12206530</v>
      </c>
      <c r="CZ35" s="15">
        <v>89417743</v>
      </c>
      <c r="DA35" s="18">
        <v>0</v>
      </c>
      <c r="DB35" s="19">
        <v>0</v>
      </c>
      <c r="DC35" s="17">
        <v>89417743</v>
      </c>
      <c r="DD35" s="15">
        <v>5364835</v>
      </c>
      <c r="DE35" s="16">
        <v>5364835</v>
      </c>
      <c r="DF35" s="21">
        <f t="shared" si="2"/>
        <v>5.9997432500616794E-2</v>
      </c>
      <c r="DG35" s="19">
        <v>1109358439</v>
      </c>
      <c r="DH35" s="16">
        <v>1622</v>
      </c>
      <c r="DI35" s="16">
        <v>0</v>
      </c>
      <c r="DJ35" s="17">
        <v>1109360061</v>
      </c>
      <c r="DK35" s="15">
        <v>12681</v>
      </c>
      <c r="DL35" s="16">
        <v>5555250</v>
      </c>
      <c r="DM35" s="16">
        <v>3003</v>
      </c>
      <c r="DN35" s="16">
        <v>196601543</v>
      </c>
      <c r="DO35" s="16">
        <v>3471124</v>
      </c>
      <c r="DP35" s="16">
        <v>9747330</v>
      </c>
      <c r="DQ35" s="18">
        <v>460982</v>
      </c>
      <c r="DR35" s="19">
        <v>1071200</v>
      </c>
      <c r="DS35" s="16">
        <v>860700</v>
      </c>
      <c r="DT35" s="17">
        <v>1931900</v>
      </c>
      <c r="DU35" s="15">
        <v>300560</v>
      </c>
      <c r="DV35" s="16">
        <v>1208100</v>
      </c>
      <c r="DW35" s="16">
        <v>17420</v>
      </c>
      <c r="DX35" s="16">
        <v>13220020</v>
      </c>
      <c r="DY35" s="16">
        <v>796670</v>
      </c>
      <c r="DZ35" s="20">
        <v>14016690</v>
      </c>
      <c r="EA35" s="18">
        <v>3108140</v>
      </c>
      <c r="EB35" s="19">
        <v>8821230</v>
      </c>
      <c r="EC35" s="16">
        <v>6426450</v>
      </c>
      <c r="ED35" s="16">
        <v>1682260</v>
      </c>
      <c r="EE35" s="16">
        <v>2887200</v>
      </c>
      <c r="EF35" s="20">
        <v>19817140</v>
      </c>
      <c r="EG35" s="16">
        <v>333960</v>
      </c>
      <c r="EH35" s="16">
        <v>129292350</v>
      </c>
      <c r="EI35" s="17">
        <v>385875170</v>
      </c>
      <c r="EJ35" s="15">
        <v>723483269</v>
      </c>
      <c r="EK35" s="18">
        <v>1622</v>
      </c>
      <c r="EL35" s="19">
        <v>0</v>
      </c>
      <c r="EM35" s="17">
        <v>723484891</v>
      </c>
      <c r="EN35" s="15">
        <v>43396463</v>
      </c>
      <c r="EO35" s="16">
        <v>43396463</v>
      </c>
      <c r="EP35" s="21">
        <f t="shared" si="3"/>
        <v>5.9982542192439509E-2</v>
      </c>
      <c r="EQ35" s="19">
        <v>350604041</v>
      </c>
      <c r="ER35" s="16">
        <v>0</v>
      </c>
      <c r="ES35" s="16">
        <v>0</v>
      </c>
      <c r="ET35" s="17">
        <v>350604041</v>
      </c>
      <c r="EU35" s="15">
        <v>7769</v>
      </c>
      <c r="EV35" s="16">
        <v>2095716</v>
      </c>
      <c r="EW35" s="16">
        <v>1187</v>
      </c>
      <c r="EX35" s="16">
        <v>70550195</v>
      </c>
      <c r="EY35" s="16">
        <v>854664</v>
      </c>
      <c r="EZ35" s="16">
        <v>4296731</v>
      </c>
      <c r="FA35" s="18">
        <v>130945</v>
      </c>
      <c r="FB35" s="19">
        <v>650780</v>
      </c>
      <c r="FC35" s="16">
        <v>507300</v>
      </c>
      <c r="FD35" s="17">
        <v>1158080</v>
      </c>
      <c r="FE35" s="15">
        <v>258180</v>
      </c>
      <c r="FF35" s="16">
        <v>1063500</v>
      </c>
      <c r="FG35" s="16">
        <v>17420</v>
      </c>
      <c r="FH35" s="16">
        <v>4380420</v>
      </c>
      <c r="FI35" s="16">
        <v>596220</v>
      </c>
      <c r="FJ35" s="20">
        <v>4976640</v>
      </c>
      <c r="FK35" s="18">
        <v>1225330</v>
      </c>
      <c r="FL35" s="19">
        <v>3441240</v>
      </c>
      <c r="FM35" s="16">
        <v>2057400</v>
      </c>
      <c r="FN35" s="16">
        <v>578740</v>
      </c>
      <c r="FO35" s="16">
        <v>1586700</v>
      </c>
      <c r="FP35" s="20">
        <v>7664080</v>
      </c>
      <c r="FQ35" s="16">
        <v>192280</v>
      </c>
      <c r="FR35" s="16">
        <v>74487470</v>
      </c>
      <c r="FS35" s="17">
        <v>168979000</v>
      </c>
      <c r="FT35" s="15">
        <v>181625041</v>
      </c>
      <c r="FU35" s="18">
        <v>0</v>
      </c>
      <c r="FV35" s="19">
        <v>0</v>
      </c>
      <c r="FW35" s="17">
        <v>181625041</v>
      </c>
      <c r="FX35" s="15">
        <v>10890402</v>
      </c>
      <c r="FY35" s="16">
        <v>10890402</v>
      </c>
      <c r="FZ35" s="21">
        <f t="shared" si="4"/>
        <v>5.9960905941378422E-2</v>
      </c>
      <c r="GA35" s="19">
        <v>582426460</v>
      </c>
      <c r="GB35" s="16">
        <v>0</v>
      </c>
      <c r="GC35" s="16">
        <v>0</v>
      </c>
      <c r="GD35" s="17">
        <v>582426460</v>
      </c>
      <c r="GE35" s="15">
        <v>4329</v>
      </c>
      <c r="GF35" s="16">
        <v>2471604</v>
      </c>
      <c r="GG35" s="16">
        <v>1390</v>
      </c>
      <c r="GH35" s="16">
        <v>107933126</v>
      </c>
      <c r="GI35" s="16">
        <v>1808970</v>
      </c>
      <c r="GJ35" s="16">
        <v>4848423</v>
      </c>
      <c r="GK35" s="18">
        <v>270364</v>
      </c>
      <c r="GL35" s="19">
        <v>364780</v>
      </c>
      <c r="GM35" s="16">
        <v>291300</v>
      </c>
      <c r="GN35" s="17">
        <v>656080</v>
      </c>
      <c r="GO35" s="15">
        <v>42380</v>
      </c>
      <c r="GP35" s="16">
        <v>144600</v>
      </c>
      <c r="GQ35" s="16">
        <v>0</v>
      </c>
      <c r="GR35" s="16">
        <v>8712220</v>
      </c>
      <c r="GS35" s="16">
        <v>197730</v>
      </c>
      <c r="GT35" s="20">
        <v>8909950</v>
      </c>
      <c r="GU35" s="18">
        <v>1864860</v>
      </c>
      <c r="GV35" s="19">
        <v>4372170</v>
      </c>
      <c r="GW35" s="16">
        <v>3449250</v>
      </c>
      <c r="GX35" s="16">
        <v>835620</v>
      </c>
      <c r="GY35" s="16">
        <v>1157400</v>
      </c>
      <c r="GZ35" s="20">
        <v>9814440</v>
      </c>
      <c r="HA35" s="16">
        <v>116610</v>
      </c>
      <c r="HB35" s="16">
        <v>49862090</v>
      </c>
      <c r="HC35" s="17">
        <v>188747826</v>
      </c>
      <c r="HD35" s="15">
        <v>393678634</v>
      </c>
      <c r="HE35" s="18">
        <v>0</v>
      </c>
      <c r="HF35" s="19">
        <v>0</v>
      </c>
      <c r="HG35" s="17">
        <v>393678634</v>
      </c>
      <c r="HH35" s="15">
        <v>23615737</v>
      </c>
      <c r="HI35" s="16">
        <v>23615737</v>
      </c>
      <c r="HJ35" s="21">
        <f t="shared" si="5"/>
        <v>5.9987347446445363E-2</v>
      </c>
    </row>
    <row r="36" spans="1:218" s="60" customFormat="1" ht="12.6" customHeight="1" x14ac:dyDescent="0.2">
      <c r="A36" s="76">
        <v>24</v>
      </c>
      <c r="B36" s="77" t="s">
        <v>103</v>
      </c>
      <c r="C36" s="8">
        <f>SUM(C13:C35)</f>
        <v>1475377508</v>
      </c>
      <c r="D36" s="9">
        <f t="shared" ref="D36:AK36" si="6">SUM(D13:D35)</f>
        <v>3143</v>
      </c>
      <c r="E36" s="9">
        <f t="shared" si="6"/>
        <v>1710</v>
      </c>
      <c r="F36" s="10">
        <f t="shared" si="6"/>
        <v>1475382361</v>
      </c>
      <c r="G36" s="8">
        <f t="shared" si="6"/>
        <v>9148</v>
      </c>
      <c r="H36" s="9">
        <f t="shared" si="6"/>
        <v>8615621</v>
      </c>
      <c r="I36" s="9">
        <f t="shared" si="6"/>
        <v>4175</v>
      </c>
      <c r="J36" s="9">
        <f t="shared" si="6"/>
        <v>232372769</v>
      </c>
      <c r="K36" s="9">
        <f t="shared" si="6"/>
        <v>6256502</v>
      </c>
      <c r="L36" s="9">
        <f t="shared" si="6"/>
        <v>7995817</v>
      </c>
      <c r="M36" s="11">
        <f t="shared" si="6"/>
        <v>573183</v>
      </c>
      <c r="N36" s="12">
        <f t="shared" si="6"/>
        <v>526500</v>
      </c>
      <c r="O36" s="9">
        <f t="shared" si="6"/>
        <v>441900</v>
      </c>
      <c r="P36" s="10">
        <f t="shared" si="6"/>
        <v>968400</v>
      </c>
      <c r="Q36" s="8">
        <f t="shared" si="6"/>
        <v>0</v>
      </c>
      <c r="R36" s="9">
        <f t="shared" si="6"/>
        <v>0</v>
      </c>
      <c r="S36" s="9">
        <f t="shared" si="6"/>
        <v>0</v>
      </c>
      <c r="T36" s="9">
        <f t="shared" si="6"/>
        <v>13093850</v>
      </c>
      <c r="U36" s="9">
        <f t="shared" si="6"/>
        <v>219550</v>
      </c>
      <c r="V36" s="13">
        <f t="shared" si="6"/>
        <v>13313400</v>
      </c>
      <c r="W36" s="11">
        <f t="shared" si="6"/>
        <v>2064240</v>
      </c>
      <c r="X36" s="12">
        <f t="shared" si="6"/>
        <v>6574260</v>
      </c>
      <c r="Y36" s="9">
        <f t="shared" si="6"/>
        <v>6322500</v>
      </c>
      <c r="Z36" s="9">
        <f t="shared" si="6"/>
        <v>1893920</v>
      </c>
      <c r="AA36" s="9">
        <f t="shared" si="6"/>
        <v>1251000</v>
      </c>
      <c r="AB36" s="13">
        <f t="shared" si="6"/>
        <v>16041680</v>
      </c>
      <c r="AC36" s="9">
        <f t="shared" si="6"/>
        <v>167670</v>
      </c>
      <c r="AD36" s="9">
        <f t="shared" si="6"/>
        <v>77309300</v>
      </c>
      <c r="AE36" s="10">
        <f t="shared" si="6"/>
        <v>365687730</v>
      </c>
      <c r="AF36" s="8">
        <f t="shared" si="6"/>
        <v>1109689779</v>
      </c>
      <c r="AG36" s="11">
        <f t="shared" si="6"/>
        <v>3142</v>
      </c>
      <c r="AH36" s="12">
        <f t="shared" si="6"/>
        <v>1710</v>
      </c>
      <c r="AI36" s="10">
        <f t="shared" si="6"/>
        <v>1109694631</v>
      </c>
      <c r="AJ36" s="8">
        <f t="shared" si="6"/>
        <v>66573670</v>
      </c>
      <c r="AK36" s="9">
        <f t="shared" si="6"/>
        <v>66573670</v>
      </c>
      <c r="AL36" s="14">
        <f>AJ36/AI36</f>
        <v>5.9992783726462849E-2</v>
      </c>
      <c r="AM36" s="12">
        <f>SUM(AM13:AM35)</f>
        <v>1846565383</v>
      </c>
      <c r="AN36" s="9">
        <f t="shared" ref="AN36:BU36" si="7">SUM(AN13:AN35)</f>
        <v>2176</v>
      </c>
      <c r="AO36" s="9">
        <f t="shared" si="7"/>
        <v>455</v>
      </c>
      <c r="AP36" s="10">
        <f t="shared" si="7"/>
        <v>1846568014</v>
      </c>
      <c r="AQ36" s="8">
        <f t="shared" si="7"/>
        <v>28117</v>
      </c>
      <c r="AR36" s="9">
        <f t="shared" si="7"/>
        <v>11649309</v>
      </c>
      <c r="AS36" s="9">
        <f t="shared" si="7"/>
        <v>5362</v>
      </c>
      <c r="AT36" s="9">
        <f t="shared" si="7"/>
        <v>246738863</v>
      </c>
      <c r="AU36" s="9">
        <f t="shared" si="7"/>
        <v>7980926</v>
      </c>
      <c r="AV36" s="9">
        <f t="shared" si="7"/>
        <v>7943827</v>
      </c>
      <c r="AW36" s="11">
        <f t="shared" si="7"/>
        <v>680143</v>
      </c>
      <c r="AX36" s="12">
        <f t="shared" si="7"/>
        <v>560560</v>
      </c>
      <c r="AY36" s="9">
        <f t="shared" si="7"/>
        <v>543300</v>
      </c>
      <c r="AZ36" s="10">
        <f t="shared" si="7"/>
        <v>1103860</v>
      </c>
      <c r="BA36" s="8">
        <f t="shared" si="7"/>
        <v>0</v>
      </c>
      <c r="BB36" s="9">
        <f t="shared" si="7"/>
        <v>0</v>
      </c>
      <c r="BC36" s="9">
        <f t="shared" si="7"/>
        <v>0</v>
      </c>
      <c r="BD36" s="9">
        <f t="shared" si="7"/>
        <v>2124870</v>
      </c>
      <c r="BE36" s="9">
        <f t="shared" si="7"/>
        <v>74460</v>
      </c>
      <c r="BF36" s="13">
        <f t="shared" si="7"/>
        <v>2199330</v>
      </c>
      <c r="BG36" s="11">
        <f t="shared" si="7"/>
        <v>307920</v>
      </c>
      <c r="BH36" s="12">
        <f t="shared" si="7"/>
        <v>7993590</v>
      </c>
      <c r="BI36" s="9">
        <f t="shared" si="7"/>
        <v>8183700</v>
      </c>
      <c r="BJ36" s="9">
        <f t="shared" si="7"/>
        <v>2337380</v>
      </c>
      <c r="BK36" s="9">
        <f t="shared" si="7"/>
        <v>1153800</v>
      </c>
      <c r="BL36" s="13">
        <f t="shared" si="7"/>
        <v>19668470</v>
      </c>
      <c r="BM36" s="9">
        <f t="shared" si="7"/>
        <v>224250</v>
      </c>
      <c r="BN36" s="9">
        <f t="shared" si="7"/>
        <v>76210590</v>
      </c>
      <c r="BO36" s="10">
        <f t="shared" si="7"/>
        <v>374735605</v>
      </c>
      <c r="BP36" s="8">
        <f t="shared" si="7"/>
        <v>1471829781</v>
      </c>
      <c r="BQ36" s="11">
        <f t="shared" si="7"/>
        <v>2173</v>
      </c>
      <c r="BR36" s="12">
        <f t="shared" si="7"/>
        <v>455</v>
      </c>
      <c r="BS36" s="10">
        <f t="shared" si="7"/>
        <v>1471832409</v>
      </c>
      <c r="BT36" s="8">
        <f t="shared" si="7"/>
        <v>88301955</v>
      </c>
      <c r="BU36" s="9">
        <f t="shared" si="7"/>
        <v>88301955</v>
      </c>
      <c r="BV36" s="14">
        <f>BT36/BS36</f>
        <v>5.9994571705344203E-2</v>
      </c>
      <c r="BW36" s="12">
        <f>SUM(BW13:BW35)</f>
        <v>4361558933</v>
      </c>
      <c r="BX36" s="9">
        <f t="shared" ref="BX36:DE36" si="8">SUM(BX13:BX35)</f>
        <v>9177</v>
      </c>
      <c r="BY36" s="9">
        <f t="shared" si="8"/>
        <v>171826</v>
      </c>
      <c r="BZ36" s="10">
        <f t="shared" si="8"/>
        <v>4361739936</v>
      </c>
      <c r="CA36" s="8">
        <f t="shared" si="8"/>
        <v>24312</v>
      </c>
      <c r="CB36" s="9">
        <f t="shared" si="8"/>
        <v>25139973</v>
      </c>
      <c r="CC36" s="9">
        <f t="shared" si="8"/>
        <v>8180</v>
      </c>
      <c r="CD36" s="9">
        <f t="shared" si="8"/>
        <v>293818363</v>
      </c>
      <c r="CE36" s="9">
        <f t="shared" si="8"/>
        <v>13296351</v>
      </c>
      <c r="CF36" s="9">
        <f t="shared" si="8"/>
        <v>8169818</v>
      </c>
      <c r="CG36" s="11">
        <f t="shared" si="8"/>
        <v>985720</v>
      </c>
      <c r="CH36" s="12">
        <f t="shared" si="8"/>
        <v>692640</v>
      </c>
      <c r="CI36" s="9">
        <f t="shared" si="8"/>
        <v>794700</v>
      </c>
      <c r="CJ36" s="10">
        <f t="shared" si="8"/>
        <v>1487340</v>
      </c>
      <c r="CK36" s="8">
        <f t="shared" si="8"/>
        <v>0</v>
      </c>
      <c r="CL36" s="9">
        <f t="shared" si="8"/>
        <v>0</v>
      </c>
      <c r="CM36" s="9">
        <f t="shared" si="8"/>
        <v>0</v>
      </c>
      <c r="CN36" s="9">
        <f t="shared" si="8"/>
        <v>0</v>
      </c>
      <c r="CO36" s="9">
        <f t="shared" si="8"/>
        <v>0</v>
      </c>
      <c r="CP36" s="13">
        <f t="shared" si="8"/>
        <v>0</v>
      </c>
      <c r="CQ36" s="11">
        <f t="shared" si="8"/>
        <v>0</v>
      </c>
      <c r="CR36" s="12">
        <f t="shared" si="8"/>
        <v>10769550</v>
      </c>
      <c r="CS36" s="9">
        <f t="shared" si="8"/>
        <v>10543500</v>
      </c>
      <c r="CT36" s="9">
        <f t="shared" si="8"/>
        <v>3674980</v>
      </c>
      <c r="CU36" s="9">
        <f t="shared" si="8"/>
        <v>1392750</v>
      </c>
      <c r="CV36" s="13">
        <f t="shared" si="8"/>
        <v>26380780</v>
      </c>
      <c r="CW36" s="9">
        <f t="shared" si="8"/>
        <v>277150</v>
      </c>
      <c r="CX36" s="9">
        <f t="shared" si="8"/>
        <v>65935180</v>
      </c>
      <c r="CY36" s="10">
        <f t="shared" si="8"/>
        <v>435514987</v>
      </c>
      <c r="CZ36" s="8">
        <f t="shared" si="8"/>
        <v>3926043955</v>
      </c>
      <c r="DA36" s="11">
        <f t="shared" si="8"/>
        <v>9176</v>
      </c>
      <c r="DB36" s="12">
        <f t="shared" si="8"/>
        <v>171818</v>
      </c>
      <c r="DC36" s="10">
        <f t="shared" si="8"/>
        <v>3926224949</v>
      </c>
      <c r="DD36" s="8">
        <f t="shared" si="8"/>
        <v>235564762</v>
      </c>
      <c r="DE36" s="9">
        <f t="shared" si="8"/>
        <v>235564762</v>
      </c>
      <c r="DF36" s="14">
        <f>DD36/DC36</f>
        <v>5.9997775231905082E-2</v>
      </c>
      <c r="DG36" s="12">
        <f>SUM(DG13:DG35)</f>
        <v>19727898810</v>
      </c>
      <c r="DH36" s="9">
        <f t="shared" ref="DH36:EO36" si="9">SUM(DH13:DH35)</f>
        <v>17337</v>
      </c>
      <c r="DI36" s="9">
        <f t="shared" si="9"/>
        <v>176336</v>
      </c>
      <c r="DJ36" s="10">
        <f t="shared" si="9"/>
        <v>19728092483</v>
      </c>
      <c r="DK36" s="8">
        <f t="shared" si="9"/>
        <v>190091</v>
      </c>
      <c r="DL36" s="9">
        <f t="shared" si="9"/>
        <v>116728675</v>
      </c>
      <c r="DM36" s="9">
        <f t="shared" si="9"/>
        <v>52056</v>
      </c>
      <c r="DN36" s="9">
        <f t="shared" si="9"/>
        <v>3071519258</v>
      </c>
      <c r="DO36" s="9">
        <f t="shared" si="9"/>
        <v>69884302</v>
      </c>
      <c r="DP36" s="9">
        <f t="shared" si="9"/>
        <v>134608435</v>
      </c>
      <c r="DQ36" s="11">
        <f t="shared" si="9"/>
        <v>6448093</v>
      </c>
      <c r="DR36" s="12">
        <f t="shared" si="9"/>
        <v>13002340</v>
      </c>
      <c r="DS36" s="9">
        <f t="shared" si="9"/>
        <v>10330500</v>
      </c>
      <c r="DT36" s="10">
        <f t="shared" si="9"/>
        <v>23332840</v>
      </c>
      <c r="DU36" s="8">
        <f t="shared" si="9"/>
        <v>3965000</v>
      </c>
      <c r="DV36" s="9">
        <f t="shared" si="9"/>
        <v>12062700</v>
      </c>
      <c r="DW36" s="9">
        <f t="shared" si="9"/>
        <v>163800</v>
      </c>
      <c r="DX36" s="9">
        <f t="shared" si="9"/>
        <v>131332740</v>
      </c>
      <c r="DY36" s="9">
        <f t="shared" si="9"/>
        <v>8471250</v>
      </c>
      <c r="DZ36" s="13">
        <f t="shared" si="9"/>
        <v>139803990</v>
      </c>
      <c r="EA36" s="11">
        <f t="shared" si="9"/>
        <v>28897390</v>
      </c>
      <c r="EB36" s="12">
        <f t="shared" si="9"/>
        <v>91671690</v>
      </c>
      <c r="EC36" s="9">
        <f t="shared" si="9"/>
        <v>71874000</v>
      </c>
      <c r="ED36" s="9">
        <f t="shared" si="9"/>
        <v>24814760</v>
      </c>
      <c r="EE36" s="9">
        <f t="shared" si="9"/>
        <v>29996100</v>
      </c>
      <c r="EF36" s="13">
        <f t="shared" si="9"/>
        <v>218356550</v>
      </c>
      <c r="EG36" s="9">
        <f t="shared" si="9"/>
        <v>3538780</v>
      </c>
      <c r="EH36" s="9">
        <f t="shared" si="9"/>
        <v>1844019750</v>
      </c>
      <c r="EI36" s="10">
        <f t="shared" si="9"/>
        <v>5673519654</v>
      </c>
      <c r="EJ36" s="8">
        <f t="shared" si="9"/>
        <v>14054378986</v>
      </c>
      <c r="EK36" s="11">
        <f t="shared" si="9"/>
        <v>17330</v>
      </c>
      <c r="EL36" s="12">
        <f t="shared" si="9"/>
        <v>176327</v>
      </c>
      <c r="EM36" s="10">
        <f t="shared" si="9"/>
        <v>14054572643</v>
      </c>
      <c r="EN36" s="8">
        <f t="shared" si="9"/>
        <v>843090912</v>
      </c>
      <c r="EO36" s="9">
        <f t="shared" si="9"/>
        <v>843090912</v>
      </c>
      <c r="EP36" s="14">
        <f>EN36/EM36</f>
        <v>5.9986947551899317E-2</v>
      </c>
      <c r="EQ36" s="12">
        <f>SUM(EQ13:EQ35)</f>
        <v>4399253534</v>
      </c>
      <c r="ER36" s="9">
        <f t="shared" ref="ER36:FY36" si="10">SUM(ER13:ER35)</f>
        <v>1</v>
      </c>
      <c r="ES36" s="9">
        <f t="shared" si="10"/>
        <v>504</v>
      </c>
      <c r="ET36" s="10">
        <f t="shared" si="10"/>
        <v>4399254039</v>
      </c>
      <c r="EU36" s="8">
        <f t="shared" si="10"/>
        <v>75464</v>
      </c>
      <c r="EV36" s="9">
        <f t="shared" si="10"/>
        <v>31738272</v>
      </c>
      <c r="EW36" s="9">
        <f t="shared" si="10"/>
        <v>15274</v>
      </c>
      <c r="EX36" s="9">
        <f t="shared" si="10"/>
        <v>879268720</v>
      </c>
      <c r="EY36" s="9">
        <f t="shared" si="10"/>
        <v>14117141</v>
      </c>
      <c r="EZ36" s="9">
        <f t="shared" si="10"/>
        <v>50624499</v>
      </c>
      <c r="FA36" s="11">
        <f t="shared" si="10"/>
        <v>1409101</v>
      </c>
      <c r="FB36" s="12">
        <f t="shared" si="10"/>
        <v>7123220</v>
      </c>
      <c r="FC36" s="9">
        <f t="shared" si="10"/>
        <v>5080800</v>
      </c>
      <c r="FD36" s="10">
        <f t="shared" si="10"/>
        <v>12204020</v>
      </c>
      <c r="FE36" s="8">
        <f t="shared" si="10"/>
        <v>3325400</v>
      </c>
      <c r="FF36" s="9">
        <f t="shared" si="10"/>
        <v>10284000</v>
      </c>
      <c r="FG36" s="9">
        <f t="shared" si="10"/>
        <v>163800</v>
      </c>
      <c r="FH36" s="9">
        <f t="shared" si="10"/>
        <v>41557340</v>
      </c>
      <c r="FI36" s="9">
        <f t="shared" si="10"/>
        <v>5939280</v>
      </c>
      <c r="FJ36" s="13">
        <f t="shared" si="10"/>
        <v>47496620</v>
      </c>
      <c r="FK36" s="11">
        <f t="shared" si="10"/>
        <v>11319800</v>
      </c>
      <c r="FL36" s="12">
        <f t="shared" si="10"/>
        <v>31681980</v>
      </c>
      <c r="FM36" s="9">
        <f t="shared" si="10"/>
        <v>19395450</v>
      </c>
      <c r="FN36" s="9">
        <f t="shared" si="10"/>
        <v>7395560</v>
      </c>
      <c r="FO36" s="9">
        <f t="shared" si="10"/>
        <v>15443550</v>
      </c>
      <c r="FP36" s="13">
        <f t="shared" si="10"/>
        <v>73916540</v>
      </c>
      <c r="FQ36" s="9">
        <f t="shared" si="10"/>
        <v>1668190</v>
      </c>
      <c r="FR36" s="9">
        <f t="shared" si="10"/>
        <v>930576550</v>
      </c>
      <c r="FS36" s="10">
        <f t="shared" si="10"/>
        <v>2068188117</v>
      </c>
      <c r="FT36" s="8">
        <f t="shared" si="10"/>
        <v>2331065233</v>
      </c>
      <c r="FU36" s="11">
        <f t="shared" si="10"/>
        <v>0</v>
      </c>
      <c r="FV36" s="12">
        <f t="shared" si="10"/>
        <v>503</v>
      </c>
      <c r="FW36" s="10">
        <f t="shared" si="10"/>
        <v>2331065736</v>
      </c>
      <c r="FX36" s="8">
        <f t="shared" si="10"/>
        <v>139775104</v>
      </c>
      <c r="FY36" s="9">
        <f t="shared" si="10"/>
        <v>139775104</v>
      </c>
      <c r="FZ36" s="14">
        <f>FX36/FW36</f>
        <v>5.9961888608018217E-2</v>
      </c>
      <c r="GA36" s="12">
        <f>SUM(GA13:GA35)</f>
        <v>9120520960</v>
      </c>
      <c r="GB36" s="9">
        <f t="shared" ref="GB36:HI36" si="11">SUM(GB13:GB35)</f>
        <v>5983</v>
      </c>
      <c r="GC36" s="9">
        <f t="shared" si="11"/>
        <v>3551</v>
      </c>
      <c r="GD36" s="10">
        <f t="shared" si="11"/>
        <v>9120530494</v>
      </c>
      <c r="GE36" s="8">
        <f t="shared" si="11"/>
        <v>62198</v>
      </c>
      <c r="GF36" s="9">
        <f t="shared" si="11"/>
        <v>48201121</v>
      </c>
      <c r="GG36" s="9">
        <f t="shared" si="11"/>
        <v>23240</v>
      </c>
      <c r="GH36" s="9">
        <f t="shared" si="11"/>
        <v>1651693312</v>
      </c>
      <c r="GI36" s="9">
        <f t="shared" si="11"/>
        <v>34489884</v>
      </c>
      <c r="GJ36" s="9">
        <f t="shared" si="11"/>
        <v>67870291</v>
      </c>
      <c r="GK36" s="11">
        <f t="shared" si="11"/>
        <v>3373129</v>
      </c>
      <c r="GL36" s="12">
        <f t="shared" si="11"/>
        <v>4625920</v>
      </c>
      <c r="GM36" s="9">
        <f t="shared" si="11"/>
        <v>3911700</v>
      </c>
      <c r="GN36" s="10">
        <f t="shared" si="11"/>
        <v>8537620</v>
      </c>
      <c r="GO36" s="8">
        <f t="shared" si="11"/>
        <v>639600</v>
      </c>
      <c r="GP36" s="9">
        <f t="shared" si="11"/>
        <v>1778700</v>
      </c>
      <c r="GQ36" s="9">
        <f t="shared" si="11"/>
        <v>0</v>
      </c>
      <c r="GR36" s="9">
        <f t="shared" si="11"/>
        <v>87650530</v>
      </c>
      <c r="GS36" s="9">
        <f t="shared" si="11"/>
        <v>2457510</v>
      </c>
      <c r="GT36" s="13">
        <f t="shared" si="11"/>
        <v>90108040</v>
      </c>
      <c r="GU36" s="11">
        <f t="shared" si="11"/>
        <v>17269670</v>
      </c>
      <c r="GV36" s="12">
        <f t="shared" si="11"/>
        <v>41226570</v>
      </c>
      <c r="GW36" s="9">
        <f t="shared" si="11"/>
        <v>33751350</v>
      </c>
      <c r="GX36" s="9">
        <f t="shared" si="11"/>
        <v>11406840</v>
      </c>
      <c r="GY36" s="9">
        <f t="shared" si="11"/>
        <v>12006000</v>
      </c>
      <c r="GZ36" s="13">
        <f t="shared" si="11"/>
        <v>98390760</v>
      </c>
      <c r="HA36" s="9">
        <f t="shared" si="11"/>
        <v>1369190</v>
      </c>
      <c r="HB36" s="9">
        <f t="shared" si="11"/>
        <v>771297430</v>
      </c>
      <c r="HC36" s="10">
        <f t="shared" si="11"/>
        <v>2795080945</v>
      </c>
      <c r="HD36" s="8">
        <f t="shared" si="11"/>
        <v>6325440017</v>
      </c>
      <c r="HE36" s="11">
        <f t="shared" si="11"/>
        <v>5981</v>
      </c>
      <c r="HF36" s="12">
        <f t="shared" si="11"/>
        <v>3551</v>
      </c>
      <c r="HG36" s="10">
        <f t="shared" si="11"/>
        <v>6325449549</v>
      </c>
      <c r="HH36" s="8">
        <f t="shared" si="11"/>
        <v>379449091</v>
      </c>
      <c r="HI36" s="9">
        <f t="shared" si="11"/>
        <v>379449091</v>
      </c>
      <c r="HJ36" s="14">
        <f>HH36/HG36</f>
        <v>5.9987687524910807E-2</v>
      </c>
    </row>
    <row r="37" spans="1:218" s="60" customFormat="1" ht="12.6" customHeight="1" x14ac:dyDescent="0.2">
      <c r="A37" s="78">
        <v>25</v>
      </c>
      <c r="B37" s="79" t="s">
        <v>104</v>
      </c>
      <c r="C37" s="15">
        <v>494631712</v>
      </c>
      <c r="D37" s="16">
        <v>1752</v>
      </c>
      <c r="E37" s="16">
        <v>0</v>
      </c>
      <c r="F37" s="17">
        <v>494633464</v>
      </c>
      <c r="G37" s="15">
        <v>860</v>
      </c>
      <c r="H37" s="16">
        <v>2275323</v>
      </c>
      <c r="I37" s="16">
        <v>1318</v>
      </c>
      <c r="J37" s="16">
        <v>80480423</v>
      </c>
      <c r="K37" s="16">
        <v>1758041</v>
      </c>
      <c r="L37" s="16">
        <v>3062121</v>
      </c>
      <c r="M37" s="18">
        <v>276344</v>
      </c>
      <c r="N37" s="19">
        <v>264160</v>
      </c>
      <c r="O37" s="16">
        <v>196500</v>
      </c>
      <c r="P37" s="17">
        <v>460660</v>
      </c>
      <c r="Q37" s="15">
        <v>0</v>
      </c>
      <c r="R37" s="16">
        <v>0</v>
      </c>
      <c r="S37" s="16">
        <v>0</v>
      </c>
      <c r="T37" s="16">
        <v>6641910</v>
      </c>
      <c r="U37" s="16">
        <v>114940</v>
      </c>
      <c r="V37" s="20">
        <v>6756850</v>
      </c>
      <c r="W37" s="18">
        <v>1124490</v>
      </c>
      <c r="X37" s="19">
        <v>3518130</v>
      </c>
      <c r="Y37" s="16">
        <v>4003650</v>
      </c>
      <c r="Z37" s="16">
        <v>474240</v>
      </c>
      <c r="AA37" s="16">
        <v>513900</v>
      </c>
      <c r="AB37" s="20">
        <v>8509920</v>
      </c>
      <c r="AC37" s="16">
        <v>92000</v>
      </c>
      <c r="AD37" s="16">
        <v>25494710</v>
      </c>
      <c r="AE37" s="17">
        <v>130291742</v>
      </c>
      <c r="AF37" s="15">
        <v>364339972</v>
      </c>
      <c r="AG37" s="18">
        <v>1750</v>
      </c>
      <c r="AH37" s="19">
        <v>0</v>
      </c>
      <c r="AI37" s="17">
        <v>364341722</v>
      </c>
      <c r="AJ37" s="15">
        <v>21857957</v>
      </c>
      <c r="AK37" s="16">
        <v>21857957</v>
      </c>
      <c r="AL37" s="22">
        <f>AJ37/AI37</f>
        <v>5.9993011176469109E-2</v>
      </c>
      <c r="AM37" s="19">
        <v>516993915</v>
      </c>
      <c r="AN37" s="16">
        <v>0</v>
      </c>
      <c r="AO37" s="16">
        <v>1294</v>
      </c>
      <c r="AP37" s="17">
        <v>516995209</v>
      </c>
      <c r="AQ37" s="15">
        <v>6316</v>
      </c>
      <c r="AR37" s="16">
        <v>2766410</v>
      </c>
      <c r="AS37" s="16">
        <v>1528</v>
      </c>
      <c r="AT37" s="16">
        <v>71677497</v>
      </c>
      <c r="AU37" s="16">
        <v>1974906</v>
      </c>
      <c r="AV37" s="16">
        <v>2528646</v>
      </c>
      <c r="AW37" s="18">
        <v>270349</v>
      </c>
      <c r="AX37" s="19">
        <v>222560</v>
      </c>
      <c r="AY37" s="16">
        <v>202200</v>
      </c>
      <c r="AZ37" s="17">
        <v>424760</v>
      </c>
      <c r="BA37" s="15">
        <v>0</v>
      </c>
      <c r="BB37" s="16">
        <v>0</v>
      </c>
      <c r="BC37" s="16">
        <v>0</v>
      </c>
      <c r="BD37" s="16">
        <v>860970</v>
      </c>
      <c r="BE37" s="16">
        <v>27570</v>
      </c>
      <c r="BF37" s="20">
        <v>888540</v>
      </c>
      <c r="BG37" s="18">
        <v>138830</v>
      </c>
      <c r="BH37" s="19">
        <v>3445200</v>
      </c>
      <c r="BI37" s="16">
        <v>4240350</v>
      </c>
      <c r="BJ37" s="16">
        <v>519080</v>
      </c>
      <c r="BK37" s="16">
        <v>418050</v>
      </c>
      <c r="BL37" s="20">
        <v>8622680</v>
      </c>
      <c r="BM37" s="16">
        <v>95680</v>
      </c>
      <c r="BN37" s="16">
        <v>21173640</v>
      </c>
      <c r="BO37" s="17">
        <v>110568254</v>
      </c>
      <c r="BP37" s="15">
        <v>406425662</v>
      </c>
      <c r="BQ37" s="18">
        <v>0</v>
      </c>
      <c r="BR37" s="19">
        <v>1293</v>
      </c>
      <c r="BS37" s="17">
        <v>406426955</v>
      </c>
      <c r="BT37" s="15">
        <v>24383488</v>
      </c>
      <c r="BU37" s="16">
        <v>24383488</v>
      </c>
      <c r="BV37" s="22">
        <f>BT37/BS37</f>
        <v>5.9994760928196805E-2</v>
      </c>
      <c r="BW37" s="19">
        <v>732877939</v>
      </c>
      <c r="BX37" s="16">
        <v>0</v>
      </c>
      <c r="BY37" s="16">
        <v>6037</v>
      </c>
      <c r="BZ37" s="17">
        <v>732883976</v>
      </c>
      <c r="CA37" s="15">
        <v>6191</v>
      </c>
      <c r="CB37" s="16">
        <v>4072884</v>
      </c>
      <c r="CC37" s="16">
        <v>1588</v>
      </c>
      <c r="CD37" s="16">
        <v>57350550</v>
      </c>
      <c r="CE37" s="16">
        <v>2556506</v>
      </c>
      <c r="CF37" s="16">
        <v>1825043</v>
      </c>
      <c r="CG37" s="18">
        <v>252556</v>
      </c>
      <c r="CH37" s="19">
        <v>199940</v>
      </c>
      <c r="CI37" s="16">
        <v>189600</v>
      </c>
      <c r="CJ37" s="17">
        <v>389540</v>
      </c>
      <c r="CK37" s="15">
        <v>0</v>
      </c>
      <c r="CL37" s="16">
        <v>0</v>
      </c>
      <c r="CM37" s="16">
        <v>0</v>
      </c>
      <c r="CN37" s="16">
        <v>0</v>
      </c>
      <c r="CO37" s="16">
        <v>0</v>
      </c>
      <c r="CP37" s="20">
        <v>0</v>
      </c>
      <c r="CQ37" s="18">
        <v>0</v>
      </c>
      <c r="CR37" s="19">
        <v>2686530</v>
      </c>
      <c r="CS37" s="16">
        <v>3185100</v>
      </c>
      <c r="CT37" s="16">
        <v>508820</v>
      </c>
      <c r="CU37" s="16">
        <v>378900</v>
      </c>
      <c r="CV37" s="20">
        <v>6759350</v>
      </c>
      <c r="CW37" s="16">
        <v>82110</v>
      </c>
      <c r="CX37" s="16">
        <v>13440880</v>
      </c>
      <c r="CY37" s="17">
        <v>86735610</v>
      </c>
      <c r="CZ37" s="15">
        <v>646142330</v>
      </c>
      <c r="DA37" s="18">
        <v>0</v>
      </c>
      <c r="DB37" s="19">
        <v>6036</v>
      </c>
      <c r="DC37" s="17">
        <v>646148366</v>
      </c>
      <c r="DD37" s="15">
        <v>38767267</v>
      </c>
      <c r="DE37" s="16">
        <v>38767267</v>
      </c>
      <c r="DF37" s="22">
        <f>DD37/DC37</f>
        <v>5.9997469683301809E-2</v>
      </c>
      <c r="DG37" s="19">
        <v>6586606018</v>
      </c>
      <c r="DH37" s="16">
        <v>4442</v>
      </c>
      <c r="DI37" s="16">
        <v>12811</v>
      </c>
      <c r="DJ37" s="17">
        <v>6586623271</v>
      </c>
      <c r="DK37" s="15">
        <v>43020</v>
      </c>
      <c r="DL37" s="16">
        <v>33462513</v>
      </c>
      <c r="DM37" s="16">
        <v>18456</v>
      </c>
      <c r="DN37" s="16">
        <v>1149751855</v>
      </c>
      <c r="DO37" s="16">
        <v>20367851</v>
      </c>
      <c r="DP37" s="16">
        <v>58256575</v>
      </c>
      <c r="DQ37" s="18">
        <v>3324661</v>
      </c>
      <c r="DR37" s="19">
        <v>6785220</v>
      </c>
      <c r="DS37" s="16">
        <v>4719600</v>
      </c>
      <c r="DT37" s="17">
        <v>11504820</v>
      </c>
      <c r="DU37" s="15">
        <v>1674140</v>
      </c>
      <c r="DV37" s="16">
        <v>6583800</v>
      </c>
      <c r="DW37" s="16">
        <v>78000</v>
      </c>
      <c r="DX37" s="16">
        <v>79658480</v>
      </c>
      <c r="DY37" s="16">
        <v>4265650</v>
      </c>
      <c r="DZ37" s="20">
        <v>83924130</v>
      </c>
      <c r="EA37" s="18">
        <v>17815500</v>
      </c>
      <c r="EB37" s="19">
        <v>45328140</v>
      </c>
      <c r="EC37" s="16">
        <v>42556500</v>
      </c>
      <c r="ED37" s="16">
        <v>6752980</v>
      </c>
      <c r="EE37" s="16">
        <v>13174200</v>
      </c>
      <c r="EF37" s="20">
        <v>107811820</v>
      </c>
      <c r="EG37" s="16">
        <v>1921190</v>
      </c>
      <c r="EH37" s="16">
        <v>722087840</v>
      </c>
      <c r="EI37" s="17">
        <v>2218607715</v>
      </c>
      <c r="EJ37" s="15">
        <v>4367998312</v>
      </c>
      <c r="EK37" s="18">
        <v>4437</v>
      </c>
      <c r="EL37" s="19">
        <v>12807</v>
      </c>
      <c r="EM37" s="17">
        <v>4368015556</v>
      </c>
      <c r="EN37" s="15">
        <v>262011889</v>
      </c>
      <c r="EO37" s="16">
        <v>262011889</v>
      </c>
      <c r="EP37" s="22">
        <f>EN37/EM37</f>
        <v>5.9984193197319284E-2</v>
      </c>
      <c r="EQ37" s="19">
        <v>1836324854</v>
      </c>
      <c r="ER37" s="16">
        <v>0</v>
      </c>
      <c r="ES37" s="16">
        <v>951</v>
      </c>
      <c r="ET37" s="17">
        <v>1836325805</v>
      </c>
      <c r="EU37" s="15">
        <v>13487</v>
      </c>
      <c r="EV37" s="16">
        <v>11242209</v>
      </c>
      <c r="EW37" s="16">
        <v>6462</v>
      </c>
      <c r="EX37" s="16">
        <v>369585904</v>
      </c>
      <c r="EY37" s="16">
        <v>4911848</v>
      </c>
      <c r="EZ37" s="16">
        <v>23788973</v>
      </c>
      <c r="FA37" s="18">
        <v>791786</v>
      </c>
      <c r="FB37" s="19">
        <v>3824080</v>
      </c>
      <c r="FC37" s="16">
        <v>2465400</v>
      </c>
      <c r="FD37" s="17">
        <v>6289480</v>
      </c>
      <c r="FE37" s="15">
        <v>1427920</v>
      </c>
      <c r="FF37" s="16">
        <v>5697600</v>
      </c>
      <c r="FG37" s="16">
        <v>78000</v>
      </c>
      <c r="FH37" s="16">
        <v>24093080</v>
      </c>
      <c r="FI37" s="16">
        <v>2896240</v>
      </c>
      <c r="FJ37" s="20">
        <v>26989320</v>
      </c>
      <c r="FK37" s="18">
        <v>6704460</v>
      </c>
      <c r="FL37" s="19">
        <v>15707340</v>
      </c>
      <c r="FM37" s="16">
        <v>11316600</v>
      </c>
      <c r="FN37" s="16">
        <v>2305080</v>
      </c>
      <c r="FO37" s="16">
        <v>6825600</v>
      </c>
      <c r="FP37" s="20">
        <v>36154620</v>
      </c>
      <c r="FQ37" s="16">
        <v>935410</v>
      </c>
      <c r="FR37" s="16">
        <v>394712080</v>
      </c>
      <c r="FS37" s="17">
        <v>889323097</v>
      </c>
      <c r="FT37" s="15">
        <v>947001757</v>
      </c>
      <c r="FU37" s="18">
        <v>0</v>
      </c>
      <c r="FV37" s="19">
        <v>951</v>
      </c>
      <c r="FW37" s="17">
        <v>947002708</v>
      </c>
      <c r="FX37" s="15">
        <v>56783335</v>
      </c>
      <c r="FY37" s="16">
        <v>56783335</v>
      </c>
      <c r="FZ37" s="22">
        <f>FX37/FW37</f>
        <v>5.9961111536758142E-2</v>
      </c>
      <c r="GA37" s="19">
        <v>3500409310</v>
      </c>
      <c r="GB37" s="16">
        <v>4442</v>
      </c>
      <c r="GC37" s="16">
        <v>4529</v>
      </c>
      <c r="GD37" s="17">
        <v>3500418281</v>
      </c>
      <c r="GE37" s="15">
        <v>17026</v>
      </c>
      <c r="GF37" s="16">
        <v>15381010</v>
      </c>
      <c r="GG37" s="16">
        <v>8878</v>
      </c>
      <c r="GH37" s="16">
        <v>651137904</v>
      </c>
      <c r="GI37" s="16">
        <v>10924591</v>
      </c>
      <c r="GJ37" s="16">
        <v>30113913</v>
      </c>
      <c r="GK37" s="18">
        <v>2009970</v>
      </c>
      <c r="GL37" s="19">
        <v>2538640</v>
      </c>
      <c r="GM37" s="16">
        <v>1862400</v>
      </c>
      <c r="GN37" s="17">
        <v>4401040</v>
      </c>
      <c r="GO37" s="15">
        <v>246220</v>
      </c>
      <c r="GP37" s="16">
        <v>886200</v>
      </c>
      <c r="GQ37" s="16">
        <v>0</v>
      </c>
      <c r="GR37" s="16">
        <v>54704430</v>
      </c>
      <c r="GS37" s="16">
        <v>1341840</v>
      </c>
      <c r="GT37" s="20">
        <v>56046270</v>
      </c>
      <c r="GU37" s="18">
        <v>10972210</v>
      </c>
      <c r="GV37" s="19">
        <v>23489070</v>
      </c>
      <c r="GW37" s="16">
        <v>23814450</v>
      </c>
      <c r="GX37" s="16">
        <v>3420000</v>
      </c>
      <c r="GY37" s="16">
        <v>5551650</v>
      </c>
      <c r="GZ37" s="20">
        <v>56275170</v>
      </c>
      <c r="HA37" s="16">
        <v>807990</v>
      </c>
      <c r="HB37" s="16">
        <v>292761240</v>
      </c>
      <c r="HC37" s="17">
        <v>1131980754</v>
      </c>
      <c r="HD37" s="15">
        <v>2368428563</v>
      </c>
      <c r="HE37" s="18">
        <v>4437</v>
      </c>
      <c r="HF37" s="19">
        <v>4527</v>
      </c>
      <c r="HG37" s="17">
        <v>2368437527</v>
      </c>
      <c r="HH37" s="15">
        <v>142077799</v>
      </c>
      <c r="HI37" s="16">
        <v>142077799</v>
      </c>
      <c r="HJ37" s="22">
        <f>HH37/HG37</f>
        <v>5.9987986755117816E-2</v>
      </c>
    </row>
    <row r="38" spans="1:218" s="60" customFormat="1" ht="12.6" customHeight="1" x14ac:dyDescent="0.2">
      <c r="A38" s="80">
        <v>26</v>
      </c>
      <c r="B38" s="81" t="s">
        <v>105</v>
      </c>
      <c r="C38" s="23">
        <f>C36+C37</f>
        <v>1970009220</v>
      </c>
      <c r="D38" s="24">
        <f t="shared" ref="D38:AK38" si="12">D36+D37</f>
        <v>4895</v>
      </c>
      <c r="E38" s="24">
        <f t="shared" si="12"/>
        <v>1710</v>
      </c>
      <c r="F38" s="25">
        <f t="shared" si="12"/>
        <v>1970015825</v>
      </c>
      <c r="G38" s="23">
        <f t="shared" si="12"/>
        <v>10008</v>
      </c>
      <c r="H38" s="24">
        <f t="shared" si="12"/>
        <v>10890944</v>
      </c>
      <c r="I38" s="24">
        <f t="shared" si="12"/>
        <v>5493</v>
      </c>
      <c r="J38" s="24">
        <f t="shared" si="12"/>
        <v>312853192</v>
      </c>
      <c r="K38" s="24">
        <f t="shared" si="12"/>
        <v>8014543</v>
      </c>
      <c r="L38" s="24">
        <f t="shared" si="12"/>
        <v>11057938</v>
      </c>
      <c r="M38" s="26">
        <f t="shared" si="12"/>
        <v>849527</v>
      </c>
      <c r="N38" s="27">
        <f t="shared" si="12"/>
        <v>790660</v>
      </c>
      <c r="O38" s="24">
        <f t="shared" si="12"/>
        <v>638400</v>
      </c>
      <c r="P38" s="25">
        <f t="shared" si="12"/>
        <v>1429060</v>
      </c>
      <c r="Q38" s="23">
        <f t="shared" si="12"/>
        <v>0</v>
      </c>
      <c r="R38" s="24">
        <f t="shared" si="12"/>
        <v>0</v>
      </c>
      <c r="S38" s="24">
        <f t="shared" si="12"/>
        <v>0</v>
      </c>
      <c r="T38" s="24">
        <f t="shared" si="12"/>
        <v>19735760</v>
      </c>
      <c r="U38" s="24">
        <f t="shared" si="12"/>
        <v>334490</v>
      </c>
      <c r="V38" s="28">
        <f t="shared" si="12"/>
        <v>20070250</v>
      </c>
      <c r="W38" s="26">
        <f t="shared" si="12"/>
        <v>3188730</v>
      </c>
      <c r="X38" s="27">
        <f t="shared" si="12"/>
        <v>10092390</v>
      </c>
      <c r="Y38" s="24">
        <f t="shared" si="12"/>
        <v>10326150</v>
      </c>
      <c r="Z38" s="24">
        <f t="shared" si="12"/>
        <v>2368160</v>
      </c>
      <c r="AA38" s="24">
        <f t="shared" si="12"/>
        <v>1764900</v>
      </c>
      <c r="AB38" s="28">
        <f t="shared" si="12"/>
        <v>24551600</v>
      </c>
      <c r="AC38" s="24">
        <f t="shared" si="12"/>
        <v>259670</v>
      </c>
      <c r="AD38" s="24">
        <f t="shared" si="12"/>
        <v>102804010</v>
      </c>
      <c r="AE38" s="25">
        <f t="shared" si="12"/>
        <v>495979472</v>
      </c>
      <c r="AF38" s="23">
        <f t="shared" si="12"/>
        <v>1474029751</v>
      </c>
      <c r="AG38" s="26">
        <f t="shared" si="12"/>
        <v>4892</v>
      </c>
      <c r="AH38" s="27">
        <f t="shared" si="12"/>
        <v>1710</v>
      </c>
      <c r="AI38" s="25">
        <f t="shared" si="12"/>
        <v>1474036353</v>
      </c>
      <c r="AJ38" s="23">
        <f t="shared" si="12"/>
        <v>88431627</v>
      </c>
      <c r="AK38" s="24">
        <f t="shared" si="12"/>
        <v>88431627</v>
      </c>
      <c r="AL38" s="29">
        <f>AJ38/AI38</f>
        <v>5.9992839945922284E-2</v>
      </c>
      <c r="AM38" s="27">
        <f>AM36+AM37</f>
        <v>2363559298</v>
      </c>
      <c r="AN38" s="24">
        <f t="shared" ref="AN38:BU38" si="13">AN36+AN37</f>
        <v>2176</v>
      </c>
      <c r="AO38" s="24">
        <f t="shared" si="13"/>
        <v>1749</v>
      </c>
      <c r="AP38" s="25">
        <f t="shared" si="13"/>
        <v>2363563223</v>
      </c>
      <c r="AQ38" s="23">
        <f t="shared" si="13"/>
        <v>34433</v>
      </c>
      <c r="AR38" s="24">
        <f t="shared" si="13"/>
        <v>14415719</v>
      </c>
      <c r="AS38" s="24">
        <f t="shared" si="13"/>
        <v>6890</v>
      </c>
      <c r="AT38" s="24">
        <f t="shared" si="13"/>
        <v>318416360</v>
      </c>
      <c r="AU38" s="24">
        <f t="shared" si="13"/>
        <v>9955832</v>
      </c>
      <c r="AV38" s="24">
        <f t="shared" si="13"/>
        <v>10472473</v>
      </c>
      <c r="AW38" s="26">
        <f t="shared" si="13"/>
        <v>950492</v>
      </c>
      <c r="AX38" s="27">
        <f t="shared" si="13"/>
        <v>783120</v>
      </c>
      <c r="AY38" s="24">
        <f t="shared" si="13"/>
        <v>745500</v>
      </c>
      <c r="AZ38" s="25">
        <f t="shared" si="13"/>
        <v>1528620</v>
      </c>
      <c r="BA38" s="23">
        <f t="shared" si="13"/>
        <v>0</v>
      </c>
      <c r="BB38" s="24">
        <f t="shared" si="13"/>
        <v>0</v>
      </c>
      <c r="BC38" s="24">
        <f t="shared" si="13"/>
        <v>0</v>
      </c>
      <c r="BD38" s="24">
        <f t="shared" si="13"/>
        <v>2985840</v>
      </c>
      <c r="BE38" s="24">
        <f t="shared" si="13"/>
        <v>102030</v>
      </c>
      <c r="BF38" s="28">
        <f t="shared" si="13"/>
        <v>3087870</v>
      </c>
      <c r="BG38" s="26">
        <f t="shared" si="13"/>
        <v>446750</v>
      </c>
      <c r="BH38" s="27">
        <f t="shared" si="13"/>
        <v>11438790</v>
      </c>
      <c r="BI38" s="24">
        <f t="shared" si="13"/>
        <v>12424050</v>
      </c>
      <c r="BJ38" s="24">
        <f t="shared" si="13"/>
        <v>2856460</v>
      </c>
      <c r="BK38" s="24">
        <f t="shared" si="13"/>
        <v>1571850</v>
      </c>
      <c r="BL38" s="28">
        <f t="shared" si="13"/>
        <v>28291150</v>
      </c>
      <c r="BM38" s="24">
        <f t="shared" si="13"/>
        <v>319930</v>
      </c>
      <c r="BN38" s="24">
        <f t="shared" si="13"/>
        <v>97384230</v>
      </c>
      <c r="BO38" s="25">
        <f t="shared" si="13"/>
        <v>485303859</v>
      </c>
      <c r="BP38" s="23">
        <f t="shared" si="13"/>
        <v>1878255443</v>
      </c>
      <c r="BQ38" s="26">
        <f t="shared" si="13"/>
        <v>2173</v>
      </c>
      <c r="BR38" s="27">
        <f t="shared" si="13"/>
        <v>1748</v>
      </c>
      <c r="BS38" s="25">
        <f t="shared" si="13"/>
        <v>1878259364</v>
      </c>
      <c r="BT38" s="23">
        <f t="shared" si="13"/>
        <v>112685443</v>
      </c>
      <c r="BU38" s="24">
        <f t="shared" si="13"/>
        <v>112685443</v>
      </c>
      <c r="BV38" s="29">
        <f>BT38/BS38</f>
        <v>5.9994612650311273E-2</v>
      </c>
      <c r="BW38" s="27">
        <f>BW36+BW37</f>
        <v>5094436872</v>
      </c>
      <c r="BX38" s="24">
        <f t="shared" ref="BX38:DE38" si="14">BX36+BX37</f>
        <v>9177</v>
      </c>
      <c r="BY38" s="24">
        <f t="shared" si="14"/>
        <v>177863</v>
      </c>
      <c r="BZ38" s="25">
        <f t="shared" si="14"/>
        <v>5094623912</v>
      </c>
      <c r="CA38" s="23">
        <f t="shared" si="14"/>
        <v>30503</v>
      </c>
      <c r="CB38" s="24">
        <f t="shared" si="14"/>
        <v>29212857</v>
      </c>
      <c r="CC38" s="24">
        <f t="shared" si="14"/>
        <v>9768</v>
      </c>
      <c r="CD38" s="24">
        <f t="shared" si="14"/>
        <v>351168913</v>
      </c>
      <c r="CE38" s="24">
        <f t="shared" si="14"/>
        <v>15852857</v>
      </c>
      <c r="CF38" s="24">
        <f t="shared" si="14"/>
        <v>9994861</v>
      </c>
      <c r="CG38" s="26">
        <f t="shared" si="14"/>
        <v>1238276</v>
      </c>
      <c r="CH38" s="27">
        <f t="shared" si="14"/>
        <v>892580</v>
      </c>
      <c r="CI38" s="24">
        <f t="shared" si="14"/>
        <v>984300</v>
      </c>
      <c r="CJ38" s="25">
        <f t="shared" si="14"/>
        <v>1876880</v>
      </c>
      <c r="CK38" s="23">
        <f t="shared" si="14"/>
        <v>0</v>
      </c>
      <c r="CL38" s="24">
        <f t="shared" si="14"/>
        <v>0</v>
      </c>
      <c r="CM38" s="24">
        <f t="shared" si="14"/>
        <v>0</v>
      </c>
      <c r="CN38" s="24">
        <f t="shared" si="14"/>
        <v>0</v>
      </c>
      <c r="CO38" s="24">
        <f t="shared" si="14"/>
        <v>0</v>
      </c>
      <c r="CP38" s="28">
        <f t="shared" si="14"/>
        <v>0</v>
      </c>
      <c r="CQ38" s="26">
        <f t="shared" si="14"/>
        <v>0</v>
      </c>
      <c r="CR38" s="27">
        <f t="shared" si="14"/>
        <v>13456080</v>
      </c>
      <c r="CS38" s="24">
        <f t="shared" si="14"/>
        <v>13728600</v>
      </c>
      <c r="CT38" s="24">
        <f t="shared" si="14"/>
        <v>4183800</v>
      </c>
      <c r="CU38" s="24">
        <f t="shared" si="14"/>
        <v>1771650</v>
      </c>
      <c r="CV38" s="28">
        <f t="shared" si="14"/>
        <v>33140130</v>
      </c>
      <c r="CW38" s="24">
        <f t="shared" si="14"/>
        <v>359260</v>
      </c>
      <c r="CX38" s="24">
        <f t="shared" si="14"/>
        <v>79376060</v>
      </c>
      <c r="CY38" s="25">
        <f t="shared" si="14"/>
        <v>522250597</v>
      </c>
      <c r="CZ38" s="23">
        <f t="shared" si="14"/>
        <v>4572186285</v>
      </c>
      <c r="DA38" s="26">
        <f t="shared" si="14"/>
        <v>9176</v>
      </c>
      <c r="DB38" s="27">
        <f t="shared" si="14"/>
        <v>177854</v>
      </c>
      <c r="DC38" s="25">
        <f t="shared" si="14"/>
        <v>4572373315</v>
      </c>
      <c r="DD38" s="23">
        <f t="shared" si="14"/>
        <v>274332029</v>
      </c>
      <c r="DE38" s="24">
        <f t="shared" si="14"/>
        <v>274332029</v>
      </c>
      <c r="DF38" s="29">
        <f>DD38/DC38</f>
        <v>5.9997732053074938E-2</v>
      </c>
      <c r="DG38" s="27">
        <f>DG36+DG37</f>
        <v>26314504828</v>
      </c>
      <c r="DH38" s="24">
        <f t="shared" ref="DH38:EO38" si="15">DH36+DH37</f>
        <v>21779</v>
      </c>
      <c r="DI38" s="24">
        <f t="shared" si="15"/>
        <v>189147</v>
      </c>
      <c r="DJ38" s="25">
        <f t="shared" si="15"/>
        <v>26314715754</v>
      </c>
      <c r="DK38" s="23">
        <f t="shared" si="15"/>
        <v>233111</v>
      </c>
      <c r="DL38" s="24">
        <f t="shared" si="15"/>
        <v>150191188</v>
      </c>
      <c r="DM38" s="24">
        <f t="shared" si="15"/>
        <v>70512</v>
      </c>
      <c r="DN38" s="24">
        <f t="shared" si="15"/>
        <v>4221271113</v>
      </c>
      <c r="DO38" s="24">
        <f t="shared" si="15"/>
        <v>90252153</v>
      </c>
      <c r="DP38" s="24">
        <f t="shared" si="15"/>
        <v>192865010</v>
      </c>
      <c r="DQ38" s="26">
        <f t="shared" si="15"/>
        <v>9772754</v>
      </c>
      <c r="DR38" s="27">
        <f t="shared" si="15"/>
        <v>19787560</v>
      </c>
      <c r="DS38" s="24">
        <f t="shared" si="15"/>
        <v>15050100</v>
      </c>
      <c r="DT38" s="25">
        <f t="shared" si="15"/>
        <v>34837660</v>
      </c>
      <c r="DU38" s="23">
        <f t="shared" si="15"/>
        <v>5639140</v>
      </c>
      <c r="DV38" s="24">
        <f t="shared" si="15"/>
        <v>18646500</v>
      </c>
      <c r="DW38" s="24">
        <f t="shared" si="15"/>
        <v>241800</v>
      </c>
      <c r="DX38" s="24">
        <f t="shared" si="15"/>
        <v>210991220</v>
      </c>
      <c r="DY38" s="24">
        <f t="shared" si="15"/>
        <v>12736900</v>
      </c>
      <c r="DZ38" s="28">
        <f t="shared" si="15"/>
        <v>223728120</v>
      </c>
      <c r="EA38" s="26">
        <f t="shared" si="15"/>
        <v>46712890</v>
      </c>
      <c r="EB38" s="27">
        <f t="shared" si="15"/>
        <v>136999830</v>
      </c>
      <c r="EC38" s="24">
        <f t="shared" si="15"/>
        <v>114430500</v>
      </c>
      <c r="ED38" s="24">
        <f t="shared" si="15"/>
        <v>31567740</v>
      </c>
      <c r="EE38" s="24">
        <f t="shared" si="15"/>
        <v>43170300</v>
      </c>
      <c r="EF38" s="28">
        <f t="shared" si="15"/>
        <v>326168370</v>
      </c>
      <c r="EG38" s="24">
        <f t="shared" si="15"/>
        <v>5459970</v>
      </c>
      <c r="EH38" s="24">
        <f t="shared" si="15"/>
        <v>2566107590</v>
      </c>
      <c r="EI38" s="25">
        <f t="shared" si="15"/>
        <v>7892127369</v>
      </c>
      <c r="EJ38" s="23">
        <f t="shared" si="15"/>
        <v>18422377298</v>
      </c>
      <c r="EK38" s="26">
        <f t="shared" si="15"/>
        <v>21767</v>
      </c>
      <c r="EL38" s="27">
        <f t="shared" si="15"/>
        <v>189134</v>
      </c>
      <c r="EM38" s="25">
        <f t="shared" si="15"/>
        <v>18422588199</v>
      </c>
      <c r="EN38" s="23">
        <f t="shared" si="15"/>
        <v>1105102801</v>
      </c>
      <c r="EO38" s="24">
        <f t="shared" si="15"/>
        <v>1105102801</v>
      </c>
      <c r="EP38" s="29">
        <f>EN38/EM38</f>
        <v>5.9986294491454047E-2</v>
      </c>
      <c r="EQ38" s="27">
        <f>EQ36+EQ37</f>
        <v>6235578388</v>
      </c>
      <c r="ER38" s="24">
        <f t="shared" ref="ER38:FY38" si="16">ER36+ER37</f>
        <v>1</v>
      </c>
      <c r="ES38" s="24">
        <f t="shared" si="16"/>
        <v>1455</v>
      </c>
      <c r="ET38" s="25">
        <f t="shared" si="16"/>
        <v>6235579844</v>
      </c>
      <c r="EU38" s="23">
        <f t="shared" si="16"/>
        <v>88951</v>
      </c>
      <c r="EV38" s="24">
        <f t="shared" si="16"/>
        <v>42980481</v>
      </c>
      <c r="EW38" s="24">
        <f t="shared" si="16"/>
        <v>21736</v>
      </c>
      <c r="EX38" s="24">
        <f t="shared" si="16"/>
        <v>1248854624</v>
      </c>
      <c r="EY38" s="24">
        <f t="shared" si="16"/>
        <v>19028989</v>
      </c>
      <c r="EZ38" s="24">
        <f t="shared" si="16"/>
        <v>74413472</v>
      </c>
      <c r="FA38" s="26">
        <f t="shared" si="16"/>
        <v>2200887</v>
      </c>
      <c r="FB38" s="27">
        <f t="shared" si="16"/>
        <v>10947300</v>
      </c>
      <c r="FC38" s="24">
        <f t="shared" si="16"/>
        <v>7546200</v>
      </c>
      <c r="FD38" s="25">
        <f t="shared" si="16"/>
        <v>18493500</v>
      </c>
      <c r="FE38" s="23">
        <f t="shared" si="16"/>
        <v>4753320</v>
      </c>
      <c r="FF38" s="24">
        <f t="shared" si="16"/>
        <v>15981600</v>
      </c>
      <c r="FG38" s="24">
        <f t="shared" si="16"/>
        <v>241800</v>
      </c>
      <c r="FH38" s="24">
        <f t="shared" si="16"/>
        <v>65650420</v>
      </c>
      <c r="FI38" s="24">
        <f t="shared" si="16"/>
        <v>8835520</v>
      </c>
      <c r="FJ38" s="28">
        <f t="shared" si="16"/>
        <v>74485940</v>
      </c>
      <c r="FK38" s="26">
        <f t="shared" si="16"/>
        <v>18024260</v>
      </c>
      <c r="FL38" s="27">
        <f t="shared" si="16"/>
        <v>47389320</v>
      </c>
      <c r="FM38" s="24">
        <f t="shared" si="16"/>
        <v>30712050</v>
      </c>
      <c r="FN38" s="24">
        <f t="shared" si="16"/>
        <v>9700640</v>
      </c>
      <c r="FO38" s="24">
        <f t="shared" si="16"/>
        <v>22269150</v>
      </c>
      <c r="FP38" s="28">
        <f t="shared" si="16"/>
        <v>110071160</v>
      </c>
      <c r="FQ38" s="24">
        <f t="shared" si="16"/>
        <v>2603600</v>
      </c>
      <c r="FR38" s="24">
        <f t="shared" si="16"/>
        <v>1325288630</v>
      </c>
      <c r="FS38" s="25">
        <f t="shared" si="16"/>
        <v>2957511214</v>
      </c>
      <c r="FT38" s="23">
        <f t="shared" si="16"/>
        <v>3278066990</v>
      </c>
      <c r="FU38" s="26">
        <f t="shared" si="16"/>
        <v>0</v>
      </c>
      <c r="FV38" s="27">
        <f t="shared" si="16"/>
        <v>1454</v>
      </c>
      <c r="FW38" s="25">
        <f t="shared" si="16"/>
        <v>3278068444</v>
      </c>
      <c r="FX38" s="23">
        <f t="shared" si="16"/>
        <v>196558439</v>
      </c>
      <c r="FY38" s="24">
        <f t="shared" si="16"/>
        <v>196558439</v>
      </c>
      <c r="FZ38" s="29">
        <f>FX38/FW38</f>
        <v>5.9961664119542707E-2</v>
      </c>
      <c r="GA38" s="27">
        <f>GA36+GA37</f>
        <v>12620930270</v>
      </c>
      <c r="GB38" s="24">
        <f t="shared" ref="GB38:HI38" si="17">GB36+GB37</f>
        <v>10425</v>
      </c>
      <c r="GC38" s="24">
        <f t="shared" si="17"/>
        <v>8080</v>
      </c>
      <c r="GD38" s="25">
        <f t="shared" si="17"/>
        <v>12620948775</v>
      </c>
      <c r="GE38" s="23">
        <f t="shared" si="17"/>
        <v>79224</v>
      </c>
      <c r="GF38" s="24">
        <f t="shared" si="17"/>
        <v>63582131</v>
      </c>
      <c r="GG38" s="24">
        <f t="shared" si="17"/>
        <v>32118</v>
      </c>
      <c r="GH38" s="24">
        <f t="shared" si="17"/>
        <v>2302831216</v>
      </c>
      <c r="GI38" s="24">
        <f t="shared" si="17"/>
        <v>45414475</v>
      </c>
      <c r="GJ38" s="24">
        <f t="shared" si="17"/>
        <v>97984204</v>
      </c>
      <c r="GK38" s="26">
        <f t="shared" si="17"/>
        <v>5383099</v>
      </c>
      <c r="GL38" s="27">
        <f t="shared" si="17"/>
        <v>7164560</v>
      </c>
      <c r="GM38" s="24">
        <f t="shared" si="17"/>
        <v>5774100</v>
      </c>
      <c r="GN38" s="25">
        <f t="shared" si="17"/>
        <v>12938660</v>
      </c>
      <c r="GO38" s="23">
        <f t="shared" si="17"/>
        <v>885820</v>
      </c>
      <c r="GP38" s="24">
        <f t="shared" si="17"/>
        <v>2664900</v>
      </c>
      <c r="GQ38" s="24">
        <f t="shared" si="17"/>
        <v>0</v>
      </c>
      <c r="GR38" s="24">
        <f t="shared" si="17"/>
        <v>142354960</v>
      </c>
      <c r="GS38" s="24">
        <f t="shared" si="17"/>
        <v>3799350</v>
      </c>
      <c r="GT38" s="28">
        <f t="shared" si="17"/>
        <v>146154310</v>
      </c>
      <c r="GU38" s="26">
        <f t="shared" si="17"/>
        <v>28241880</v>
      </c>
      <c r="GV38" s="27">
        <f t="shared" si="17"/>
        <v>64715640</v>
      </c>
      <c r="GW38" s="24">
        <f t="shared" si="17"/>
        <v>57565800</v>
      </c>
      <c r="GX38" s="24">
        <f t="shared" si="17"/>
        <v>14826840</v>
      </c>
      <c r="GY38" s="24">
        <f t="shared" si="17"/>
        <v>17557650</v>
      </c>
      <c r="GZ38" s="28">
        <f t="shared" si="17"/>
        <v>154665930</v>
      </c>
      <c r="HA38" s="24">
        <f t="shared" si="17"/>
        <v>2177180</v>
      </c>
      <c r="HB38" s="24">
        <f t="shared" si="17"/>
        <v>1064058670</v>
      </c>
      <c r="HC38" s="25">
        <f t="shared" si="17"/>
        <v>3927061699</v>
      </c>
      <c r="HD38" s="23">
        <f t="shared" si="17"/>
        <v>8693868580</v>
      </c>
      <c r="HE38" s="26">
        <f t="shared" si="17"/>
        <v>10418</v>
      </c>
      <c r="HF38" s="27">
        <f t="shared" si="17"/>
        <v>8078</v>
      </c>
      <c r="HG38" s="25">
        <f t="shared" si="17"/>
        <v>8693887076</v>
      </c>
      <c r="HH38" s="23">
        <f t="shared" si="17"/>
        <v>521526890</v>
      </c>
      <c r="HI38" s="24">
        <f t="shared" si="17"/>
        <v>521526890</v>
      </c>
      <c r="HJ38" s="29">
        <f>HH38/HG38</f>
        <v>5.9987769042883755E-2</v>
      </c>
    </row>
  </sheetData>
  <mergeCells count="400">
    <mergeCell ref="AK9:AK11"/>
    <mergeCell ref="AB8:AB11"/>
    <mergeCell ref="AG7:AG11"/>
    <mergeCell ref="AH7:AH11"/>
    <mergeCell ref="GK7:GK11"/>
    <mergeCell ref="GL7:GN7"/>
    <mergeCell ref="FY9:FY11"/>
    <mergeCell ref="GN9:GN11"/>
    <mergeCell ref="GE7:GE11"/>
    <mergeCell ref="FQ7:FQ11"/>
    <mergeCell ref="EE8:EE11"/>
    <mergeCell ref="EC8:EC11"/>
    <mergeCell ref="FI8:FI11"/>
    <mergeCell ref="FL7:FP7"/>
    <mergeCell ref="AR7:AS8"/>
    <mergeCell ref="AS9:AS11"/>
    <mergeCell ref="CB7:CC8"/>
    <mergeCell ref="CC9:CC11"/>
    <mergeCell ref="AI7:AI11"/>
    <mergeCell ref="AJ7:AJ11"/>
    <mergeCell ref="AF7:AF11"/>
    <mergeCell ref="GX8:GX11"/>
    <mergeCell ref="FM8:FM11"/>
    <mergeCell ref="FN8:FN11"/>
    <mergeCell ref="FO8:FO11"/>
    <mergeCell ref="FP8:FP11"/>
    <mergeCell ref="DL7:DM8"/>
    <mergeCell ref="DM9:DM11"/>
    <mergeCell ref="EV7:EW8"/>
    <mergeCell ref="EW9:EW11"/>
    <mergeCell ref="FG7:FG11"/>
    <mergeCell ref="FH8:FH11"/>
    <mergeCell ref="EF8:EF11"/>
    <mergeCell ref="DZ8:DZ11"/>
    <mergeCell ref="ED8:ED11"/>
    <mergeCell ref="FB8:FD8"/>
    <mergeCell ref="FW7:FW11"/>
    <mergeCell ref="FX7:FX11"/>
    <mergeCell ref="FY7:FY8"/>
    <mergeCell ref="FT7:FT11"/>
    <mergeCell ref="GH7:GH11"/>
    <mergeCell ref="GI7:GI11"/>
    <mergeCell ref="AQ7:AQ11"/>
    <mergeCell ref="DF7:DF11"/>
    <mergeCell ref="FK7:FK11"/>
    <mergeCell ref="FU7:FU11"/>
    <mergeCell ref="GL8:GN8"/>
    <mergeCell ref="EB8:EB11"/>
    <mergeCell ref="GQ7:GQ11"/>
    <mergeCell ref="GR7:GT7"/>
    <mergeCell ref="AT7:AT11"/>
    <mergeCell ref="AU7:AU11"/>
    <mergeCell ref="AV7:AV11"/>
    <mergeCell ref="AX7:AZ7"/>
    <mergeCell ref="AX9:AX11"/>
    <mergeCell ref="AX8:AZ8"/>
    <mergeCell ref="FL8:FL11"/>
    <mergeCell ref="FH7:FJ7"/>
    <mergeCell ref="GF7:GG8"/>
    <mergeCell ref="GG9:GG11"/>
    <mergeCell ref="GB7:GB11"/>
    <mergeCell ref="GC7:GC11"/>
    <mergeCell ref="HI7:HI8"/>
    <mergeCell ref="HB7:HB11"/>
    <mergeCell ref="GR8:GR11"/>
    <mergeCell ref="GS8:GS11"/>
    <mergeCell ref="GT8:GT11"/>
    <mergeCell ref="AY9:AY11"/>
    <mergeCell ref="HJ7:HJ11"/>
    <mergeCell ref="HI9:HI11"/>
    <mergeCell ref="GV7:GZ7"/>
    <mergeCell ref="GV8:GV11"/>
    <mergeCell ref="GW8:GW11"/>
    <mergeCell ref="HC7:HC11"/>
    <mergeCell ref="HD7:HD11"/>
    <mergeCell ref="HE7:HE11"/>
    <mergeCell ref="HF7:HF11"/>
    <mergeCell ref="FZ7:FZ11"/>
    <mergeCell ref="GU7:GU11"/>
    <mergeCell ref="GM9:GM11"/>
    <mergeCell ref="FV7:FV11"/>
    <mergeCell ref="FJ8:FJ11"/>
    <mergeCell ref="GA7:GA11"/>
    <mergeCell ref="HG7:HG11"/>
    <mergeCell ref="HH7:HH11"/>
    <mergeCell ref="GY8:GY11"/>
    <mergeCell ref="GZ8:GZ11"/>
    <mergeCell ref="GD7:GD11"/>
    <mergeCell ref="HA7:HA11"/>
    <mergeCell ref="FA7:FA11"/>
    <mergeCell ref="FB7:FD7"/>
    <mergeCell ref="GL9:GL11"/>
    <mergeCell ref="FR7:FR11"/>
    <mergeCell ref="FS7:FS11"/>
    <mergeCell ref="FD9:FD11"/>
    <mergeCell ref="GJ7:GJ11"/>
    <mergeCell ref="FB9:FB11"/>
    <mergeCell ref="FC9:FC11"/>
    <mergeCell ref="EO9:EO11"/>
    <mergeCell ref="EH7:EH11"/>
    <mergeCell ref="EI7:EI11"/>
    <mergeCell ref="EJ7:EJ11"/>
    <mergeCell ref="EK7:EK11"/>
    <mergeCell ref="EL7:EL11"/>
    <mergeCell ref="ES7:ES11"/>
    <mergeCell ref="ET7:ET11"/>
    <mergeCell ref="EZ7:EZ11"/>
    <mergeCell ref="EU7:EU11"/>
    <mergeCell ref="EM7:EM11"/>
    <mergeCell ref="EN7:EN11"/>
    <mergeCell ref="EO7:EO8"/>
    <mergeCell ref="EP7:EP11"/>
    <mergeCell ref="EQ7:EQ11"/>
    <mergeCell ref="ER7:ER11"/>
    <mergeCell ref="EX7:EX11"/>
    <mergeCell ref="EY7:EY11"/>
    <mergeCell ref="EG7:EG11"/>
    <mergeCell ref="EB7:EF7"/>
    <mergeCell ref="DX8:DX11"/>
    <mergeCell ref="DN7:DN11"/>
    <mergeCell ref="DW7:DW11"/>
    <mergeCell ref="DX7:DZ7"/>
    <mergeCell ref="EA7:EA11"/>
    <mergeCell ref="DO7:DO11"/>
    <mergeCell ref="DP7:DP11"/>
    <mergeCell ref="DQ7:DQ11"/>
    <mergeCell ref="DR7:DT7"/>
    <mergeCell ref="DR8:DT8"/>
    <mergeCell ref="DR9:DR11"/>
    <mergeCell ref="DS9:DS11"/>
    <mergeCell ref="DT9:DT11"/>
    <mergeCell ref="DY8:DY11"/>
    <mergeCell ref="DG7:DG11"/>
    <mergeCell ref="DH7:DH11"/>
    <mergeCell ref="DI7:DI11"/>
    <mergeCell ref="DJ7:DJ11"/>
    <mergeCell ref="DK7:DK11"/>
    <mergeCell ref="DC7:DC11"/>
    <mergeCell ref="DD7:DD11"/>
    <mergeCell ref="DE7:DE8"/>
    <mergeCell ref="DE9:DE11"/>
    <mergeCell ref="CZ7:CZ11"/>
    <mergeCell ref="DA7:DA11"/>
    <mergeCell ref="DB7:DB11"/>
    <mergeCell ref="CO8:CO11"/>
    <mergeCell ref="CP8:CP11"/>
    <mergeCell ref="CR8:CR11"/>
    <mergeCell ref="CN7:CP7"/>
    <mergeCell ref="CQ7:CQ11"/>
    <mergeCell ref="CR7:CV7"/>
    <mergeCell ref="CW7:CW11"/>
    <mergeCell ref="CX7:CX11"/>
    <mergeCell ref="CY7:CY11"/>
    <mergeCell ref="CN8:CN11"/>
    <mergeCell ref="CT8:CT11"/>
    <mergeCell ref="CU8:CU11"/>
    <mergeCell ref="CV8:CV11"/>
    <mergeCell ref="CS8:CS11"/>
    <mergeCell ref="CF7:CF11"/>
    <mergeCell ref="CG7:CG11"/>
    <mergeCell ref="CH7:CJ7"/>
    <mergeCell ref="CM7:CM11"/>
    <mergeCell ref="CH8:CJ8"/>
    <mergeCell ref="CH9:CH11"/>
    <mergeCell ref="CI9:CI11"/>
    <mergeCell ref="CJ9:CJ11"/>
    <mergeCell ref="CL7:CL11"/>
    <mergeCell ref="CE7:CE11"/>
    <mergeCell ref="BS7:BS11"/>
    <mergeCell ref="BT7:BT11"/>
    <mergeCell ref="BU7:BU8"/>
    <mergeCell ref="BV7:BV11"/>
    <mergeCell ref="BW7:BW11"/>
    <mergeCell ref="BX7:BX11"/>
    <mergeCell ref="BU9:BU11"/>
    <mergeCell ref="BY7:BY11"/>
    <mergeCell ref="AA8:AA11"/>
    <mergeCell ref="AK7:AK8"/>
    <mergeCell ref="AD7:AD11"/>
    <mergeCell ref="AE7:AE11"/>
    <mergeCell ref="AW7:AW11"/>
    <mergeCell ref="AZ9:AZ11"/>
    <mergeCell ref="BH8:BH11"/>
    <mergeCell ref="BM7:BM11"/>
    <mergeCell ref="CD7:CD11"/>
    <mergeCell ref="BZ7:BZ11"/>
    <mergeCell ref="CA7:CA11"/>
    <mergeCell ref="BP7:BP11"/>
    <mergeCell ref="BQ7:BQ11"/>
    <mergeCell ref="BR7:BR11"/>
    <mergeCell ref="BN7:BN11"/>
    <mergeCell ref="BL8:BL11"/>
    <mergeCell ref="BI8:BI11"/>
    <mergeCell ref="BJ8:BJ11"/>
    <mergeCell ref="BK8:BK11"/>
    <mergeCell ref="AL7:AL11"/>
    <mergeCell ref="AM7:AM11"/>
    <mergeCell ref="AN7:AN11"/>
    <mergeCell ref="AO7:AO11"/>
    <mergeCell ref="AP7:AP11"/>
    <mergeCell ref="C7:C11"/>
    <mergeCell ref="D7:D11"/>
    <mergeCell ref="A7:B12"/>
    <mergeCell ref="L7:L11"/>
    <mergeCell ref="E7:E11"/>
    <mergeCell ref="F7:F11"/>
    <mergeCell ref="G7:G11"/>
    <mergeCell ref="J7:J11"/>
    <mergeCell ref="S7:S11"/>
    <mergeCell ref="N8:P8"/>
    <mergeCell ref="N9:N11"/>
    <mergeCell ref="O9:O11"/>
    <mergeCell ref="P9:P11"/>
    <mergeCell ref="H7:I8"/>
    <mergeCell ref="I9:I11"/>
    <mergeCell ref="HH6:HJ6"/>
    <mergeCell ref="GE6:GK6"/>
    <mergeCell ref="GL6:GN6"/>
    <mergeCell ref="GO6:GU6"/>
    <mergeCell ref="GV6:HC6"/>
    <mergeCell ref="HD6:HE6"/>
    <mergeCell ref="HF6:HG6"/>
    <mergeCell ref="K7:K11"/>
    <mergeCell ref="FE6:FK6"/>
    <mergeCell ref="FL6:FS6"/>
    <mergeCell ref="FT6:FU6"/>
    <mergeCell ref="FV6:FW6"/>
    <mergeCell ref="EQ6:ET6"/>
    <mergeCell ref="CZ6:DA6"/>
    <mergeCell ref="DB6:DC6"/>
    <mergeCell ref="EU6:FA6"/>
    <mergeCell ref="FB6:FD6"/>
    <mergeCell ref="M7:M11"/>
    <mergeCell ref="N7:P7"/>
    <mergeCell ref="DU7:DU11"/>
    <mergeCell ref="T7:V7"/>
    <mergeCell ref="W7:W11"/>
    <mergeCell ref="X7:AB7"/>
    <mergeCell ref="AC7:AC11"/>
    <mergeCell ref="DD6:DF6"/>
    <mergeCell ref="DG6:DJ6"/>
    <mergeCell ref="DK6:DQ6"/>
    <mergeCell ref="DR6:DT6"/>
    <mergeCell ref="DU6:EA6"/>
    <mergeCell ref="CA6:CG6"/>
    <mergeCell ref="FX6:FZ6"/>
    <mergeCell ref="GA6:GD6"/>
    <mergeCell ref="CR6:CY6"/>
    <mergeCell ref="CH6:CJ6"/>
    <mergeCell ref="CK6:CQ6"/>
    <mergeCell ref="HH5:HJ5"/>
    <mergeCell ref="FV5:FW5"/>
    <mergeCell ref="FX5:FZ5"/>
    <mergeCell ref="GA5:GD5"/>
    <mergeCell ref="GE5:GK5"/>
    <mergeCell ref="GL5:GN5"/>
    <mergeCell ref="GO5:GU5"/>
    <mergeCell ref="AM6:AP6"/>
    <mergeCell ref="AQ6:AW6"/>
    <mergeCell ref="AX6:AZ6"/>
    <mergeCell ref="DR5:DT5"/>
    <mergeCell ref="DU5:EA5"/>
    <mergeCell ref="EB5:EI5"/>
    <mergeCell ref="DD5:DF5"/>
    <mergeCell ref="DG5:DJ5"/>
    <mergeCell ref="DK5:DQ5"/>
    <mergeCell ref="BR5:BS5"/>
    <mergeCell ref="BT6:BV6"/>
    <mergeCell ref="BW6:BZ6"/>
    <mergeCell ref="BA6:BG6"/>
    <mergeCell ref="BH6:BO6"/>
    <mergeCell ref="BP6:BQ6"/>
    <mergeCell ref="BR6:BS6"/>
    <mergeCell ref="EN6:EP6"/>
    <mergeCell ref="A6:B6"/>
    <mergeCell ref="GV5:HC5"/>
    <mergeCell ref="HD5:HE5"/>
    <mergeCell ref="HF5:HG5"/>
    <mergeCell ref="EQ5:ET5"/>
    <mergeCell ref="EU5:FA5"/>
    <mergeCell ref="FB5:FD5"/>
    <mergeCell ref="FE5:FK5"/>
    <mergeCell ref="FL5:FS5"/>
    <mergeCell ref="FT5:FU5"/>
    <mergeCell ref="EJ5:EK5"/>
    <mergeCell ref="EL5:EM5"/>
    <mergeCell ref="EN5:EP5"/>
    <mergeCell ref="C6:F6"/>
    <mergeCell ref="G6:M6"/>
    <mergeCell ref="N6:P6"/>
    <mergeCell ref="Q6:W6"/>
    <mergeCell ref="X6:AE6"/>
    <mergeCell ref="AF6:AG6"/>
    <mergeCell ref="AH6:AI6"/>
    <mergeCell ref="AJ6:AL6"/>
    <mergeCell ref="EB6:EI6"/>
    <mergeCell ref="EJ6:EK6"/>
    <mergeCell ref="EL6:EM6"/>
    <mergeCell ref="DR4:DT4"/>
    <mergeCell ref="DU4:EA4"/>
    <mergeCell ref="EB4:EI4"/>
    <mergeCell ref="N5:P5"/>
    <mergeCell ref="Q5:W5"/>
    <mergeCell ref="X5:AE5"/>
    <mergeCell ref="AF5:AG5"/>
    <mergeCell ref="AH5:AI5"/>
    <mergeCell ref="AJ5:AL5"/>
    <mergeCell ref="CZ5:DA5"/>
    <mergeCell ref="DB5:DC5"/>
    <mergeCell ref="BT5:BV5"/>
    <mergeCell ref="BW5:BZ5"/>
    <mergeCell ref="CA5:CG5"/>
    <mergeCell ref="CH5:CJ5"/>
    <mergeCell ref="CK5:CQ5"/>
    <mergeCell ref="CR5:CY5"/>
    <mergeCell ref="HH4:HI4"/>
    <mergeCell ref="GE4:GK4"/>
    <mergeCell ref="GL4:GN4"/>
    <mergeCell ref="GO4:GU4"/>
    <mergeCell ref="GV4:HC4"/>
    <mergeCell ref="HD4:HE4"/>
    <mergeCell ref="HF4:HG4"/>
    <mergeCell ref="FE4:FK4"/>
    <mergeCell ref="FL4:FS4"/>
    <mergeCell ref="FT4:FU4"/>
    <mergeCell ref="FV4:FW4"/>
    <mergeCell ref="FX4:FY4"/>
    <mergeCell ref="GA4:GD4"/>
    <mergeCell ref="C5:F5"/>
    <mergeCell ref="G5:M5"/>
    <mergeCell ref="AM5:AP5"/>
    <mergeCell ref="AQ5:AW5"/>
    <mergeCell ref="AX5:AZ5"/>
    <mergeCell ref="BA5:BG5"/>
    <mergeCell ref="BH5:BO5"/>
    <mergeCell ref="BP5:BQ5"/>
    <mergeCell ref="A5:B5"/>
    <mergeCell ref="A4:B4"/>
    <mergeCell ref="C2:M2"/>
    <mergeCell ref="AM2:AW2"/>
    <mergeCell ref="BW2:CG2"/>
    <mergeCell ref="BA4:BG4"/>
    <mergeCell ref="BH4:BO4"/>
    <mergeCell ref="BP4:BQ4"/>
    <mergeCell ref="BR4:BS4"/>
    <mergeCell ref="AJ4:AK4"/>
    <mergeCell ref="AM4:AP4"/>
    <mergeCell ref="AQ4:AW4"/>
    <mergeCell ref="AX4:AZ4"/>
    <mergeCell ref="CA4:CG4"/>
    <mergeCell ref="BT4:BU4"/>
    <mergeCell ref="BW4:BZ4"/>
    <mergeCell ref="DG2:DQ2"/>
    <mergeCell ref="EQ2:FA2"/>
    <mergeCell ref="GA2:GK2"/>
    <mergeCell ref="C4:F4"/>
    <mergeCell ref="G4:M4"/>
    <mergeCell ref="N4:P4"/>
    <mergeCell ref="Q4:W4"/>
    <mergeCell ref="X4:AE4"/>
    <mergeCell ref="AF4:AG4"/>
    <mergeCell ref="AH4:AI4"/>
    <mergeCell ref="CK4:CQ4"/>
    <mergeCell ref="CR4:CY4"/>
    <mergeCell ref="CH4:CJ4"/>
    <mergeCell ref="CZ4:DA4"/>
    <mergeCell ref="DB4:DC4"/>
    <mergeCell ref="EU4:FA4"/>
    <mergeCell ref="FB4:FD4"/>
    <mergeCell ref="DD4:DE4"/>
    <mergeCell ref="DG4:DJ4"/>
    <mergeCell ref="EJ4:EK4"/>
    <mergeCell ref="EL4:EM4"/>
    <mergeCell ref="EN4:EO4"/>
    <mergeCell ref="EQ4:ET4"/>
    <mergeCell ref="DK4:DQ4"/>
    <mergeCell ref="DV7:DV11"/>
    <mergeCell ref="FE7:FE11"/>
    <mergeCell ref="FF7:FF11"/>
    <mergeCell ref="GO7:GO11"/>
    <mergeCell ref="GP7:GP11"/>
    <mergeCell ref="Q7:Q11"/>
    <mergeCell ref="R7:R11"/>
    <mergeCell ref="BA7:BA11"/>
    <mergeCell ref="BB7:BB11"/>
    <mergeCell ref="CK7:CK11"/>
    <mergeCell ref="T8:T11"/>
    <mergeCell ref="U8:U11"/>
    <mergeCell ref="V8:V11"/>
    <mergeCell ref="BO7:BO11"/>
    <mergeCell ref="BD8:BD11"/>
    <mergeCell ref="BE8:BE11"/>
    <mergeCell ref="BG7:BG11"/>
    <mergeCell ref="BH7:BL7"/>
    <mergeCell ref="BC7:BC11"/>
    <mergeCell ref="BD7:BF7"/>
    <mergeCell ref="BF8:BF11"/>
    <mergeCell ref="X8:X11"/>
    <mergeCell ref="Y8:Y11"/>
    <mergeCell ref="Z8:Z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3:J38 GJ13:GK38 GH13:GH38 EZ13:FA38 EX13:EX38 DP13:DQ38 DN13:DN38 CF13:CG38 CD13:CD38 AV13:AW38 AT13:AT38 L13:M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S13:S38 GQ13:GQ38 FG13:FG38 DW13:DW38 CM13:CM38 BC13:BC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C13:AC38 GV13:GY38 GO13:GP38 GI13:GI38 GL13:GM38 HA13:HA38 FL13:FO38 FE13:FF38 EY13:EY38 FB13:FC38 FQ13:FQ38 EB13:EE38 DU13:DV38 DO13:DO38 DR13:DS38 EG13:EG38 CR13:CU38 CK13:CL38 CE13:CE38 CH13:CI38 CW13:CW38 BH13:BK38 BA13:BB38 AU13:AU38 AX13:AY38 BM13:BM38 X13:AA38 Q13:R38 K13:K38 N13:O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F13:AF38 GA13:GA38 HD13:HD38 EQ13:EQ38 FT13:FT38 DG13:DG38 EJ13:EJ38 BW13:BW38 CZ13:CZ38 AM13:AM38 BP13:BP38 C13:C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G13:AG38 EV13:EW38 GB13:GB38 HE13:HE38 DL13:DM38 ER13:ER38 FU13:FU38 CB13:CC38 DH13:DH38 EK13:EK38 AR13:AS38 BX13:BX38 DA13:DA38 H13:I38 AN13:AN38 BQ13:BQ38 D13:D38 GF13:GG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H13:AH38 GC13:GC38 HF13:HF38 ES13:ES38 FV13:FV38 DI13:DI38 EL13:EL38 BY13:BY38 DB13:DB38 AO13:AO38 BR13:BR38 E13:E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J13:AK38 GU13:GU38 GE13:GE38 GR13:GS38 HB13:HB38 HH13:HI38 FK13:FK38 EU13:EU38 FH13:FI38 FR13:FR38 FX13:FY38 EA13:EA38 DK13:DK38 DX13:DY38 EH13:EH38 EN13:EO38 CQ13:CQ38 CA13:CA38 CN13:CO38 CX13:CX38 DD13:DE38 BG13:BG38 AQ13:AQ38 BD13:BE38 BN13:BN38 BT13:BU38 W13:W38 G13:G38 T13:U38 AD13:AD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 xml:space="preserve">&amp;C&amp;"ＭＳ Ｐゴシック,太字"&amp;12第51表　課税標準額段階別令和３年度分所得割額等に関する調
【給与所得者】
</oddHeader>
  </headerFooter>
  <colBreaks count="23" manualBreakCount="23">
    <brk id="13" max="37" man="1"/>
    <brk id="23" max="37" man="1"/>
    <brk id="33" max="37" man="1"/>
    <brk id="38" max="37" man="1"/>
    <brk id="49" max="37" man="1"/>
    <brk id="59" max="37" man="1"/>
    <brk id="69" max="37" man="1"/>
    <brk id="74" max="37" man="1"/>
    <brk id="85" max="37" man="1"/>
    <brk id="95" max="37" man="1"/>
    <brk id="105" max="37" man="1"/>
    <brk id="110" max="37" man="1"/>
    <brk id="121" max="37" man="1"/>
    <brk id="131" max="37" man="1"/>
    <brk id="141" max="37" man="1"/>
    <brk id="146" max="37" man="1"/>
    <brk id="157" max="37" man="1"/>
    <brk id="167" max="37" man="1"/>
    <brk id="177" max="37" man="1"/>
    <brk id="182" max="37" man="1"/>
    <brk id="193" max="37" man="1"/>
    <brk id="203" max="37" man="1"/>
    <brk id="213" max="37" man="1"/>
  </colBreaks>
  <ignoredErrors>
    <ignoredError sqref="C3:H3 I3:N3 GG3:GO3 EW3:FE3 DQ3:DU3 FZ3:GF3 EP3:EV3 HJ3 HK3:IV3 DV3:EO3 FF3:FY3 GP3:HI3 CL3:DE3 AY3:BU3 BV3:CB3 DF3:DL3 CC3:CK3 DM3:DP3 AS3:AX3 AL3:AR3 O3:AK3" numberStoredAsText="1"/>
    <ignoredError sqref="J36:R36 AT36:BB36 CD36:CL36 DN36:DV36 EX36:FF36 GG36:GP36 C36:H36 AM36:AR36 BW36:CB36 DG36:DL36 EQ36:EV36 GA36:GF36 I36 I38 J38:R38 C38:H38 AS36 AS38 AT38:BB38 AM38:AR38 CC36 CC38 CD38:CL38 BW38:CB38 DM36 DM38 DN38:DV38 DG38:DL38 EW38 EW36 EX38:FF38 EQ38:EV38 GG38:GP38 HJ37 GA38:GF38 S36:AK36 S38:AK38 BC36:BU36 BC38:BU38 CM36:DE36 CM38:DE38 DW36:EO36 DW38:EO38 FG36:FY36 FG38:FY38 GQ36:HJ36 GQ38:HJ38" unlockedFormula="1"/>
    <ignoredError sqref="AL36:AL38 BV36:BV38 DF36:DF38 EP36:EP38 FZ36:FZ38" formula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5">
    <tabColor theme="8"/>
  </sheetPr>
  <dimension ref="A1:HJ38"/>
  <sheetViews>
    <sheetView showGridLines="0" topLeftCell="A10" zoomScale="80" zoomScaleNormal="80" zoomScaleSheetLayoutView="100" workbookViewId="0">
      <selection activeCell="E41" sqref="E41"/>
    </sheetView>
  </sheetViews>
  <sheetFormatPr defaultColWidth="1" defaultRowHeight="15" customHeight="1" x14ac:dyDescent="0.2"/>
  <cols>
    <col min="1" max="1" width="3" style="59" customWidth="1"/>
    <col min="2" max="2" width="12.88671875" style="59" customWidth="1"/>
    <col min="3" max="6" width="15" style="59" customWidth="1"/>
    <col min="7" max="7" width="8" style="59" customWidth="1"/>
    <col min="8" max="8" width="7" style="60" customWidth="1"/>
    <col min="9" max="9" width="8.44140625" style="60" customWidth="1"/>
    <col min="10" max="10" width="10" style="59" customWidth="1"/>
    <col min="11" max="11" width="9" style="59" customWidth="1"/>
    <col min="12" max="13" width="10" style="59" customWidth="1"/>
    <col min="14" max="16" width="9" style="59" customWidth="1"/>
    <col min="17" max="18" width="8" style="59" customWidth="1"/>
    <col min="19" max="23" width="7" style="59" customWidth="1"/>
    <col min="24" max="30" width="10" style="59" customWidth="1"/>
    <col min="31" max="31" width="12" style="59" customWidth="1"/>
    <col min="32" max="37" width="18" style="59" customWidth="1"/>
    <col min="38" max="38" width="6" style="59" customWidth="1"/>
    <col min="39" max="42" width="15" style="59" customWidth="1"/>
    <col min="43" max="43" width="8" style="59" customWidth="1"/>
    <col min="44" max="44" width="7" style="60" customWidth="1"/>
    <col min="45" max="45" width="8.44140625" style="60" customWidth="1"/>
    <col min="46" max="46" width="10" style="59" customWidth="1"/>
    <col min="47" max="47" width="9" style="59" customWidth="1"/>
    <col min="48" max="49" width="10" style="59" customWidth="1"/>
    <col min="50" max="52" width="9" style="59" customWidth="1"/>
    <col min="53" max="54" width="8" style="59" customWidth="1"/>
    <col min="55" max="59" width="7" style="59" customWidth="1"/>
    <col min="60" max="66" width="10" style="59" customWidth="1"/>
    <col min="67" max="67" width="12" style="59" customWidth="1"/>
    <col min="68" max="73" width="18" style="59" customWidth="1"/>
    <col min="74" max="74" width="6" style="59" customWidth="1"/>
    <col min="75" max="78" width="15" style="59" customWidth="1"/>
    <col min="79" max="79" width="8" style="59" customWidth="1"/>
    <col min="80" max="80" width="7" style="60" customWidth="1"/>
    <col min="81" max="81" width="8.44140625" style="60" customWidth="1"/>
    <col min="82" max="82" width="10" style="59" customWidth="1"/>
    <col min="83" max="83" width="9" style="59" customWidth="1"/>
    <col min="84" max="85" width="10" style="59" customWidth="1"/>
    <col min="86" max="88" width="9" style="59" customWidth="1"/>
    <col min="89" max="90" width="8" style="59" customWidth="1"/>
    <col min="91" max="95" width="7" style="59" customWidth="1"/>
    <col min="96" max="102" width="10" style="59" customWidth="1"/>
    <col min="103" max="103" width="12" style="59" customWidth="1"/>
    <col min="104" max="109" width="18" style="59" customWidth="1"/>
    <col min="110" max="110" width="6" style="59" customWidth="1"/>
    <col min="111" max="114" width="15" style="59" customWidth="1"/>
    <col min="115" max="115" width="8" style="59" customWidth="1"/>
    <col min="116" max="116" width="7" style="60" customWidth="1"/>
    <col min="117" max="117" width="8.44140625" style="60" customWidth="1"/>
    <col min="118" max="118" width="10" style="59" customWidth="1"/>
    <col min="119" max="119" width="9" style="59" customWidth="1"/>
    <col min="120" max="121" width="10" style="59" customWidth="1"/>
    <col min="122" max="124" width="9" style="59" customWidth="1"/>
    <col min="125" max="126" width="8" style="59" customWidth="1"/>
    <col min="127" max="131" width="7" style="59" customWidth="1"/>
    <col min="132" max="138" width="10" style="59" customWidth="1"/>
    <col min="139" max="139" width="12" style="59" customWidth="1"/>
    <col min="140" max="145" width="18" style="59" customWidth="1"/>
    <col min="146" max="146" width="6" style="59" customWidth="1"/>
    <col min="147" max="150" width="15" style="59" customWidth="1"/>
    <col min="151" max="151" width="8" style="59" customWidth="1"/>
    <col min="152" max="152" width="7" style="60" customWidth="1"/>
    <col min="153" max="153" width="8.44140625" style="60" customWidth="1"/>
    <col min="154" max="154" width="10" style="59" customWidth="1"/>
    <col min="155" max="155" width="9" style="59" customWidth="1"/>
    <col min="156" max="157" width="10" style="59" customWidth="1"/>
    <col min="158" max="160" width="9" style="59" customWidth="1"/>
    <col min="161" max="162" width="8" style="59" customWidth="1"/>
    <col min="163" max="167" width="7" style="59" customWidth="1"/>
    <col min="168" max="174" width="10" style="59" customWidth="1"/>
    <col min="175" max="175" width="12" style="59" customWidth="1"/>
    <col min="176" max="181" width="18" style="59" customWidth="1"/>
    <col min="182" max="182" width="6" style="59" customWidth="1"/>
    <col min="183" max="186" width="15" style="59" customWidth="1"/>
    <col min="187" max="187" width="8" style="59" customWidth="1"/>
    <col min="188" max="188" width="7" style="60" customWidth="1"/>
    <col min="189" max="189" width="8.33203125" style="60" customWidth="1"/>
    <col min="190" max="190" width="10" style="59" customWidth="1"/>
    <col min="191" max="191" width="9" style="59" customWidth="1"/>
    <col min="192" max="193" width="10" style="59" customWidth="1"/>
    <col min="194" max="196" width="9" style="59" customWidth="1"/>
    <col min="197" max="198" width="8" style="59" customWidth="1"/>
    <col min="199" max="203" width="7" style="59" customWidth="1"/>
    <col min="204" max="210" width="10" style="59" customWidth="1"/>
    <col min="211" max="211" width="12" style="59" customWidth="1"/>
    <col min="212" max="217" width="18" style="59" customWidth="1"/>
    <col min="218" max="218" width="6" style="59" customWidth="1"/>
    <col min="219" max="219" width="2.33203125" style="59" bestFit="1" customWidth="1"/>
    <col min="220" max="220" width="1" style="59"/>
    <col min="221" max="221" width="2.33203125" style="59" bestFit="1" customWidth="1"/>
    <col min="222" max="222" width="1" style="59"/>
    <col min="223" max="223" width="2.33203125" style="59" bestFit="1" customWidth="1"/>
    <col min="224" max="224" width="1" style="59"/>
    <col min="225" max="225" width="2.33203125" style="59" bestFit="1" customWidth="1"/>
    <col min="226" max="226" width="1" style="59"/>
    <col min="227" max="227" width="2.33203125" style="59" bestFit="1" customWidth="1"/>
    <col min="228" max="228" width="1" style="59"/>
    <col min="229" max="229" width="2.33203125" style="59" bestFit="1" customWidth="1"/>
    <col min="230" max="230" width="1" style="59"/>
    <col min="231" max="231" width="2.33203125" style="59" bestFit="1" customWidth="1"/>
    <col min="232" max="232" width="1" style="59"/>
    <col min="233" max="233" width="2.33203125" style="59" bestFit="1" customWidth="1"/>
    <col min="234" max="234" width="1" style="59"/>
    <col min="235" max="235" width="2.33203125" style="59" bestFit="1" customWidth="1"/>
    <col min="236" max="236" width="1" style="59"/>
    <col min="237" max="237" width="2.33203125" style="59" bestFit="1" customWidth="1"/>
    <col min="238" max="238" width="1" style="59"/>
    <col min="239" max="239" width="2.33203125" style="59" bestFit="1" customWidth="1"/>
    <col min="240" max="240" width="1" style="59"/>
    <col min="241" max="241" width="2.33203125" style="59" bestFit="1" customWidth="1"/>
    <col min="242" max="242" width="1" style="59"/>
    <col min="243" max="243" width="2.33203125" style="59" bestFit="1" customWidth="1"/>
    <col min="244" max="16384" width="1" style="59"/>
  </cols>
  <sheetData>
    <row r="1" spans="1:218" ht="19.5" customHeight="1" x14ac:dyDescent="0.2"/>
    <row r="2" spans="1:218" ht="13.5" customHeight="1" x14ac:dyDescent="0.2"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BW2" s="123"/>
      <c r="BX2" s="123"/>
      <c r="BY2" s="123"/>
      <c r="BZ2" s="123"/>
      <c r="CA2" s="123"/>
      <c r="CB2" s="123"/>
      <c r="CC2" s="123"/>
      <c r="CD2" s="123"/>
      <c r="CE2" s="123"/>
      <c r="CF2" s="123"/>
      <c r="CG2" s="123"/>
      <c r="DG2" s="123"/>
      <c r="DH2" s="123"/>
      <c r="DI2" s="123"/>
      <c r="DJ2" s="123"/>
      <c r="DK2" s="123"/>
      <c r="DL2" s="123"/>
      <c r="DM2" s="123"/>
      <c r="DN2" s="123"/>
      <c r="DO2" s="123"/>
      <c r="DP2" s="123"/>
      <c r="DQ2" s="123"/>
      <c r="EQ2" s="123"/>
      <c r="ER2" s="123"/>
      <c r="ES2" s="123"/>
      <c r="ET2" s="123"/>
      <c r="EU2" s="123"/>
      <c r="EV2" s="123"/>
      <c r="EW2" s="123"/>
      <c r="EX2" s="123"/>
      <c r="EY2" s="123"/>
      <c r="EZ2" s="123"/>
      <c r="FA2" s="123"/>
      <c r="GA2" s="123"/>
      <c r="GB2" s="123"/>
      <c r="GC2" s="123"/>
      <c r="GD2" s="123"/>
      <c r="GE2" s="123"/>
      <c r="GF2" s="123"/>
      <c r="GG2" s="123"/>
      <c r="GH2" s="123"/>
      <c r="GI2" s="123"/>
      <c r="GJ2" s="123"/>
      <c r="GK2" s="123"/>
    </row>
    <row r="3" spans="1:218" ht="13.5" customHeight="1" x14ac:dyDescent="0.2">
      <c r="C3" s="61" t="s">
        <v>0</v>
      </c>
      <c r="D3" s="61" t="s">
        <v>29</v>
      </c>
      <c r="E3" s="61" t="s">
        <v>25</v>
      </c>
      <c r="F3" s="61" t="s">
        <v>30</v>
      </c>
      <c r="G3" s="61" t="s">
        <v>27</v>
      </c>
      <c r="H3" s="61" t="s">
        <v>28</v>
      </c>
      <c r="I3" s="61" t="s">
        <v>181</v>
      </c>
      <c r="J3" s="61" t="s">
        <v>182</v>
      </c>
      <c r="K3" s="61" t="s">
        <v>183</v>
      </c>
      <c r="L3" s="61" t="s">
        <v>184</v>
      </c>
      <c r="M3" s="62" t="s">
        <v>185</v>
      </c>
      <c r="N3" s="62" t="s">
        <v>6</v>
      </c>
      <c r="O3" s="62" t="s">
        <v>7</v>
      </c>
      <c r="P3" s="62" t="s">
        <v>186</v>
      </c>
      <c r="Q3" s="61" t="s">
        <v>8</v>
      </c>
      <c r="R3" s="61" t="s">
        <v>9</v>
      </c>
      <c r="S3" s="61" t="s">
        <v>10</v>
      </c>
      <c r="T3" s="61" t="s">
        <v>187</v>
      </c>
      <c r="U3" s="61" t="s">
        <v>11</v>
      </c>
      <c r="V3" s="61" t="s">
        <v>12</v>
      </c>
      <c r="W3" s="61" t="s">
        <v>13</v>
      </c>
      <c r="X3" s="61" t="s">
        <v>14</v>
      </c>
      <c r="Y3" s="61" t="s">
        <v>188</v>
      </c>
      <c r="Z3" s="61" t="s">
        <v>15</v>
      </c>
      <c r="AA3" s="61" t="s">
        <v>16</v>
      </c>
      <c r="AB3" s="61" t="s">
        <v>17</v>
      </c>
      <c r="AC3" s="61" t="s">
        <v>18</v>
      </c>
      <c r="AD3" s="61" t="s">
        <v>19</v>
      </c>
      <c r="AE3" s="61" t="s">
        <v>189</v>
      </c>
      <c r="AF3" s="61" t="s">
        <v>190</v>
      </c>
      <c r="AG3" s="61" t="s">
        <v>191</v>
      </c>
      <c r="AH3" s="61" t="s">
        <v>20</v>
      </c>
      <c r="AI3" s="61" t="s">
        <v>21</v>
      </c>
      <c r="AJ3" s="61" t="s">
        <v>22</v>
      </c>
      <c r="AK3" s="61" t="s">
        <v>192</v>
      </c>
      <c r="AM3" s="61" t="s">
        <v>0</v>
      </c>
      <c r="AN3" s="61" t="s">
        <v>29</v>
      </c>
      <c r="AO3" s="61" t="s">
        <v>25</v>
      </c>
      <c r="AP3" s="61" t="s">
        <v>30</v>
      </c>
      <c r="AQ3" s="61" t="s">
        <v>27</v>
      </c>
      <c r="AR3" s="61" t="s">
        <v>28</v>
      </c>
      <c r="AS3" s="61" t="s">
        <v>181</v>
      </c>
      <c r="AT3" s="61" t="s">
        <v>182</v>
      </c>
      <c r="AU3" s="61" t="s">
        <v>183</v>
      </c>
      <c r="AV3" s="61" t="s">
        <v>184</v>
      </c>
      <c r="AW3" s="62" t="s">
        <v>185</v>
      </c>
      <c r="AX3" s="62" t="s">
        <v>6</v>
      </c>
      <c r="AY3" s="62" t="s">
        <v>7</v>
      </c>
      <c r="AZ3" s="62" t="s">
        <v>186</v>
      </c>
      <c r="BA3" s="61" t="s">
        <v>8</v>
      </c>
      <c r="BB3" s="61" t="s">
        <v>9</v>
      </c>
      <c r="BC3" s="61" t="s">
        <v>10</v>
      </c>
      <c r="BD3" s="61" t="s">
        <v>187</v>
      </c>
      <c r="BE3" s="61" t="s">
        <v>11</v>
      </c>
      <c r="BF3" s="61" t="s">
        <v>12</v>
      </c>
      <c r="BG3" s="61" t="s">
        <v>13</v>
      </c>
      <c r="BH3" s="61" t="s">
        <v>14</v>
      </c>
      <c r="BI3" s="61" t="s">
        <v>188</v>
      </c>
      <c r="BJ3" s="61" t="s">
        <v>15</v>
      </c>
      <c r="BK3" s="61" t="s">
        <v>16</v>
      </c>
      <c r="BL3" s="61" t="s">
        <v>17</v>
      </c>
      <c r="BM3" s="61" t="s">
        <v>18</v>
      </c>
      <c r="BN3" s="61" t="s">
        <v>19</v>
      </c>
      <c r="BO3" s="61" t="s">
        <v>189</v>
      </c>
      <c r="BP3" s="61" t="s">
        <v>190</v>
      </c>
      <c r="BQ3" s="61" t="s">
        <v>191</v>
      </c>
      <c r="BR3" s="61" t="s">
        <v>20</v>
      </c>
      <c r="BS3" s="61" t="s">
        <v>21</v>
      </c>
      <c r="BT3" s="61" t="s">
        <v>22</v>
      </c>
      <c r="BU3" s="61" t="s">
        <v>192</v>
      </c>
      <c r="BW3" s="61" t="s">
        <v>0</v>
      </c>
      <c r="BX3" s="61" t="s">
        <v>29</v>
      </c>
      <c r="BY3" s="61" t="s">
        <v>25</v>
      </c>
      <c r="BZ3" s="61" t="s">
        <v>30</v>
      </c>
      <c r="CA3" s="61" t="s">
        <v>27</v>
      </c>
      <c r="CB3" s="61" t="s">
        <v>28</v>
      </c>
      <c r="CC3" s="61" t="s">
        <v>181</v>
      </c>
      <c r="CD3" s="61" t="s">
        <v>182</v>
      </c>
      <c r="CE3" s="61" t="s">
        <v>183</v>
      </c>
      <c r="CF3" s="61" t="s">
        <v>184</v>
      </c>
      <c r="CG3" s="62" t="s">
        <v>185</v>
      </c>
      <c r="CH3" s="62" t="s">
        <v>6</v>
      </c>
      <c r="CI3" s="62" t="s">
        <v>7</v>
      </c>
      <c r="CJ3" s="62" t="s">
        <v>186</v>
      </c>
      <c r="CK3" s="61" t="s">
        <v>8</v>
      </c>
      <c r="CL3" s="61" t="s">
        <v>9</v>
      </c>
      <c r="CM3" s="61" t="s">
        <v>10</v>
      </c>
      <c r="CN3" s="61" t="s">
        <v>187</v>
      </c>
      <c r="CO3" s="61" t="s">
        <v>11</v>
      </c>
      <c r="CP3" s="61" t="s">
        <v>12</v>
      </c>
      <c r="CQ3" s="61" t="s">
        <v>13</v>
      </c>
      <c r="CR3" s="61" t="s">
        <v>14</v>
      </c>
      <c r="CS3" s="61" t="s">
        <v>188</v>
      </c>
      <c r="CT3" s="61" t="s">
        <v>15</v>
      </c>
      <c r="CU3" s="61" t="s">
        <v>16</v>
      </c>
      <c r="CV3" s="61" t="s">
        <v>17</v>
      </c>
      <c r="CW3" s="61" t="s">
        <v>18</v>
      </c>
      <c r="CX3" s="61" t="s">
        <v>19</v>
      </c>
      <c r="CY3" s="61" t="s">
        <v>189</v>
      </c>
      <c r="CZ3" s="61" t="s">
        <v>190</v>
      </c>
      <c r="DA3" s="61" t="s">
        <v>191</v>
      </c>
      <c r="DB3" s="61" t="s">
        <v>20</v>
      </c>
      <c r="DC3" s="61" t="s">
        <v>21</v>
      </c>
      <c r="DD3" s="61" t="s">
        <v>22</v>
      </c>
      <c r="DE3" s="61" t="s">
        <v>192</v>
      </c>
      <c r="DG3" s="61" t="s">
        <v>0</v>
      </c>
      <c r="DH3" s="61" t="s">
        <v>29</v>
      </c>
      <c r="DI3" s="61" t="s">
        <v>25</v>
      </c>
      <c r="DJ3" s="61" t="s">
        <v>30</v>
      </c>
      <c r="DK3" s="61" t="s">
        <v>27</v>
      </c>
      <c r="DL3" s="61" t="s">
        <v>28</v>
      </c>
      <c r="DM3" s="61" t="s">
        <v>181</v>
      </c>
      <c r="DN3" s="61" t="s">
        <v>182</v>
      </c>
      <c r="DO3" s="61" t="s">
        <v>183</v>
      </c>
      <c r="DP3" s="61" t="s">
        <v>184</v>
      </c>
      <c r="DQ3" s="62" t="s">
        <v>185</v>
      </c>
      <c r="DR3" s="62" t="s">
        <v>6</v>
      </c>
      <c r="DS3" s="62" t="s">
        <v>7</v>
      </c>
      <c r="DT3" s="62" t="s">
        <v>186</v>
      </c>
      <c r="DU3" s="61" t="s">
        <v>8</v>
      </c>
      <c r="DV3" s="61" t="s">
        <v>9</v>
      </c>
      <c r="DW3" s="61" t="s">
        <v>10</v>
      </c>
      <c r="DX3" s="61" t="s">
        <v>187</v>
      </c>
      <c r="DY3" s="61" t="s">
        <v>11</v>
      </c>
      <c r="DZ3" s="61" t="s">
        <v>12</v>
      </c>
      <c r="EA3" s="61" t="s">
        <v>13</v>
      </c>
      <c r="EB3" s="61" t="s">
        <v>14</v>
      </c>
      <c r="EC3" s="61" t="s">
        <v>188</v>
      </c>
      <c r="ED3" s="61" t="s">
        <v>15</v>
      </c>
      <c r="EE3" s="61" t="s">
        <v>16</v>
      </c>
      <c r="EF3" s="61" t="s">
        <v>17</v>
      </c>
      <c r="EG3" s="61" t="s">
        <v>18</v>
      </c>
      <c r="EH3" s="61" t="s">
        <v>19</v>
      </c>
      <c r="EI3" s="61" t="s">
        <v>189</v>
      </c>
      <c r="EJ3" s="61" t="s">
        <v>190</v>
      </c>
      <c r="EK3" s="61" t="s">
        <v>191</v>
      </c>
      <c r="EL3" s="61" t="s">
        <v>20</v>
      </c>
      <c r="EM3" s="61" t="s">
        <v>21</v>
      </c>
      <c r="EN3" s="61" t="s">
        <v>22</v>
      </c>
      <c r="EO3" s="61" t="s">
        <v>192</v>
      </c>
      <c r="EQ3" s="61" t="s">
        <v>0</v>
      </c>
      <c r="ER3" s="61" t="s">
        <v>29</v>
      </c>
      <c r="ES3" s="61" t="s">
        <v>25</v>
      </c>
      <c r="ET3" s="61" t="s">
        <v>30</v>
      </c>
      <c r="EU3" s="61" t="s">
        <v>27</v>
      </c>
      <c r="EV3" s="61" t="s">
        <v>28</v>
      </c>
      <c r="EW3" s="61" t="s">
        <v>181</v>
      </c>
      <c r="EX3" s="61" t="s">
        <v>182</v>
      </c>
      <c r="EY3" s="61" t="s">
        <v>183</v>
      </c>
      <c r="EZ3" s="61" t="s">
        <v>184</v>
      </c>
      <c r="FA3" s="62" t="s">
        <v>185</v>
      </c>
      <c r="FB3" s="62" t="s">
        <v>6</v>
      </c>
      <c r="FC3" s="62" t="s">
        <v>7</v>
      </c>
      <c r="FD3" s="62" t="s">
        <v>186</v>
      </c>
      <c r="FE3" s="61" t="s">
        <v>8</v>
      </c>
      <c r="FF3" s="61" t="s">
        <v>9</v>
      </c>
      <c r="FG3" s="61" t="s">
        <v>10</v>
      </c>
      <c r="FH3" s="61" t="s">
        <v>187</v>
      </c>
      <c r="FI3" s="61" t="s">
        <v>11</v>
      </c>
      <c r="FJ3" s="61" t="s">
        <v>12</v>
      </c>
      <c r="FK3" s="61" t="s">
        <v>13</v>
      </c>
      <c r="FL3" s="61" t="s">
        <v>14</v>
      </c>
      <c r="FM3" s="61" t="s">
        <v>188</v>
      </c>
      <c r="FN3" s="61" t="s">
        <v>15</v>
      </c>
      <c r="FO3" s="61" t="s">
        <v>16</v>
      </c>
      <c r="FP3" s="61" t="s">
        <v>17</v>
      </c>
      <c r="FQ3" s="61" t="s">
        <v>18</v>
      </c>
      <c r="FR3" s="61" t="s">
        <v>19</v>
      </c>
      <c r="FS3" s="61" t="s">
        <v>189</v>
      </c>
      <c r="FT3" s="61" t="s">
        <v>190</v>
      </c>
      <c r="FU3" s="61" t="s">
        <v>191</v>
      </c>
      <c r="FV3" s="61" t="s">
        <v>20</v>
      </c>
      <c r="FW3" s="61" t="s">
        <v>21</v>
      </c>
      <c r="FX3" s="61" t="s">
        <v>22</v>
      </c>
      <c r="FY3" s="61" t="s">
        <v>192</v>
      </c>
      <c r="GA3" s="61" t="s">
        <v>0</v>
      </c>
      <c r="GB3" s="61" t="s">
        <v>29</v>
      </c>
      <c r="GC3" s="61" t="s">
        <v>25</v>
      </c>
      <c r="GD3" s="61" t="s">
        <v>30</v>
      </c>
      <c r="GE3" s="61" t="s">
        <v>27</v>
      </c>
      <c r="GF3" s="61" t="s">
        <v>28</v>
      </c>
      <c r="GG3" s="61" t="s">
        <v>181</v>
      </c>
      <c r="GH3" s="61" t="s">
        <v>182</v>
      </c>
      <c r="GI3" s="61" t="s">
        <v>183</v>
      </c>
      <c r="GJ3" s="61" t="s">
        <v>184</v>
      </c>
      <c r="GK3" s="62" t="s">
        <v>185</v>
      </c>
      <c r="GL3" s="62" t="s">
        <v>6</v>
      </c>
      <c r="GM3" s="62" t="s">
        <v>7</v>
      </c>
      <c r="GN3" s="62" t="s">
        <v>186</v>
      </c>
      <c r="GO3" s="61" t="s">
        <v>8</v>
      </c>
      <c r="GP3" s="61" t="s">
        <v>9</v>
      </c>
      <c r="GQ3" s="61" t="s">
        <v>10</v>
      </c>
      <c r="GR3" s="61" t="s">
        <v>187</v>
      </c>
      <c r="GS3" s="61" t="s">
        <v>11</v>
      </c>
      <c r="GT3" s="61" t="s">
        <v>12</v>
      </c>
      <c r="GU3" s="61" t="s">
        <v>13</v>
      </c>
      <c r="GV3" s="61" t="s">
        <v>14</v>
      </c>
      <c r="GW3" s="61" t="s">
        <v>188</v>
      </c>
      <c r="GX3" s="61" t="s">
        <v>15</v>
      </c>
      <c r="GY3" s="61" t="s">
        <v>16</v>
      </c>
      <c r="GZ3" s="61" t="s">
        <v>17</v>
      </c>
      <c r="HA3" s="61" t="s">
        <v>18</v>
      </c>
      <c r="HB3" s="61" t="s">
        <v>19</v>
      </c>
      <c r="HC3" s="61" t="s">
        <v>189</v>
      </c>
      <c r="HD3" s="61" t="s">
        <v>190</v>
      </c>
      <c r="HE3" s="61" t="s">
        <v>191</v>
      </c>
      <c r="HF3" s="61" t="s">
        <v>20</v>
      </c>
      <c r="HG3" s="61" t="s">
        <v>21</v>
      </c>
      <c r="HH3" s="61" t="s">
        <v>22</v>
      </c>
      <c r="HI3" s="61" t="s">
        <v>192</v>
      </c>
    </row>
    <row r="4" spans="1:218" s="63" customFormat="1" ht="13.5" customHeight="1" x14ac:dyDescent="0.2">
      <c r="A4" s="124" t="s">
        <v>31</v>
      </c>
      <c r="B4" s="125"/>
      <c r="C4" s="119">
        <v>130</v>
      </c>
      <c r="D4" s="119"/>
      <c r="E4" s="119"/>
      <c r="F4" s="119"/>
      <c r="G4" s="120">
        <v>131</v>
      </c>
      <c r="H4" s="120"/>
      <c r="I4" s="120"/>
      <c r="J4" s="120"/>
      <c r="K4" s="120"/>
      <c r="L4" s="120"/>
      <c r="M4" s="118"/>
      <c r="N4" s="120">
        <v>131</v>
      </c>
      <c r="O4" s="120"/>
      <c r="P4" s="118"/>
      <c r="Q4" s="119">
        <v>132</v>
      </c>
      <c r="R4" s="119"/>
      <c r="S4" s="119"/>
      <c r="T4" s="119"/>
      <c r="U4" s="119"/>
      <c r="V4" s="119"/>
      <c r="W4" s="119"/>
      <c r="X4" s="119">
        <v>133</v>
      </c>
      <c r="Y4" s="119"/>
      <c r="Z4" s="119"/>
      <c r="AA4" s="119"/>
      <c r="AB4" s="119"/>
      <c r="AC4" s="119"/>
      <c r="AD4" s="119"/>
      <c r="AE4" s="119"/>
      <c r="AF4" s="120">
        <v>134</v>
      </c>
      <c r="AG4" s="118"/>
      <c r="AH4" s="120">
        <v>134</v>
      </c>
      <c r="AI4" s="118"/>
      <c r="AJ4" s="119">
        <v>135</v>
      </c>
      <c r="AK4" s="119"/>
      <c r="AL4" s="82"/>
      <c r="AM4" s="118">
        <v>140</v>
      </c>
      <c r="AN4" s="119"/>
      <c r="AO4" s="119"/>
      <c r="AP4" s="119"/>
      <c r="AQ4" s="120">
        <v>141</v>
      </c>
      <c r="AR4" s="120"/>
      <c r="AS4" s="120"/>
      <c r="AT4" s="120"/>
      <c r="AU4" s="120"/>
      <c r="AV4" s="120"/>
      <c r="AW4" s="118"/>
      <c r="AX4" s="120">
        <v>141</v>
      </c>
      <c r="AY4" s="120"/>
      <c r="AZ4" s="118"/>
      <c r="BA4" s="119">
        <v>142</v>
      </c>
      <c r="BB4" s="119"/>
      <c r="BC4" s="119"/>
      <c r="BD4" s="119"/>
      <c r="BE4" s="119"/>
      <c r="BF4" s="119"/>
      <c r="BG4" s="119"/>
      <c r="BH4" s="119">
        <v>143</v>
      </c>
      <c r="BI4" s="119"/>
      <c r="BJ4" s="119"/>
      <c r="BK4" s="119"/>
      <c r="BL4" s="119"/>
      <c r="BM4" s="119"/>
      <c r="BN4" s="119"/>
      <c r="BO4" s="119"/>
      <c r="BP4" s="120">
        <v>144</v>
      </c>
      <c r="BQ4" s="118"/>
      <c r="BR4" s="120">
        <v>144</v>
      </c>
      <c r="BS4" s="118"/>
      <c r="BT4" s="119">
        <v>145</v>
      </c>
      <c r="BU4" s="119"/>
      <c r="BV4" s="82"/>
      <c r="BW4" s="118">
        <v>150</v>
      </c>
      <c r="BX4" s="119"/>
      <c r="BY4" s="119"/>
      <c r="BZ4" s="119"/>
      <c r="CA4" s="120">
        <v>151</v>
      </c>
      <c r="CB4" s="120"/>
      <c r="CC4" s="120"/>
      <c r="CD4" s="120"/>
      <c r="CE4" s="120"/>
      <c r="CF4" s="120"/>
      <c r="CG4" s="118"/>
      <c r="CH4" s="120">
        <v>151</v>
      </c>
      <c r="CI4" s="120"/>
      <c r="CJ4" s="118"/>
      <c r="CK4" s="119">
        <v>152</v>
      </c>
      <c r="CL4" s="119"/>
      <c r="CM4" s="119"/>
      <c r="CN4" s="119"/>
      <c r="CO4" s="119"/>
      <c r="CP4" s="119"/>
      <c r="CQ4" s="119"/>
      <c r="CR4" s="119">
        <v>153</v>
      </c>
      <c r="CS4" s="119"/>
      <c r="CT4" s="119"/>
      <c r="CU4" s="119"/>
      <c r="CV4" s="119"/>
      <c r="CW4" s="119"/>
      <c r="CX4" s="119"/>
      <c r="CY4" s="119"/>
      <c r="CZ4" s="120">
        <v>154</v>
      </c>
      <c r="DA4" s="118"/>
      <c r="DB4" s="120">
        <v>154</v>
      </c>
      <c r="DC4" s="118"/>
      <c r="DD4" s="119">
        <v>155</v>
      </c>
      <c r="DE4" s="119"/>
      <c r="DF4" s="82"/>
      <c r="DG4" s="118">
        <v>160</v>
      </c>
      <c r="DH4" s="119"/>
      <c r="DI4" s="119"/>
      <c r="DJ4" s="119"/>
      <c r="DK4" s="120">
        <v>161</v>
      </c>
      <c r="DL4" s="120"/>
      <c r="DM4" s="120"/>
      <c r="DN4" s="120"/>
      <c r="DO4" s="120"/>
      <c r="DP4" s="120"/>
      <c r="DQ4" s="118"/>
      <c r="DR4" s="120">
        <v>161</v>
      </c>
      <c r="DS4" s="120"/>
      <c r="DT4" s="118"/>
      <c r="DU4" s="119">
        <v>162</v>
      </c>
      <c r="DV4" s="119"/>
      <c r="DW4" s="119"/>
      <c r="DX4" s="119"/>
      <c r="DY4" s="119"/>
      <c r="DZ4" s="119"/>
      <c r="EA4" s="119"/>
      <c r="EB4" s="119">
        <v>163</v>
      </c>
      <c r="EC4" s="119"/>
      <c r="ED4" s="119"/>
      <c r="EE4" s="119"/>
      <c r="EF4" s="119"/>
      <c r="EG4" s="119"/>
      <c r="EH4" s="119"/>
      <c r="EI4" s="119"/>
      <c r="EJ4" s="120">
        <v>164</v>
      </c>
      <c r="EK4" s="118"/>
      <c r="EL4" s="120">
        <v>164</v>
      </c>
      <c r="EM4" s="118"/>
      <c r="EN4" s="119">
        <v>165</v>
      </c>
      <c r="EO4" s="119"/>
      <c r="EP4" s="82"/>
      <c r="EQ4" s="118">
        <v>170</v>
      </c>
      <c r="ER4" s="119"/>
      <c r="ES4" s="119"/>
      <c r="ET4" s="119"/>
      <c r="EU4" s="120">
        <v>171</v>
      </c>
      <c r="EV4" s="120"/>
      <c r="EW4" s="120"/>
      <c r="EX4" s="120"/>
      <c r="EY4" s="120"/>
      <c r="EZ4" s="120"/>
      <c r="FA4" s="118"/>
      <c r="FB4" s="120">
        <v>171</v>
      </c>
      <c r="FC4" s="120"/>
      <c r="FD4" s="118"/>
      <c r="FE4" s="119">
        <v>172</v>
      </c>
      <c r="FF4" s="119"/>
      <c r="FG4" s="119"/>
      <c r="FH4" s="119"/>
      <c r="FI4" s="119"/>
      <c r="FJ4" s="119"/>
      <c r="FK4" s="119"/>
      <c r="FL4" s="119">
        <v>173</v>
      </c>
      <c r="FM4" s="119"/>
      <c r="FN4" s="119"/>
      <c r="FO4" s="119"/>
      <c r="FP4" s="119"/>
      <c r="FQ4" s="119"/>
      <c r="FR4" s="119"/>
      <c r="FS4" s="119"/>
      <c r="FT4" s="120">
        <v>174</v>
      </c>
      <c r="FU4" s="118"/>
      <c r="FV4" s="120">
        <v>174</v>
      </c>
      <c r="FW4" s="118"/>
      <c r="FX4" s="119">
        <v>175</v>
      </c>
      <c r="FY4" s="119"/>
      <c r="FZ4" s="82"/>
      <c r="GA4" s="118">
        <v>180</v>
      </c>
      <c r="GB4" s="119"/>
      <c r="GC4" s="119"/>
      <c r="GD4" s="119"/>
      <c r="GE4" s="120">
        <v>181</v>
      </c>
      <c r="GF4" s="120"/>
      <c r="GG4" s="120"/>
      <c r="GH4" s="120"/>
      <c r="GI4" s="120"/>
      <c r="GJ4" s="120"/>
      <c r="GK4" s="118"/>
      <c r="GL4" s="120">
        <v>181</v>
      </c>
      <c r="GM4" s="120"/>
      <c r="GN4" s="118"/>
      <c r="GO4" s="119">
        <v>182</v>
      </c>
      <c r="GP4" s="119"/>
      <c r="GQ4" s="119"/>
      <c r="GR4" s="119"/>
      <c r="GS4" s="119"/>
      <c r="GT4" s="119"/>
      <c r="GU4" s="119"/>
      <c r="GV4" s="119">
        <v>183</v>
      </c>
      <c r="GW4" s="119"/>
      <c r="GX4" s="119"/>
      <c r="GY4" s="119"/>
      <c r="GZ4" s="119"/>
      <c r="HA4" s="119"/>
      <c r="HB4" s="119"/>
      <c r="HC4" s="119"/>
      <c r="HD4" s="120">
        <v>184</v>
      </c>
      <c r="HE4" s="118"/>
      <c r="HF4" s="120">
        <v>184</v>
      </c>
      <c r="HG4" s="118"/>
      <c r="HH4" s="119">
        <v>185</v>
      </c>
      <c r="HI4" s="119"/>
      <c r="HJ4" s="82"/>
    </row>
    <row r="5" spans="1:218" s="63" customFormat="1" ht="13.5" customHeight="1" x14ac:dyDescent="0.2">
      <c r="A5" s="132" t="s">
        <v>32</v>
      </c>
      <c r="B5" s="133"/>
      <c r="C5" s="126" t="s">
        <v>33</v>
      </c>
      <c r="D5" s="127"/>
      <c r="E5" s="127"/>
      <c r="F5" s="127"/>
      <c r="G5" s="129" t="s">
        <v>120</v>
      </c>
      <c r="H5" s="129"/>
      <c r="I5" s="129"/>
      <c r="J5" s="129"/>
      <c r="K5" s="129"/>
      <c r="L5" s="129"/>
      <c r="M5" s="126"/>
      <c r="N5" s="129" t="s">
        <v>120</v>
      </c>
      <c r="O5" s="129"/>
      <c r="P5" s="126"/>
      <c r="Q5" s="127" t="s">
        <v>120</v>
      </c>
      <c r="R5" s="127"/>
      <c r="S5" s="127"/>
      <c r="T5" s="127"/>
      <c r="U5" s="127"/>
      <c r="V5" s="127"/>
      <c r="W5" s="127"/>
      <c r="X5" s="127" t="s">
        <v>120</v>
      </c>
      <c r="Y5" s="127"/>
      <c r="Z5" s="127"/>
      <c r="AA5" s="127"/>
      <c r="AB5" s="127"/>
      <c r="AC5" s="127"/>
      <c r="AD5" s="127"/>
      <c r="AE5" s="127"/>
      <c r="AF5" s="129" t="s">
        <v>120</v>
      </c>
      <c r="AG5" s="126"/>
      <c r="AH5" s="129" t="s">
        <v>120</v>
      </c>
      <c r="AI5" s="126"/>
      <c r="AJ5" s="134" t="s">
        <v>120</v>
      </c>
      <c r="AK5" s="135"/>
      <c r="AL5" s="136"/>
      <c r="AM5" s="126" t="s">
        <v>33</v>
      </c>
      <c r="AN5" s="127"/>
      <c r="AO5" s="127"/>
      <c r="AP5" s="127"/>
      <c r="AQ5" s="129" t="s">
        <v>120</v>
      </c>
      <c r="AR5" s="129"/>
      <c r="AS5" s="129"/>
      <c r="AT5" s="129"/>
      <c r="AU5" s="129"/>
      <c r="AV5" s="129"/>
      <c r="AW5" s="126"/>
      <c r="AX5" s="129" t="s">
        <v>120</v>
      </c>
      <c r="AY5" s="129"/>
      <c r="AZ5" s="126"/>
      <c r="BA5" s="127" t="s">
        <v>120</v>
      </c>
      <c r="BB5" s="127"/>
      <c r="BC5" s="127"/>
      <c r="BD5" s="127"/>
      <c r="BE5" s="127"/>
      <c r="BF5" s="127"/>
      <c r="BG5" s="127"/>
      <c r="BH5" s="127" t="s">
        <v>120</v>
      </c>
      <c r="BI5" s="127"/>
      <c r="BJ5" s="127"/>
      <c r="BK5" s="127"/>
      <c r="BL5" s="127"/>
      <c r="BM5" s="127"/>
      <c r="BN5" s="127"/>
      <c r="BO5" s="127"/>
      <c r="BP5" s="129" t="s">
        <v>120</v>
      </c>
      <c r="BQ5" s="126"/>
      <c r="BR5" s="129" t="s">
        <v>120</v>
      </c>
      <c r="BS5" s="126"/>
      <c r="BT5" s="134" t="s">
        <v>120</v>
      </c>
      <c r="BU5" s="135"/>
      <c r="BV5" s="136"/>
      <c r="BW5" s="126" t="s">
        <v>34</v>
      </c>
      <c r="BX5" s="127"/>
      <c r="BY5" s="127"/>
      <c r="BZ5" s="127"/>
      <c r="CA5" s="129" t="s">
        <v>121</v>
      </c>
      <c r="CB5" s="129"/>
      <c r="CC5" s="129"/>
      <c r="CD5" s="129"/>
      <c r="CE5" s="129"/>
      <c r="CF5" s="129"/>
      <c r="CG5" s="126"/>
      <c r="CH5" s="129" t="s">
        <v>121</v>
      </c>
      <c r="CI5" s="129"/>
      <c r="CJ5" s="126"/>
      <c r="CK5" s="127" t="s">
        <v>121</v>
      </c>
      <c r="CL5" s="127"/>
      <c r="CM5" s="127"/>
      <c r="CN5" s="127"/>
      <c r="CO5" s="127"/>
      <c r="CP5" s="127"/>
      <c r="CQ5" s="127"/>
      <c r="CR5" s="127" t="s">
        <v>121</v>
      </c>
      <c r="CS5" s="127"/>
      <c r="CT5" s="127"/>
      <c r="CU5" s="127"/>
      <c r="CV5" s="127"/>
      <c r="CW5" s="127"/>
      <c r="CX5" s="127"/>
      <c r="CY5" s="127"/>
      <c r="CZ5" s="129" t="s">
        <v>121</v>
      </c>
      <c r="DA5" s="126"/>
      <c r="DB5" s="129" t="s">
        <v>121</v>
      </c>
      <c r="DC5" s="126"/>
      <c r="DD5" s="134" t="s">
        <v>121</v>
      </c>
      <c r="DE5" s="135"/>
      <c r="DF5" s="136"/>
      <c r="DG5" s="126" t="s">
        <v>34</v>
      </c>
      <c r="DH5" s="127"/>
      <c r="DI5" s="127"/>
      <c r="DJ5" s="127"/>
      <c r="DK5" s="129" t="s">
        <v>121</v>
      </c>
      <c r="DL5" s="129"/>
      <c r="DM5" s="129"/>
      <c r="DN5" s="129"/>
      <c r="DO5" s="129"/>
      <c r="DP5" s="129"/>
      <c r="DQ5" s="126"/>
      <c r="DR5" s="129" t="s">
        <v>121</v>
      </c>
      <c r="DS5" s="129"/>
      <c r="DT5" s="126"/>
      <c r="DU5" s="127" t="s">
        <v>121</v>
      </c>
      <c r="DV5" s="127"/>
      <c r="DW5" s="127"/>
      <c r="DX5" s="127"/>
      <c r="DY5" s="127"/>
      <c r="DZ5" s="127"/>
      <c r="EA5" s="127"/>
      <c r="EB5" s="127" t="s">
        <v>121</v>
      </c>
      <c r="EC5" s="127"/>
      <c r="ED5" s="127"/>
      <c r="EE5" s="127"/>
      <c r="EF5" s="127"/>
      <c r="EG5" s="127"/>
      <c r="EH5" s="127"/>
      <c r="EI5" s="127"/>
      <c r="EJ5" s="129" t="s">
        <v>121</v>
      </c>
      <c r="EK5" s="126"/>
      <c r="EL5" s="129" t="s">
        <v>121</v>
      </c>
      <c r="EM5" s="126"/>
      <c r="EN5" s="134" t="s">
        <v>121</v>
      </c>
      <c r="EO5" s="135"/>
      <c r="EP5" s="136"/>
      <c r="EQ5" s="126" t="s">
        <v>34</v>
      </c>
      <c r="ER5" s="127"/>
      <c r="ES5" s="127"/>
      <c r="ET5" s="127"/>
      <c r="EU5" s="129" t="s">
        <v>121</v>
      </c>
      <c r="EV5" s="129"/>
      <c r="EW5" s="129"/>
      <c r="EX5" s="129"/>
      <c r="EY5" s="129"/>
      <c r="EZ5" s="129"/>
      <c r="FA5" s="126"/>
      <c r="FB5" s="129" t="s">
        <v>121</v>
      </c>
      <c r="FC5" s="129"/>
      <c r="FD5" s="126"/>
      <c r="FE5" s="127" t="s">
        <v>121</v>
      </c>
      <c r="FF5" s="127"/>
      <c r="FG5" s="127"/>
      <c r="FH5" s="127"/>
      <c r="FI5" s="127"/>
      <c r="FJ5" s="127"/>
      <c r="FK5" s="127"/>
      <c r="FL5" s="127" t="s">
        <v>121</v>
      </c>
      <c r="FM5" s="127"/>
      <c r="FN5" s="127"/>
      <c r="FO5" s="127"/>
      <c r="FP5" s="127"/>
      <c r="FQ5" s="127"/>
      <c r="FR5" s="127"/>
      <c r="FS5" s="127"/>
      <c r="FT5" s="129" t="s">
        <v>121</v>
      </c>
      <c r="FU5" s="126"/>
      <c r="FV5" s="129" t="s">
        <v>121</v>
      </c>
      <c r="FW5" s="126"/>
      <c r="FX5" s="134" t="s">
        <v>121</v>
      </c>
      <c r="FY5" s="135"/>
      <c r="FZ5" s="136"/>
      <c r="GA5" s="126" t="s">
        <v>34</v>
      </c>
      <c r="GB5" s="127"/>
      <c r="GC5" s="127"/>
      <c r="GD5" s="127"/>
      <c r="GE5" s="129" t="s">
        <v>121</v>
      </c>
      <c r="GF5" s="129"/>
      <c r="GG5" s="129"/>
      <c r="GH5" s="129"/>
      <c r="GI5" s="129"/>
      <c r="GJ5" s="129"/>
      <c r="GK5" s="126"/>
      <c r="GL5" s="129" t="s">
        <v>121</v>
      </c>
      <c r="GM5" s="129"/>
      <c r="GN5" s="126"/>
      <c r="GO5" s="127" t="s">
        <v>121</v>
      </c>
      <c r="GP5" s="127"/>
      <c r="GQ5" s="127"/>
      <c r="GR5" s="127"/>
      <c r="GS5" s="127"/>
      <c r="GT5" s="127"/>
      <c r="GU5" s="127"/>
      <c r="GV5" s="127" t="s">
        <v>121</v>
      </c>
      <c r="GW5" s="127"/>
      <c r="GX5" s="127"/>
      <c r="GY5" s="127"/>
      <c r="GZ5" s="127"/>
      <c r="HA5" s="127"/>
      <c r="HB5" s="127"/>
      <c r="HC5" s="127"/>
      <c r="HD5" s="129" t="s">
        <v>121</v>
      </c>
      <c r="HE5" s="126"/>
      <c r="HF5" s="129" t="s">
        <v>121</v>
      </c>
      <c r="HG5" s="126"/>
      <c r="HH5" s="134" t="s">
        <v>121</v>
      </c>
      <c r="HI5" s="135"/>
      <c r="HJ5" s="136"/>
    </row>
    <row r="6" spans="1:218" s="63" customFormat="1" ht="13.5" customHeight="1" x14ac:dyDescent="0.2">
      <c r="A6" s="140" t="s">
        <v>35</v>
      </c>
      <c r="B6" s="141"/>
      <c r="C6" s="138" t="s">
        <v>43</v>
      </c>
      <c r="D6" s="139"/>
      <c r="E6" s="139"/>
      <c r="F6" s="139"/>
      <c r="G6" s="137" t="s">
        <v>43</v>
      </c>
      <c r="H6" s="137"/>
      <c r="I6" s="137"/>
      <c r="J6" s="137"/>
      <c r="K6" s="137"/>
      <c r="L6" s="137"/>
      <c r="M6" s="138"/>
      <c r="N6" s="137" t="s">
        <v>43</v>
      </c>
      <c r="O6" s="137"/>
      <c r="P6" s="138"/>
      <c r="Q6" s="139" t="s">
        <v>43</v>
      </c>
      <c r="R6" s="139"/>
      <c r="S6" s="139"/>
      <c r="T6" s="139"/>
      <c r="U6" s="139"/>
      <c r="V6" s="139"/>
      <c r="W6" s="139"/>
      <c r="X6" s="139" t="s">
        <v>43</v>
      </c>
      <c r="Y6" s="139"/>
      <c r="Z6" s="139"/>
      <c r="AA6" s="139"/>
      <c r="AB6" s="139"/>
      <c r="AC6" s="139"/>
      <c r="AD6" s="139"/>
      <c r="AE6" s="139"/>
      <c r="AF6" s="137" t="s">
        <v>43</v>
      </c>
      <c r="AG6" s="138"/>
      <c r="AH6" s="137" t="s">
        <v>43</v>
      </c>
      <c r="AI6" s="138"/>
      <c r="AJ6" s="137" t="s">
        <v>43</v>
      </c>
      <c r="AK6" s="137"/>
      <c r="AL6" s="138"/>
      <c r="AM6" s="138" t="s">
        <v>44</v>
      </c>
      <c r="AN6" s="139"/>
      <c r="AO6" s="139"/>
      <c r="AP6" s="139"/>
      <c r="AQ6" s="137" t="s">
        <v>44</v>
      </c>
      <c r="AR6" s="137"/>
      <c r="AS6" s="137"/>
      <c r="AT6" s="137"/>
      <c r="AU6" s="137"/>
      <c r="AV6" s="137"/>
      <c r="AW6" s="138"/>
      <c r="AX6" s="137" t="s">
        <v>44</v>
      </c>
      <c r="AY6" s="137"/>
      <c r="AZ6" s="138"/>
      <c r="BA6" s="139" t="s">
        <v>44</v>
      </c>
      <c r="BB6" s="139"/>
      <c r="BC6" s="139"/>
      <c r="BD6" s="139"/>
      <c r="BE6" s="139"/>
      <c r="BF6" s="139"/>
      <c r="BG6" s="139"/>
      <c r="BH6" s="139" t="s">
        <v>44</v>
      </c>
      <c r="BI6" s="139"/>
      <c r="BJ6" s="139"/>
      <c r="BK6" s="139"/>
      <c r="BL6" s="139"/>
      <c r="BM6" s="139"/>
      <c r="BN6" s="139"/>
      <c r="BO6" s="139"/>
      <c r="BP6" s="137" t="s">
        <v>44</v>
      </c>
      <c r="BQ6" s="138"/>
      <c r="BR6" s="137" t="s">
        <v>44</v>
      </c>
      <c r="BS6" s="138"/>
      <c r="BT6" s="137" t="s">
        <v>44</v>
      </c>
      <c r="BU6" s="137"/>
      <c r="BV6" s="138"/>
      <c r="BW6" s="138" t="s">
        <v>48</v>
      </c>
      <c r="BX6" s="139"/>
      <c r="BY6" s="139"/>
      <c r="BZ6" s="139"/>
      <c r="CA6" s="137" t="s">
        <v>48</v>
      </c>
      <c r="CB6" s="137"/>
      <c r="CC6" s="137"/>
      <c r="CD6" s="137"/>
      <c r="CE6" s="137"/>
      <c r="CF6" s="137"/>
      <c r="CG6" s="138"/>
      <c r="CH6" s="137" t="s">
        <v>48</v>
      </c>
      <c r="CI6" s="137"/>
      <c r="CJ6" s="138"/>
      <c r="CK6" s="139" t="s">
        <v>48</v>
      </c>
      <c r="CL6" s="139"/>
      <c r="CM6" s="139"/>
      <c r="CN6" s="139"/>
      <c r="CO6" s="139"/>
      <c r="CP6" s="139"/>
      <c r="CQ6" s="139"/>
      <c r="CR6" s="139" t="s">
        <v>48</v>
      </c>
      <c r="CS6" s="139"/>
      <c r="CT6" s="139"/>
      <c r="CU6" s="139"/>
      <c r="CV6" s="139"/>
      <c r="CW6" s="139"/>
      <c r="CX6" s="139"/>
      <c r="CY6" s="139"/>
      <c r="CZ6" s="137" t="s">
        <v>48</v>
      </c>
      <c r="DA6" s="138"/>
      <c r="DB6" s="137" t="s">
        <v>48</v>
      </c>
      <c r="DC6" s="138"/>
      <c r="DD6" s="137" t="s">
        <v>48</v>
      </c>
      <c r="DE6" s="137"/>
      <c r="DF6" s="138"/>
      <c r="DG6" s="138" t="s">
        <v>43</v>
      </c>
      <c r="DH6" s="139"/>
      <c r="DI6" s="139"/>
      <c r="DJ6" s="139"/>
      <c r="DK6" s="137" t="s">
        <v>43</v>
      </c>
      <c r="DL6" s="137"/>
      <c r="DM6" s="137"/>
      <c r="DN6" s="137"/>
      <c r="DO6" s="137"/>
      <c r="DP6" s="137"/>
      <c r="DQ6" s="138"/>
      <c r="DR6" s="137" t="s">
        <v>43</v>
      </c>
      <c r="DS6" s="137"/>
      <c r="DT6" s="138"/>
      <c r="DU6" s="139" t="s">
        <v>43</v>
      </c>
      <c r="DV6" s="139"/>
      <c r="DW6" s="139"/>
      <c r="DX6" s="139"/>
      <c r="DY6" s="139"/>
      <c r="DZ6" s="139"/>
      <c r="EA6" s="139"/>
      <c r="EB6" s="139" t="s">
        <v>43</v>
      </c>
      <c r="EC6" s="139"/>
      <c r="ED6" s="139"/>
      <c r="EE6" s="139"/>
      <c r="EF6" s="139"/>
      <c r="EG6" s="139"/>
      <c r="EH6" s="139"/>
      <c r="EI6" s="139"/>
      <c r="EJ6" s="137" t="s">
        <v>43</v>
      </c>
      <c r="EK6" s="138"/>
      <c r="EL6" s="137" t="s">
        <v>43</v>
      </c>
      <c r="EM6" s="138"/>
      <c r="EN6" s="137" t="s">
        <v>43</v>
      </c>
      <c r="EO6" s="137"/>
      <c r="EP6" s="138"/>
      <c r="EQ6" s="138" t="s">
        <v>44</v>
      </c>
      <c r="ER6" s="139"/>
      <c r="ES6" s="139"/>
      <c r="ET6" s="139"/>
      <c r="EU6" s="137" t="s">
        <v>44</v>
      </c>
      <c r="EV6" s="137"/>
      <c r="EW6" s="137"/>
      <c r="EX6" s="137"/>
      <c r="EY6" s="137"/>
      <c r="EZ6" s="137"/>
      <c r="FA6" s="138"/>
      <c r="FB6" s="137" t="s">
        <v>44</v>
      </c>
      <c r="FC6" s="137"/>
      <c r="FD6" s="138"/>
      <c r="FE6" s="139" t="s">
        <v>44</v>
      </c>
      <c r="FF6" s="139"/>
      <c r="FG6" s="139"/>
      <c r="FH6" s="139"/>
      <c r="FI6" s="139"/>
      <c r="FJ6" s="139"/>
      <c r="FK6" s="139"/>
      <c r="FL6" s="139" t="s">
        <v>44</v>
      </c>
      <c r="FM6" s="139"/>
      <c r="FN6" s="139"/>
      <c r="FO6" s="139"/>
      <c r="FP6" s="139"/>
      <c r="FQ6" s="139"/>
      <c r="FR6" s="139"/>
      <c r="FS6" s="139"/>
      <c r="FT6" s="137" t="s">
        <v>44</v>
      </c>
      <c r="FU6" s="138"/>
      <c r="FV6" s="137" t="s">
        <v>44</v>
      </c>
      <c r="FW6" s="138"/>
      <c r="FX6" s="137" t="s">
        <v>44</v>
      </c>
      <c r="FY6" s="137"/>
      <c r="FZ6" s="138"/>
      <c r="GA6" s="138" t="s">
        <v>45</v>
      </c>
      <c r="GB6" s="139"/>
      <c r="GC6" s="139"/>
      <c r="GD6" s="139"/>
      <c r="GE6" s="137" t="s">
        <v>45</v>
      </c>
      <c r="GF6" s="137"/>
      <c r="GG6" s="137"/>
      <c r="GH6" s="137"/>
      <c r="GI6" s="137"/>
      <c r="GJ6" s="137"/>
      <c r="GK6" s="138"/>
      <c r="GL6" s="137" t="s">
        <v>45</v>
      </c>
      <c r="GM6" s="137"/>
      <c r="GN6" s="138"/>
      <c r="GO6" s="139" t="s">
        <v>45</v>
      </c>
      <c r="GP6" s="139"/>
      <c r="GQ6" s="139"/>
      <c r="GR6" s="139"/>
      <c r="GS6" s="139"/>
      <c r="GT6" s="139"/>
      <c r="GU6" s="139"/>
      <c r="GV6" s="139" t="s">
        <v>45</v>
      </c>
      <c r="GW6" s="139"/>
      <c r="GX6" s="139"/>
      <c r="GY6" s="139"/>
      <c r="GZ6" s="139"/>
      <c r="HA6" s="139"/>
      <c r="HB6" s="139"/>
      <c r="HC6" s="139"/>
      <c r="HD6" s="137" t="s">
        <v>45</v>
      </c>
      <c r="HE6" s="138"/>
      <c r="HF6" s="137" t="s">
        <v>45</v>
      </c>
      <c r="HG6" s="138"/>
      <c r="HH6" s="137" t="s">
        <v>45</v>
      </c>
      <c r="HI6" s="137"/>
      <c r="HJ6" s="138"/>
    </row>
    <row r="7" spans="1:218" ht="15" customHeight="1" x14ac:dyDescent="0.2">
      <c r="A7" s="145" t="s">
        <v>119</v>
      </c>
      <c r="B7" s="146"/>
      <c r="C7" s="149" t="s">
        <v>49</v>
      </c>
      <c r="D7" s="150" t="s">
        <v>50</v>
      </c>
      <c r="E7" s="150" t="s">
        <v>51</v>
      </c>
      <c r="F7" s="151" t="s">
        <v>52</v>
      </c>
      <c r="G7" s="149" t="s">
        <v>53</v>
      </c>
      <c r="H7" s="171" t="s">
        <v>179</v>
      </c>
      <c r="I7" s="172"/>
      <c r="J7" s="150" t="s">
        <v>54</v>
      </c>
      <c r="K7" s="150" t="s">
        <v>55</v>
      </c>
      <c r="L7" s="150" t="s">
        <v>56</v>
      </c>
      <c r="M7" s="151" t="s">
        <v>57</v>
      </c>
      <c r="N7" s="149" t="s">
        <v>58</v>
      </c>
      <c r="O7" s="150"/>
      <c r="P7" s="151"/>
      <c r="Q7" s="95" t="s">
        <v>200</v>
      </c>
      <c r="R7" s="177" t="s">
        <v>198</v>
      </c>
      <c r="S7" s="106" t="s">
        <v>59</v>
      </c>
      <c r="T7" s="99" t="s">
        <v>60</v>
      </c>
      <c r="U7" s="99"/>
      <c r="V7" s="100"/>
      <c r="W7" s="152" t="s">
        <v>61</v>
      </c>
      <c r="X7" s="156" t="s">
        <v>62</v>
      </c>
      <c r="Y7" s="156"/>
      <c r="Z7" s="156"/>
      <c r="AA7" s="156"/>
      <c r="AB7" s="157"/>
      <c r="AC7" s="150" t="s">
        <v>63</v>
      </c>
      <c r="AD7" s="150" t="s">
        <v>64</v>
      </c>
      <c r="AE7" s="151" t="s">
        <v>52</v>
      </c>
      <c r="AF7" s="149" t="s">
        <v>65</v>
      </c>
      <c r="AG7" s="151" t="s">
        <v>66</v>
      </c>
      <c r="AH7" s="149" t="s">
        <v>67</v>
      </c>
      <c r="AI7" s="151" t="s">
        <v>52</v>
      </c>
      <c r="AJ7" s="165" t="s">
        <v>68</v>
      </c>
      <c r="AK7" s="167"/>
      <c r="AL7" s="164" t="s">
        <v>123</v>
      </c>
      <c r="AM7" s="149" t="s">
        <v>49</v>
      </c>
      <c r="AN7" s="150" t="s">
        <v>50</v>
      </c>
      <c r="AO7" s="150" t="s">
        <v>51</v>
      </c>
      <c r="AP7" s="151" t="s">
        <v>52</v>
      </c>
      <c r="AQ7" s="149" t="s">
        <v>53</v>
      </c>
      <c r="AR7" s="171" t="s">
        <v>179</v>
      </c>
      <c r="AS7" s="172"/>
      <c r="AT7" s="150" t="s">
        <v>54</v>
      </c>
      <c r="AU7" s="150" t="s">
        <v>55</v>
      </c>
      <c r="AV7" s="150" t="s">
        <v>56</v>
      </c>
      <c r="AW7" s="151" t="s">
        <v>57</v>
      </c>
      <c r="AX7" s="149" t="s">
        <v>58</v>
      </c>
      <c r="AY7" s="150"/>
      <c r="AZ7" s="151"/>
      <c r="BA7" s="95" t="s">
        <v>200</v>
      </c>
      <c r="BB7" s="177" t="s">
        <v>198</v>
      </c>
      <c r="BC7" s="106" t="s">
        <v>59</v>
      </c>
      <c r="BD7" s="99" t="s">
        <v>60</v>
      </c>
      <c r="BE7" s="99"/>
      <c r="BF7" s="100"/>
      <c r="BG7" s="152" t="s">
        <v>61</v>
      </c>
      <c r="BH7" s="156" t="s">
        <v>62</v>
      </c>
      <c r="BI7" s="156"/>
      <c r="BJ7" s="156"/>
      <c r="BK7" s="156"/>
      <c r="BL7" s="157"/>
      <c r="BM7" s="150" t="s">
        <v>63</v>
      </c>
      <c r="BN7" s="150" t="s">
        <v>64</v>
      </c>
      <c r="BO7" s="151" t="s">
        <v>52</v>
      </c>
      <c r="BP7" s="149" t="s">
        <v>65</v>
      </c>
      <c r="BQ7" s="151" t="s">
        <v>66</v>
      </c>
      <c r="BR7" s="149" t="s">
        <v>67</v>
      </c>
      <c r="BS7" s="151" t="s">
        <v>52</v>
      </c>
      <c r="BT7" s="165" t="s">
        <v>68</v>
      </c>
      <c r="BU7" s="167"/>
      <c r="BV7" s="164" t="s">
        <v>123</v>
      </c>
      <c r="BW7" s="149" t="s">
        <v>49</v>
      </c>
      <c r="BX7" s="150" t="s">
        <v>50</v>
      </c>
      <c r="BY7" s="150" t="s">
        <v>51</v>
      </c>
      <c r="BZ7" s="151" t="s">
        <v>52</v>
      </c>
      <c r="CA7" s="149" t="s">
        <v>53</v>
      </c>
      <c r="CB7" s="171" t="s">
        <v>179</v>
      </c>
      <c r="CC7" s="172"/>
      <c r="CD7" s="162" t="s">
        <v>54</v>
      </c>
      <c r="CE7" s="150" t="s">
        <v>55</v>
      </c>
      <c r="CF7" s="150" t="s">
        <v>56</v>
      </c>
      <c r="CG7" s="151" t="s">
        <v>57</v>
      </c>
      <c r="CH7" s="149" t="s">
        <v>58</v>
      </c>
      <c r="CI7" s="150"/>
      <c r="CJ7" s="151"/>
      <c r="CK7" s="95" t="s">
        <v>200</v>
      </c>
      <c r="CL7" s="177" t="s">
        <v>198</v>
      </c>
      <c r="CM7" s="106" t="s">
        <v>59</v>
      </c>
      <c r="CN7" s="99" t="s">
        <v>60</v>
      </c>
      <c r="CO7" s="99"/>
      <c r="CP7" s="100"/>
      <c r="CQ7" s="152" t="s">
        <v>61</v>
      </c>
      <c r="CR7" s="156" t="s">
        <v>62</v>
      </c>
      <c r="CS7" s="156"/>
      <c r="CT7" s="156"/>
      <c r="CU7" s="156"/>
      <c r="CV7" s="157"/>
      <c r="CW7" s="150" t="s">
        <v>63</v>
      </c>
      <c r="CX7" s="150" t="s">
        <v>64</v>
      </c>
      <c r="CY7" s="151" t="s">
        <v>52</v>
      </c>
      <c r="CZ7" s="149" t="s">
        <v>65</v>
      </c>
      <c r="DA7" s="151" t="s">
        <v>66</v>
      </c>
      <c r="DB7" s="149" t="s">
        <v>67</v>
      </c>
      <c r="DC7" s="151" t="s">
        <v>52</v>
      </c>
      <c r="DD7" s="165" t="s">
        <v>68</v>
      </c>
      <c r="DE7" s="167"/>
      <c r="DF7" s="164" t="s">
        <v>123</v>
      </c>
      <c r="DG7" s="149" t="s">
        <v>49</v>
      </c>
      <c r="DH7" s="150" t="s">
        <v>50</v>
      </c>
      <c r="DI7" s="150" t="s">
        <v>51</v>
      </c>
      <c r="DJ7" s="151" t="s">
        <v>52</v>
      </c>
      <c r="DK7" s="149" t="s">
        <v>53</v>
      </c>
      <c r="DL7" s="171" t="s">
        <v>179</v>
      </c>
      <c r="DM7" s="172"/>
      <c r="DN7" s="150" t="s">
        <v>54</v>
      </c>
      <c r="DO7" s="150" t="s">
        <v>55</v>
      </c>
      <c r="DP7" s="150" t="s">
        <v>56</v>
      </c>
      <c r="DQ7" s="151" t="s">
        <v>57</v>
      </c>
      <c r="DR7" s="149" t="s">
        <v>58</v>
      </c>
      <c r="DS7" s="150"/>
      <c r="DT7" s="151"/>
      <c r="DU7" s="95" t="s">
        <v>200</v>
      </c>
      <c r="DV7" s="177" t="s">
        <v>199</v>
      </c>
      <c r="DW7" s="106" t="s">
        <v>59</v>
      </c>
      <c r="DX7" s="99" t="s">
        <v>60</v>
      </c>
      <c r="DY7" s="99"/>
      <c r="DZ7" s="100"/>
      <c r="EA7" s="152" t="s">
        <v>61</v>
      </c>
      <c r="EB7" s="156" t="s">
        <v>62</v>
      </c>
      <c r="EC7" s="156"/>
      <c r="ED7" s="156"/>
      <c r="EE7" s="156"/>
      <c r="EF7" s="157"/>
      <c r="EG7" s="150" t="s">
        <v>63</v>
      </c>
      <c r="EH7" s="150" t="s">
        <v>64</v>
      </c>
      <c r="EI7" s="151" t="s">
        <v>52</v>
      </c>
      <c r="EJ7" s="149" t="s">
        <v>65</v>
      </c>
      <c r="EK7" s="151" t="s">
        <v>66</v>
      </c>
      <c r="EL7" s="149" t="s">
        <v>67</v>
      </c>
      <c r="EM7" s="151" t="s">
        <v>52</v>
      </c>
      <c r="EN7" s="165" t="s">
        <v>68</v>
      </c>
      <c r="EO7" s="167"/>
      <c r="EP7" s="164" t="s">
        <v>123</v>
      </c>
      <c r="EQ7" s="149" t="s">
        <v>49</v>
      </c>
      <c r="ER7" s="150" t="s">
        <v>50</v>
      </c>
      <c r="ES7" s="150" t="s">
        <v>51</v>
      </c>
      <c r="ET7" s="151" t="s">
        <v>52</v>
      </c>
      <c r="EU7" s="149" t="s">
        <v>53</v>
      </c>
      <c r="EV7" s="171" t="s">
        <v>179</v>
      </c>
      <c r="EW7" s="172"/>
      <c r="EX7" s="150" t="s">
        <v>54</v>
      </c>
      <c r="EY7" s="150" t="s">
        <v>55</v>
      </c>
      <c r="EZ7" s="150" t="s">
        <v>56</v>
      </c>
      <c r="FA7" s="151" t="s">
        <v>57</v>
      </c>
      <c r="FB7" s="149" t="s">
        <v>58</v>
      </c>
      <c r="FC7" s="150"/>
      <c r="FD7" s="151"/>
      <c r="FE7" s="95" t="s">
        <v>200</v>
      </c>
      <c r="FF7" s="177" t="s">
        <v>198</v>
      </c>
      <c r="FG7" s="106" t="s">
        <v>59</v>
      </c>
      <c r="FH7" s="99" t="s">
        <v>60</v>
      </c>
      <c r="FI7" s="99"/>
      <c r="FJ7" s="100"/>
      <c r="FK7" s="152" t="s">
        <v>61</v>
      </c>
      <c r="FL7" s="156" t="s">
        <v>62</v>
      </c>
      <c r="FM7" s="156"/>
      <c r="FN7" s="156"/>
      <c r="FO7" s="156"/>
      <c r="FP7" s="157"/>
      <c r="FQ7" s="150" t="s">
        <v>63</v>
      </c>
      <c r="FR7" s="150" t="s">
        <v>64</v>
      </c>
      <c r="FS7" s="151" t="s">
        <v>52</v>
      </c>
      <c r="FT7" s="149" t="s">
        <v>65</v>
      </c>
      <c r="FU7" s="151" t="s">
        <v>66</v>
      </c>
      <c r="FV7" s="149" t="s">
        <v>67</v>
      </c>
      <c r="FW7" s="151" t="s">
        <v>52</v>
      </c>
      <c r="FX7" s="165" t="s">
        <v>68</v>
      </c>
      <c r="FY7" s="167"/>
      <c r="FZ7" s="164" t="s">
        <v>123</v>
      </c>
      <c r="GA7" s="149" t="s">
        <v>49</v>
      </c>
      <c r="GB7" s="150" t="s">
        <v>50</v>
      </c>
      <c r="GC7" s="150" t="s">
        <v>51</v>
      </c>
      <c r="GD7" s="151" t="s">
        <v>52</v>
      </c>
      <c r="GE7" s="149" t="s">
        <v>53</v>
      </c>
      <c r="GF7" s="171" t="s">
        <v>179</v>
      </c>
      <c r="GG7" s="172"/>
      <c r="GH7" s="150" t="s">
        <v>54</v>
      </c>
      <c r="GI7" s="150" t="s">
        <v>55</v>
      </c>
      <c r="GJ7" s="150" t="s">
        <v>56</v>
      </c>
      <c r="GK7" s="151" t="s">
        <v>57</v>
      </c>
      <c r="GL7" s="149" t="s">
        <v>58</v>
      </c>
      <c r="GM7" s="150"/>
      <c r="GN7" s="151"/>
      <c r="GO7" s="95" t="s">
        <v>200</v>
      </c>
      <c r="GP7" s="97" t="s">
        <v>198</v>
      </c>
      <c r="GQ7" s="106" t="s">
        <v>59</v>
      </c>
      <c r="GR7" s="99" t="s">
        <v>60</v>
      </c>
      <c r="GS7" s="99"/>
      <c r="GT7" s="100"/>
      <c r="GU7" s="152" t="s">
        <v>61</v>
      </c>
      <c r="GV7" s="156" t="s">
        <v>62</v>
      </c>
      <c r="GW7" s="156"/>
      <c r="GX7" s="156"/>
      <c r="GY7" s="156"/>
      <c r="GZ7" s="157"/>
      <c r="HA7" s="150" t="s">
        <v>63</v>
      </c>
      <c r="HB7" s="150" t="s">
        <v>64</v>
      </c>
      <c r="HC7" s="151" t="s">
        <v>52</v>
      </c>
      <c r="HD7" s="149" t="s">
        <v>65</v>
      </c>
      <c r="HE7" s="151" t="s">
        <v>66</v>
      </c>
      <c r="HF7" s="149" t="s">
        <v>67</v>
      </c>
      <c r="HG7" s="151" t="s">
        <v>52</v>
      </c>
      <c r="HH7" s="165" t="s">
        <v>68</v>
      </c>
      <c r="HI7" s="167"/>
      <c r="HJ7" s="164" t="s">
        <v>123</v>
      </c>
    </row>
    <row r="8" spans="1:218" ht="15" customHeight="1" x14ac:dyDescent="0.2">
      <c r="A8" s="145"/>
      <c r="B8" s="146"/>
      <c r="C8" s="149"/>
      <c r="D8" s="150"/>
      <c r="E8" s="150"/>
      <c r="F8" s="151"/>
      <c r="G8" s="149"/>
      <c r="H8" s="173"/>
      <c r="I8" s="174"/>
      <c r="J8" s="150"/>
      <c r="K8" s="150"/>
      <c r="L8" s="150"/>
      <c r="M8" s="151"/>
      <c r="N8" s="157" t="s">
        <v>69</v>
      </c>
      <c r="O8" s="160"/>
      <c r="P8" s="161"/>
      <c r="Q8" s="96"/>
      <c r="R8" s="178"/>
      <c r="S8" s="106"/>
      <c r="T8" s="153" t="s">
        <v>124</v>
      </c>
      <c r="U8" s="101" t="s">
        <v>125</v>
      </c>
      <c r="V8" s="153" t="s">
        <v>70</v>
      </c>
      <c r="W8" s="152"/>
      <c r="X8" s="158" t="s">
        <v>71</v>
      </c>
      <c r="Y8" s="103" t="s">
        <v>72</v>
      </c>
      <c r="Z8" s="105" t="s">
        <v>73</v>
      </c>
      <c r="AA8" s="105" t="s">
        <v>74</v>
      </c>
      <c r="AB8" s="153" t="s">
        <v>70</v>
      </c>
      <c r="AC8" s="150"/>
      <c r="AD8" s="150"/>
      <c r="AE8" s="151"/>
      <c r="AF8" s="149"/>
      <c r="AG8" s="151"/>
      <c r="AH8" s="149"/>
      <c r="AI8" s="151"/>
      <c r="AJ8" s="165"/>
      <c r="AK8" s="168"/>
      <c r="AL8" s="164"/>
      <c r="AM8" s="149"/>
      <c r="AN8" s="150"/>
      <c r="AO8" s="150"/>
      <c r="AP8" s="151"/>
      <c r="AQ8" s="149"/>
      <c r="AR8" s="173"/>
      <c r="AS8" s="174"/>
      <c r="AT8" s="150"/>
      <c r="AU8" s="150"/>
      <c r="AV8" s="150"/>
      <c r="AW8" s="151"/>
      <c r="AX8" s="157" t="s">
        <v>69</v>
      </c>
      <c r="AY8" s="160"/>
      <c r="AZ8" s="161"/>
      <c r="BA8" s="96"/>
      <c r="BB8" s="178"/>
      <c r="BC8" s="106"/>
      <c r="BD8" s="153" t="s">
        <v>124</v>
      </c>
      <c r="BE8" s="101" t="s">
        <v>125</v>
      </c>
      <c r="BF8" s="153" t="s">
        <v>70</v>
      </c>
      <c r="BG8" s="152"/>
      <c r="BH8" s="158" t="s">
        <v>71</v>
      </c>
      <c r="BI8" s="103" t="s">
        <v>72</v>
      </c>
      <c r="BJ8" s="105" t="s">
        <v>73</v>
      </c>
      <c r="BK8" s="105" t="s">
        <v>74</v>
      </c>
      <c r="BL8" s="153" t="s">
        <v>70</v>
      </c>
      <c r="BM8" s="150"/>
      <c r="BN8" s="150"/>
      <c r="BO8" s="151"/>
      <c r="BP8" s="149"/>
      <c r="BQ8" s="151"/>
      <c r="BR8" s="149"/>
      <c r="BS8" s="151"/>
      <c r="BT8" s="165"/>
      <c r="BU8" s="168"/>
      <c r="BV8" s="164"/>
      <c r="BW8" s="149"/>
      <c r="BX8" s="150"/>
      <c r="BY8" s="150"/>
      <c r="BZ8" s="151"/>
      <c r="CA8" s="149"/>
      <c r="CB8" s="173"/>
      <c r="CC8" s="174"/>
      <c r="CD8" s="150"/>
      <c r="CE8" s="150"/>
      <c r="CF8" s="150"/>
      <c r="CG8" s="151"/>
      <c r="CH8" s="157" t="s">
        <v>69</v>
      </c>
      <c r="CI8" s="160"/>
      <c r="CJ8" s="161"/>
      <c r="CK8" s="96"/>
      <c r="CL8" s="178"/>
      <c r="CM8" s="106"/>
      <c r="CN8" s="153" t="s">
        <v>124</v>
      </c>
      <c r="CO8" s="101" t="s">
        <v>125</v>
      </c>
      <c r="CP8" s="153" t="s">
        <v>70</v>
      </c>
      <c r="CQ8" s="152"/>
      <c r="CR8" s="158" t="s">
        <v>71</v>
      </c>
      <c r="CS8" s="103" t="s">
        <v>72</v>
      </c>
      <c r="CT8" s="105" t="s">
        <v>73</v>
      </c>
      <c r="CU8" s="105" t="s">
        <v>74</v>
      </c>
      <c r="CV8" s="153" t="s">
        <v>70</v>
      </c>
      <c r="CW8" s="150"/>
      <c r="CX8" s="150"/>
      <c r="CY8" s="151"/>
      <c r="CZ8" s="149"/>
      <c r="DA8" s="151"/>
      <c r="DB8" s="149"/>
      <c r="DC8" s="151"/>
      <c r="DD8" s="165"/>
      <c r="DE8" s="168"/>
      <c r="DF8" s="164"/>
      <c r="DG8" s="149"/>
      <c r="DH8" s="150"/>
      <c r="DI8" s="150"/>
      <c r="DJ8" s="151"/>
      <c r="DK8" s="149"/>
      <c r="DL8" s="173"/>
      <c r="DM8" s="174"/>
      <c r="DN8" s="150"/>
      <c r="DO8" s="150"/>
      <c r="DP8" s="150"/>
      <c r="DQ8" s="151"/>
      <c r="DR8" s="157" t="s">
        <v>69</v>
      </c>
      <c r="DS8" s="160"/>
      <c r="DT8" s="161"/>
      <c r="DU8" s="96"/>
      <c r="DV8" s="178"/>
      <c r="DW8" s="106"/>
      <c r="DX8" s="153" t="s">
        <v>124</v>
      </c>
      <c r="DY8" s="101" t="s">
        <v>125</v>
      </c>
      <c r="DZ8" s="153" t="s">
        <v>70</v>
      </c>
      <c r="EA8" s="152"/>
      <c r="EB8" s="158" t="s">
        <v>71</v>
      </c>
      <c r="EC8" s="103" t="s">
        <v>72</v>
      </c>
      <c r="ED8" s="105" t="s">
        <v>73</v>
      </c>
      <c r="EE8" s="105" t="s">
        <v>74</v>
      </c>
      <c r="EF8" s="153" t="s">
        <v>70</v>
      </c>
      <c r="EG8" s="150"/>
      <c r="EH8" s="150"/>
      <c r="EI8" s="151"/>
      <c r="EJ8" s="149"/>
      <c r="EK8" s="151"/>
      <c r="EL8" s="149"/>
      <c r="EM8" s="151"/>
      <c r="EN8" s="165"/>
      <c r="EO8" s="168"/>
      <c r="EP8" s="164"/>
      <c r="EQ8" s="149"/>
      <c r="ER8" s="150"/>
      <c r="ES8" s="150"/>
      <c r="ET8" s="151"/>
      <c r="EU8" s="149"/>
      <c r="EV8" s="173"/>
      <c r="EW8" s="174"/>
      <c r="EX8" s="150"/>
      <c r="EY8" s="150"/>
      <c r="EZ8" s="150"/>
      <c r="FA8" s="151"/>
      <c r="FB8" s="157" t="s">
        <v>69</v>
      </c>
      <c r="FC8" s="160"/>
      <c r="FD8" s="161"/>
      <c r="FE8" s="96"/>
      <c r="FF8" s="178"/>
      <c r="FG8" s="106"/>
      <c r="FH8" s="153" t="s">
        <v>124</v>
      </c>
      <c r="FI8" s="101" t="s">
        <v>125</v>
      </c>
      <c r="FJ8" s="153" t="s">
        <v>70</v>
      </c>
      <c r="FK8" s="152"/>
      <c r="FL8" s="158" t="s">
        <v>71</v>
      </c>
      <c r="FM8" s="103" t="s">
        <v>72</v>
      </c>
      <c r="FN8" s="105" t="s">
        <v>73</v>
      </c>
      <c r="FO8" s="105" t="s">
        <v>74</v>
      </c>
      <c r="FP8" s="153" t="s">
        <v>70</v>
      </c>
      <c r="FQ8" s="150"/>
      <c r="FR8" s="150"/>
      <c r="FS8" s="151"/>
      <c r="FT8" s="149"/>
      <c r="FU8" s="151"/>
      <c r="FV8" s="149"/>
      <c r="FW8" s="151"/>
      <c r="FX8" s="165"/>
      <c r="FY8" s="168"/>
      <c r="FZ8" s="164"/>
      <c r="GA8" s="149"/>
      <c r="GB8" s="150"/>
      <c r="GC8" s="150"/>
      <c r="GD8" s="151"/>
      <c r="GE8" s="149"/>
      <c r="GF8" s="173"/>
      <c r="GG8" s="174"/>
      <c r="GH8" s="150"/>
      <c r="GI8" s="150"/>
      <c r="GJ8" s="150"/>
      <c r="GK8" s="151"/>
      <c r="GL8" s="157" t="s">
        <v>69</v>
      </c>
      <c r="GM8" s="160"/>
      <c r="GN8" s="161"/>
      <c r="GO8" s="96"/>
      <c r="GP8" s="98"/>
      <c r="GQ8" s="106"/>
      <c r="GR8" s="153" t="s">
        <v>124</v>
      </c>
      <c r="GS8" s="101" t="s">
        <v>125</v>
      </c>
      <c r="GT8" s="153" t="s">
        <v>70</v>
      </c>
      <c r="GU8" s="152"/>
      <c r="GV8" s="158" t="s">
        <v>71</v>
      </c>
      <c r="GW8" s="103" t="s">
        <v>72</v>
      </c>
      <c r="GX8" s="105" t="s">
        <v>73</v>
      </c>
      <c r="GY8" s="105" t="s">
        <v>74</v>
      </c>
      <c r="GZ8" s="153" t="s">
        <v>70</v>
      </c>
      <c r="HA8" s="150"/>
      <c r="HB8" s="150"/>
      <c r="HC8" s="151"/>
      <c r="HD8" s="149"/>
      <c r="HE8" s="151"/>
      <c r="HF8" s="149"/>
      <c r="HG8" s="151"/>
      <c r="HH8" s="165"/>
      <c r="HI8" s="168"/>
      <c r="HJ8" s="164"/>
    </row>
    <row r="9" spans="1:218" ht="15" customHeight="1" x14ac:dyDescent="0.2">
      <c r="A9" s="145"/>
      <c r="B9" s="146"/>
      <c r="C9" s="149"/>
      <c r="D9" s="150"/>
      <c r="E9" s="150"/>
      <c r="F9" s="151"/>
      <c r="G9" s="149"/>
      <c r="H9" s="91"/>
      <c r="I9" s="175" t="s">
        <v>180</v>
      </c>
      <c r="J9" s="150"/>
      <c r="K9" s="150"/>
      <c r="L9" s="150"/>
      <c r="M9" s="151"/>
      <c r="N9" s="154" t="s">
        <v>75</v>
      </c>
      <c r="O9" s="153" t="s">
        <v>76</v>
      </c>
      <c r="P9" s="155" t="s">
        <v>70</v>
      </c>
      <c r="Q9" s="96"/>
      <c r="R9" s="178"/>
      <c r="S9" s="106"/>
      <c r="T9" s="150"/>
      <c r="U9" s="102"/>
      <c r="V9" s="150"/>
      <c r="W9" s="152"/>
      <c r="X9" s="159"/>
      <c r="Y9" s="104"/>
      <c r="Z9" s="106"/>
      <c r="AA9" s="106"/>
      <c r="AB9" s="150"/>
      <c r="AC9" s="150"/>
      <c r="AD9" s="150"/>
      <c r="AE9" s="151"/>
      <c r="AF9" s="149"/>
      <c r="AG9" s="151"/>
      <c r="AH9" s="149"/>
      <c r="AI9" s="151"/>
      <c r="AJ9" s="166"/>
      <c r="AK9" s="169" t="s">
        <v>126</v>
      </c>
      <c r="AL9" s="164"/>
      <c r="AM9" s="149"/>
      <c r="AN9" s="150"/>
      <c r="AO9" s="150"/>
      <c r="AP9" s="151"/>
      <c r="AQ9" s="149"/>
      <c r="AR9" s="91"/>
      <c r="AS9" s="175" t="s">
        <v>180</v>
      </c>
      <c r="AT9" s="150"/>
      <c r="AU9" s="150"/>
      <c r="AV9" s="150"/>
      <c r="AW9" s="151"/>
      <c r="AX9" s="154" t="s">
        <v>75</v>
      </c>
      <c r="AY9" s="153" t="s">
        <v>76</v>
      </c>
      <c r="AZ9" s="155" t="s">
        <v>70</v>
      </c>
      <c r="BA9" s="96"/>
      <c r="BB9" s="178"/>
      <c r="BC9" s="106"/>
      <c r="BD9" s="150"/>
      <c r="BE9" s="102"/>
      <c r="BF9" s="150"/>
      <c r="BG9" s="152"/>
      <c r="BH9" s="159"/>
      <c r="BI9" s="104"/>
      <c r="BJ9" s="106"/>
      <c r="BK9" s="106"/>
      <c r="BL9" s="150"/>
      <c r="BM9" s="150"/>
      <c r="BN9" s="150"/>
      <c r="BO9" s="151"/>
      <c r="BP9" s="149"/>
      <c r="BQ9" s="151"/>
      <c r="BR9" s="149"/>
      <c r="BS9" s="151"/>
      <c r="BT9" s="166"/>
      <c r="BU9" s="169" t="s">
        <v>126</v>
      </c>
      <c r="BV9" s="164"/>
      <c r="BW9" s="149"/>
      <c r="BX9" s="150"/>
      <c r="BY9" s="150"/>
      <c r="BZ9" s="151"/>
      <c r="CA9" s="149"/>
      <c r="CB9" s="91"/>
      <c r="CC9" s="175" t="s">
        <v>180</v>
      </c>
      <c r="CD9" s="150"/>
      <c r="CE9" s="150"/>
      <c r="CF9" s="150"/>
      <c r="CG9" s="151"/>
      <c r="CH9" s="154" t="s">
        <v>75</v>
      </c>
      <c r="CI9" s="153" t="s">
        <v>76</v>
      </c>
      <c r="CJ9" s="155" t="s">
        <v>70</v>
      </c>
      <c r="CK9" s="96"/>
      <c r="CL9" s="178"/>
      <c r="CM9" s="106"/>
      <c r="CN9" s="150"/>
      <c r="CO9" s="102"/>
      <c r="CP9" s="150"/>
      <c r="CQ9" s="152"/>
      <c r="CR9" s="159"/>
      <c r="CS9" s="104"/>
      <c r="CT9" s="106"/>
      <c r="CU9" s="106"/>
      <c r="CV9" s="150"/>
      <c r="CW9" s="150"/>
      <c r="CX9" s="150"/>
      <c r="CY9" s="151"/>
      <c r="CZ9" s="149"/>
      <c r="DA9" s="151"/>
      <c r="DB9" s="149"/>
      <c r="DC9" s="151"/>
      <c r="DD9" s="166"/>
      <c r="DE9" s="169" t="s">
        <v>126</v>
      </c>
      <c r="DF9" s="164"/>
      <c r="DG9" s="149"/>
      <c r="DH9" s="150"/>
      <c r="DI9" s="150"/>
      <c r="DJ9" s="151"/>
      <c r="DK9" s="149"/>
      <c r="DL9" s="91"/>
      <c r="DM9" s="175" t="s">
        <v>180</v>
      </c>
      <c r="DN9" s="150"/>
      <c r="DO9" s="150"/>
      <c r="DP9" s="150"/>
      <c r="DQ9" s="151"/>
      <c r="DR9" s="154" t="s">
        <v>75</v>
      </c>
      <c r="DS9" s="153" t="s">
        <v>76</v>
      </c>
      <c r="DT9" s="155" t="s">
        <v>70</v>
      </c>
      <c r="DU9" s="96"/>
      <c r="DV9" s="178"/>
      <c r="DW9" s="106"/>
      <c r="DX9" s="150"/>
      <c r="DY9" s="102"/>
      <c r="DZ9" s="150"/>
      <c r="EA9" s="152"/>
      <c r="EB9" s="159"/>
      <c r="EC9" s="104"/>
      <c r="ED9" s="106"/>
      <c r="EE9" s="106"/>
      <c r="EF9" s="150"/>
      <c r="EG9" s="150"/>
      <c r="EH9" s="150"/>
      <c r="EI9" s="151"/>
      <c r="EJ9" s="149"/>
      <c r="EK9" s="151"/>
      <c r="EL9" s="149"/>
      <c r="EM9" s="151"/>
      <c r="EN9" s="166"/>
      <c r="EO9" s="169" t="s">
        <v>126</v>
      </c>
      <c r="EP9" s="164"/>
      <c r="EQ9" s="149"/>
      <c r="ER9" s="150"/>
      <c r="ES9" s="150"/>
      <c r="ET9" s="151"/>
      <c r="EU9" s="149"/>
      <c r="EV9" s="91"/>
      <c r="EW9" s="175" t="s">
        <v>180</v>
      </c>
      <c r="EX9" s="150"/>
      <c r="EY9" s="150"/>
      <c r="EZ9" s="150"/>
      <c r="FA9" s="151"/>
      <c r="FB9" s="154" t="s">
        <v>75</v>
      </c>
      <c r="FC9" s="153" t="s">
        <v>76</v>
      </c>
      <c r="FD9" s="155" t="s">
        <v>70</v>
      </c>
      <c r="FE9" s="96"/>
      <c r="FF9" s="178"/>
      <c r="FG9" s="106"/>
      <c r="FH9" s="150"/>
      <c r="FI9" s="102"/>
      <c r="FJ9" s="150"/>
      <c r="FK9" s="152"/>
      <c r="FL9" s="159"/>
      <c r="FM9" s="104"/>
      <c r="FN9" s="106"/>
      <c r="FO9" s="106"/>
      <c r="FP9" s="150"/>
      <c r="FQ9" s="150"/>
      <c r="FR9" s="150"/>
      <c r="FS9" s="151"/>
      <c r="FT9" s="149"/>
      <c r="FU9" s="151"/>
      <c r="FV9" s="149"/>
      <c r="FW9" s="151"/>
      <c r="FX9" s="166"/>
      <c r="FY9" s="169" t="s">
        <v>126</v>
      </c>
      <c r="FZ9" s="164"/>
      <c r="GA9" s="149"/>
      <c r="GB9" s="150"/>
      <c r="GC9" s="150"/>
      <c r="GD9" s="151"/>
      <c r="GE9" s="149"/>
      <c r="GF9" s="91"/>
      <c r="GG9" s="175" t="s">
        <v>180</v>
      </c>
      <c r="GH9" s="150"/>
      <c r="GI9" s="150"/>
      <c r="GJ9" s="150"/>
      <c r="GK9" s="151"/>
      <c r="GL9" s="154" t="s">
        <v>75</v>
      </c>
      <c r="GM9" s="153" t="s">
        <v>76</v>
      </c>
      <c r="GN9" s="155" t="s">
        <v>70</v>
      </c>
      <c r="GO9" s="96"/>
      <c r="GP9" s="98"/>
      <c r="GQ9" s="106"/>
      <c r="GR9" s="150"/>
      <c r="GS9" s="102"/>
      <c r="GT9" s="150"/>
      <c r="GU9" s="152"/>
      <c r="GV9" s="159"/>
      <c r="GW9" s="104"/>
      <c r="GX9" s="106"/>
      <c r="GY9" s="106"/>
      <c r="GZ9" s="150"/>
      <c r="HA9" s="150"/>
      <c r="HB9" s="150"/>
      <c r="HC9" s="151"/>
      <c r="HD9" s="149"/>
      <c r="HE9" s="151"/>
      <c r="HF9" s="149"/>
      <c r="HG9" s="151"/>
      <c r="HH9" s="166"/>
      <c r="HI9" s="169" t="s">
        <v>126</v>
      </c>
      <c r="HJ9" s="164"/>
    </row>
    <row r="10" spans="1:218" ht="15" customHeight="1" x14ac:dyDescent="0.2">
      <c r="A10" s="145"/>
      <c r="B10" s="146"/>
      <c r="C10" s="149"/>
      <c r="D10" s="150"/>
      <c r="E10" s="150"/>
      <c r="F10" s="151"/>
      <c r="G10" s="149"/>
      <c r="H10" s="91"/>
      <c r="I10" s="176"/>
      <c r="J10" s="150"/>
      <c r="K10" s="150"/>
      <c r="L10" s="150"/>
      <c r="M10" s="151"/>
      <c r="N10" s="149"/>
      <c r="O10" s="150"/>
      <c r="P10" s="151"/>
      <c r="Q10" s="96"/>
      <c r="R10" s="178"/>
      <c r="S10" s="106"/>
      <c r="T10" s="150"/>
      <c r="U10" s="102"/>
      <c r="V10" s="150"/>
      <c r="W10" s="152"/>
      <c r="X10" s="159"/>
      <c r="Y10" s="104"/>
      <c r="Z10" s="106"/>
      <c r="AA10" s="106"/>
      <c r="AB10" s="150"/>
      <c r="AC10" s="150"/>
      <c r="AD10" s="150"/>
      <c r="AE10" s="151"/>
      <c r="AF10" s="149"/>
      <c r="AG10" s="151"/>
      <c r="AH10" s="149"/>
      <c r="AI10" s="151"/>
      <c r="AJ10" s="166"/>
      <c r="AK10" s="170"/>
      <c r="AL10" s="164"/>
      <c r="AM10" s="149"/>
      <c r="AN10" s="150"/>
      <c r="AO10" s="150"/>
      <c r="AP10" s="151"/>
      <c r="AQ10" s="149"/>
      <c r="AR10" s="91"/>
      <c r="AS10" s="176"/>
      <c r="AT10" s="150"/>
      <c r="AU10" s="150"/>
      <c r="AV10" s="150"/>
      <c r="AW10" s="151"/>
      <c r="AX10" s="149"/>
      <c r="AY10" s="150"/>
      <c r="AZ10" s="151"/>
      <c r="BA10" s="96"/>
      <c r="BB10" s="178"/>
      <c r="BC10" s="106"/>
      <c r="BD10" s="150"/>
      <c r="BE10" s="102"/>
      <c r="BF10" s="150"/>
      <c r="BG10" s="152"/>
      <c r="BH10" s="159"/>
      <c r="BI10" s="104"/>
      <c r="BJ10" s="106"/>
      <c r="BK10" s="106"/>
      <c r="BL10" s="150"/>
      <c r="BM10" s="150"/>
      <c r="BN10" s="150"/>
      <c r="BO10" s="151"/>
      <c r="BP10" s="149"/>
      <c r="BQ10" s="151"/>
      <c r="BR10" s="149"/>
      <c r="BS10" s="151"/>
      <c r="BT10" s="166"/>
      <c r="BU10" s="170"/>
      <c r="BV10" s="164"/>
      <c r="BW10" s="149"/>
      <c r="BX10" s="150"/>
      <c r="BY10" s="150"/>
      <c r="BZ10" s="151"/>
      <c r="CA10" s="149"/>
      <c r="CB10" s="91"/>
      <c r="CC10" s="176"/>
      <c r="CD10" s="150"/>
      <c r="CE10" s="150"/>
      <c r="CF10" s="150"/>
      <c r="CG10" s="151"/>
      <c r="CH10" s="149"/>
      <c r="CI10" s="150"/>
      <c r="CJ10" s="151"/>
      <c r="CK10" s="96"/>
      <c r="CL10" s="178"/>
      <c r="CM10" s="106"/>
      <c r="CN10" s="150"/>
      <c r="CO10" s="102"/>
      <c r="CP10" s="150"/>
      <c r="CQ10" s="152"/>
      <c r="CR10" s="159"/>
      <c r="CS10" s="104"/>
      <c r="CT10" s="106"/>
      <c r="CU10" s="106"/>
      <c r="CV10" s="150"/>
      <c r="CW10" s="150"/>
      <c r="CX10" s="150"/>
      <c r="CY10" s="151"/>
      <c r="CZ10" s="149"/>
      <c r="DA10" s="151"/>
      <c r="DB10" s="149"/>
      <c r="DC10" s="151"/>
      <c r="DD10" s="166"/>
      <c r="DE10" s="170"/>
      <c r="DF10" s="164"/>
      <c r="DG10" s="149"/>
      <c r="DH10" s="150"/>
      <c r="DI10" s="150"/>
      <c r="DJ10" s="151"/>
      <c r="DK10" s="149"/>
      <c r="DL10" s="91"/>
      <c r="DM10" s="176"/>
      <c r="DN10" s="150"/>
      <c r="DO10" s="150"/>
      <c r="DP10" s="150"/>
      <c r="DQ10" s="151"/>
      <c r="DR10" s="149"/>
      <c r="DS10" s="150"/>
      <c r="DT10" s="151"/>
      <c r="DU10" s="96"/>
      <c r="DV10" s="178"/>
      <c r="DW10" s="106"/>
      <c r="DX10" s="150"/>
      <c r="DY10" s="102"/>
      <c r="DZ10" s="150"/>
      <c r="EA10" s="152"/>
      <c r="EB10" s="159"/>
      <c r="EC10" s="104"/>
      <c r="ED10" s="106"/>
      <c r="EE10" s="106"/>
      <c r="EF10" s="150"/>
      <c r="EG10" s="150"/>
      <c r="EH10" s="150"/>
      <c r="EI10" s="151"/>
      <c r="EJ10" s="149"/>
      <c r="EK10" s="151"/>
      <c r="EL10" s="149"/>
      <c r="EM10" s="151"/>
      <c r="EN10" s="166"/>
      <c r="EO10" s="170"/>
      <c r="EP10" s="164"/>
      <c r="EQ10" s="149"/>
      <c r="ER10" s="150"/>
      <c r="ES10" s="150"/>
      <c r="ET10" s="151"/>
      <c r="EU10" s="149"/>
      <c r="EV10" s="91"/>
      <c r="EW10" s="176"/>
      <c r="EX10" s="150"/>
      <c r="EY10" s="150"/>
      <c r="EZ10" s="150"/>
      <c r="FA10" s="151"/>
      <c r="FB10" s="149"/>
      <c r="FC10" s="150"/>
      <c r="FD10" s="151"/>
      <c r="FE10" s="96"/>
      <c r="FF10" s="178"/>
      <c r="FG10" s="106"/>
      <c r="FH10" s="150"/>
      <c r="FI10" s="102"/>
      <c r="FJ10" s="150"/>
      <c r="FK10" s="152"/>
      <c r="FL10" s="159"/>
      <c r="FM10" s="104"/>
      <c r="FN10" s="106"/>
      <c r="FO10" s="106"/>
      <c r="FP10" s="150"/>
      <c r="FQ10" s="150"/>
      <c r="FR10" s="150"/>
      <c r="FS10" s="151"/>
      <c r="FT10" s="149"/>
      <c r="FU10" s="151"/>
      <c r="FV10" s="149"/>
      <c r="FW10" s="151"/>
      <c r="FX10" s="166"/>
      <c r="FY10" s="170"/>
      <c r="FZ10" s="164"/>
      <c r="GA10" s="149"/>
      <c r="GB10" s="150"/>
      <c r="GC10" s="150"/>
      <c r="GD10" s="151"/>
      <c r="GE10" s="149"/>
      <c r="GF10" s="91"/>
      <c r="GG10" s="176"/>
      <c r="GH10" s="150"/>
      <c r="GI10" s="150"/>
      <c r="GJ10" s="150"/>
      <c r="GK10" s="151"/>
      <c r="GL10" s="149"/>
      <c r="GM10" s="150"/>
      <c r="GN10" s="151"/>
      <c r="GO10" s="96"/>
      <c r="GP10" s="98"/>
      <c r="GQ10" s="106"/>
      <c r="GR10" s="150"/>
      <c r="GS10" s="102"/>
      <c r="GT10" s="150"/>
      <c r="GU10" s="152"/>
      <c r="GV10" s="159"/>
      <c r="GW10" s="104"/>
      <c r="GX10" s="106"/>
      <c r="GY10" s="106"/>
      <c r="GZ10" s="150"/>
      <c r="HA10" s="150"/>
      <c r="HB10" s="150"/>
      <c r="HC10" s="151"/>
      <c r="HD10" s="149"/>
      <c r="HE10" s="151"/>
      <c r="HF10" s="149"/>
      <c r="HG10" s="151"/>
      <c r="HH10" s="166"/>
      <c r="HI10" s="170"/>
      <c r="HJ10" s="164"/>
    </row>
    <row r="11" spans="1:218" ht="15" customHeight="1" x14ac:dyDescent="0.2">
      <c r="A11" s="145"/>
      <c r="B11" s="146"/>
      <c r="C11" s="149"/>
      <c r="D11" s="150"/>
      <c r="E11" s="150"/>
      <c r="F11" s="151"/>
      <c r="G11" s="149"/>
      <c r="H11" s="91"/>
      <c r="I11" s="176"/>
      <c r="J11" s="150"/>
      <c r="K11" s="150"/>
      <c r="L11" s="150"/>
      <c r="M11" s="151"/>
      <c r="N11" s="149"/>
      <c r="O11" s="150"/>
      <c r="P11" s="151"/>
      <c r="Q11" s="96"/>
      <c r="R11" s="178"/>
      <c r="S11" s="106"/>
      <c r="T11" s="150"/>
      <c r="U11" s="102"/>
      <c r="V11" s="150"/>
      <c r="W11" s="152"/>
      <c r="X11" s="159"/>
      <c r="Y11" s="104"/>
      <c r="Z11" s="106"/>
      <c r="AA11" s="106"/>
      <c r="AB11" s="150"/>
      <c r="AC11" s="150"/>
      <c r="AD11" s="150"/>
      <c r="AE11" s="151"/>
      <c r="AF11" s="149"/>
      <c r="AG11" s="151"/>
      <c r="AH11" s="149"/>
      <c r="AI11" s="151"/>
      <c r="AJ11" s="166"/>
      <c r="AK11" s="170"/>
      <c r="AL11" s="164"/>
      <c r="AM11" s="149"/>
      <c r="AN11" s="150"/>
      <c r="AO11" s="150"/>
      <c r="AP11" s="151"/>
      <c r="AQ11" s="149"/>
      <c r="AR11" s="91"/>
      <c r="AS11" s="176"/>
      <c r="AT11" s="150"/>
      <c r="AU11" s="150"/>
      <c r="AV11" s="150"/>
      <c r="AW11" s="151"/>
      <c r="AX11" s="149"/>
      <c r="AY11" s="150"/>
      <c r="AZ11" s="151"/>
      <c r="BA11" s="96"/>
      <c r="BB11" s="178"/>
      <c r="BC11" s="106"/>
      <c r="BD11" s="150"/>
      <c r="BE11" s="102"/>
      <c r="BF11" s="150"/>
      <c r="BG11" s="152"/>
      <c r="BH11" s="159"/>
      <c r="BI11" s="104"/>
      <c r="BJ11" s="106"/>
      <c r="BK11" s="106"/>
      <c r="BL11" s="150"/>
      <c r="BM11" s="150"/>
      <c r="BN11" s="150"/>
      <c r="BO11" s="151"/>
      <c r="BP11" s="149"/>
      <c r="BQ11" s="151"/>
      <c r="BR11" s="149"/>
      <c r="BS11" s="151"/>
      <c r="BT11" s="166"/>
      <c r="BU11" s="170"/>
      <c r="BV11" s="164"/>
      <c r="BW11" s="149"/>
      <c r="BX11" s="150"/>
      <c r="BY11" s="150"/>
      <c r="BZ11" s="151"/>
      <c r="CA11" s="149"/>
      <c r="CB11" s="91"/>
      <c r="CC11" s="176"/>
      <c r="CD11" s="150"/>
      <c r="CE11" s="150"/>
      <c r="CF11" s="150"/>
      <c r="CG11" s="151"/>
      <c r="CH11" s="149"/>
      <c r="CI11" s="150"/>
      <c r="CJ11" s="151"/>
      <c r="CK11" s="96"/>
      <c r="CL11" s="178"/>
      <c r="CM11" s="106"/>
      <c r="CN11" s="150"/>
      <c r="CO11" s="102"/>
      <c r="CP11" s="150"/>
      <c r="CQ11" s="152"/>
      <c r="CR11" s="159"/>
      <c r="CS11" s="104"/>
      <c r="CT11" s="106"/>
      <c r="CU11" s="106"/>
      <c r="CV11" s="150"/>
      <c r="CW11" s="150"/>
      <c r="CX11" s="150"/>
      <c r="CY11" s="151"/>
      <c r="CZ11" s="149"/>
      <c r="DA11" s="151"/>
      <c r="DB11" s="149"/>
      <c r="DC11" s="151"/>
      <c r="DD11" s="166"/>
      <c r="DE11" s="170"/>
      <c r="DF11" s="164"/>
      <c r="DG11" s="149"/>
      <c r="DH11" s="150"/>
      <c r="DI11" s="150"/>
      <c r="DJ11" s="151"/>
      <c r="DK11" s="149"/>
      <c r="DL11" s="91"/>
      <c r="DM11" s="176"/>
      <c r="DN11" s="150"/>
      <c r="DO11" s="150"/>
      <c r="DP11" s="150"/>
      <c r="DQ11" s="151"/>
      <c r="DR11" s="149"/>
      <c r="DS11" s="150"/>
      <c r="DT11" s="151"/>
      <c r="DU11" s="96"/>
      <c r="DV11" s="178"/>
      <c r="DW11" s="106"/>
      <c r="DX11" s="150"/>
      <c r="DY11" s="102"/>
      <c r="DZ11" s="150"/>
      <c r="EA11" s="152"/>
      <c r="EB11" s="159"/>
      <c r="EC11" s="104"/>
      <c r="ED11" s="106"/>
      <c r="EE11" s="106"/>
      <c r="EF11" s="150"/>
      <c r="EG11" s="150"/>
      <c r="EH11" s="150"/>
      <c r="EI11" s="151"/>
      <c r="EJ11" s="149"/>
      <c r="EK11" s="151"/>
      <c r="EL11" s="149"/>
      <c r="EM11" s="151"/>
      <c r="EN11" s="166"/>
      <c r="EO11" s="170"/>
      <c r="EP11" s="164"/>
      <c r="EQ11" s="149"/>
      <c r="ER11" s="150"/>
      <c r="ES11" s="150"/>
      <c r="ET11" s="151"/>
      <c r="EU11" s="149"/>
      <c r="EV11" s="91"/>
      <c r="EW11" s="176"/>
      <c r="EX11" s="150"/>
      <c r="EY11" s="150"/>
      <c r="EZ11" s="150"/>
      <c r="FA11" s="151"/>
      <c r="FB11" s="149"/>
      <c r="FC11" s="150"/>
      <c r="FD11" s="151"/>
      <c r="FE11" s="96"/>
      <c r="FF11" s="178"/>
      <c r="FG11" s="106"/>
      <c r="FH11" s="150"/>
      <c r="FI11" s="102"/>
      <c r="FJ11" s="150"/>
      <c r="FK11" s="152"/>
      <c r="FL11" s="159"/>
      <c r="FM11" s="104"/>
      <c r="FN11" s="106"/>
      <c r="FO11" s="106"/>
      <c r="FP11" s="150"/>
      <c r="FQ11" s="150"/>
      <c r="FR11" s="150"/>
      <c r="FS11" s="151"/>
      <c r="FT11" s="149"/>
      <c r="FU11" s="151"/>
      <c r="FV11" s="149"/>
      <c r="FW11" s="151"/>
      <c r="FX11" s="166"/>
      <c r="FY11" s="170"/>
      <c r="FZ11" s="164"/>
      <c r="GA11" s="149"/>
      <c r="GB11" s="150"/>
      <c r="GC11" s="150"/>
      <c r="GD11" s="151"/>
      <c r="GE11" s="149"/>
      <c r="GF11" s="91"/>
      <c r="GG11" s="176"/>
      <c r="GH11" s="150"/>
      <c r="GI11" s="150"/>
      <c r="GJ11" s="150"/>
      <c r="GK11" s="151"/>
      <c r="GL11" s="149"/>
      <c r="GM11" s="150"/>
      <c r="GN11" s="151"/>
      <c r="GO11" s="96"/>
      <c r="GP11" s="98"/>
      <c r="GQ11" s="106"/>
      <c r="GR11" s="150"/>
      <c r="GS11" s="102"/>
      <c r="GT11" s="150"/>
      <c r="GU11" s="152"/>
      <c r="GV11" s="159"/>
      <c r="GW11" s="104"/>
      <c r="GX11" s="106"/>
      <c r="GY11" s="106"/>
      <c r="GZ11" s="150"/>
      <c r="HA11" s="150"/>
      <c r="HB11" s="150"/>
      <c r="HC11" s="151"/>
      <c r="HD11" s="149"/>
      <c r="HE11" s="151"/>
      <c r="HF11" s="149"/>
      <c r="HG11" s="151"/>
      <c r="HH11" s="166"/>
      <c r="HI11" s="170"/>
      <c r="HJ11" s="164"/>
    </row>
    <row r="12" spans="1:218" ht="15" customHeight="1" x14ac:dyDescent="0.2">
      <c r="A12" s="147"/>
      <c r="B12" s="148"/>
      <c r="C12" s="64" t="s">
        <v>127</v>
      </c>
      <c r="D12" s="65" t="s">
        <v>127</v>
      </c>
      <c r="E12" s="65" t="s">
        <v>127</v>
      </c>
      <c r="F12" s="66" t="s">
        <v>127</v>
      </c>
      <c r="G12" s="64" t="s">
        <v>127</v>
      </c>
      <c r="H12" s="65" t="s">
        <v>78</v>
      </c>
      <c r="I12" s="65" t="s">
        <v>78</v>
      </c>
      <c r="J12" s="65" t="s">
        <v>127</v>
      </c>
      <c r="K12" s="65" t="s">
        <v>127</v>
      </c>
      <c r="L12" s="65" t="s">
        <v>127</v>
      </c>
      <c r="M12" s="66" t="s">
        <v>127</v>
      </c>
      <c r="N12" s="64" t="s">
        <v>127</v>
      </c>
      <c r="O12" s="65" t="s">
        <v>127</v>
      </c>
      <c r="P12" s="66" t="s">
        <v>127</v>
      </c>
      <c r="Q12" s="64" t="s">
        <v>127</v>
      </c>
      <c r="R12" s="65" t="s">
        <v>127</v>
      </c>
      <c r="S12" s="65" t="s">
        <v>127</v>
      </c>
      <c r="T12" s="65" t="s">
        <v>127</v>
      </c>
      <c r="U12" s="65" t="s">
        <v>127</v>
      </c>
      <c r="V12" s="65" t="s">
        <v>127</v>
      </c>
      <c r="W12" s="66" t="s">
        <v>127</v>
      </c>
      <c r="X12" s="64" t="s">
        <v>127</v>
      </c>
      <c r="Y12" s="65" t="s">
        <v>127</v>
      </c>
      <c r="Z12" s="65" t="s">
        <v>127</v>
      </c>
      <c r="AA12" s="65" t="s">
        <v>127</v>
      </c>
      <c r="AB12" s="65" t="s">
        <v>127</v>
      </c>
      <c r="AC12" s="65" t="s">
        <v>127</v>
      </c>
      <c r="AD12" s="65" t="s">
        <v>127</v>
      </c>
      <c r="AE12" s="66" t="s">
        <v>127</v>
      </c>
      <c r="AF12" s="67" t="s">
        <v>127</v>
      </c>
      <c r="AG12" s="68" t="s">
        <v>127</v>
      </c>
      <c r="AH12" s="67" t="s">
        <v>127</v>
      </c>
      <c r="AI12" s="69" t="s">
        <v>128</v>
      </c>
      <c r="AJ12" s="70" t="s">
        <v>129</v>
      </c>
      <c r="AK12" s="71" t="s">
        <v>130</v>
      </c>
      <c r="AL12" s="72" t="s">
        <v>131</v>
      </c>
      <c r="AM12" s="64" t="s">
        <v>127</v>
      </c>
      <c r="AN12" s="65" t="s">
        <v>127</v>
      </c>
      <c r="AO12" s="65" t="s">
        <v>127</v>
      </c>
      <c r="AP12" s="66" t="s">
        <v>127</v>
      </c>
      <c r="AQ12" s="64" t="s">
        <v>127</v>
      </c>
      <c r="AR12" s="65" t="s">
        <v>78</v>
      </c>
      <c r="AS12" s="65" t="s">
        <v>78</v>
      </c>
      <c r="AT12" s="65" t="s">
        <v>127</v>
      </c>
      <c r="AU12" s="65" t="s">
        <v>127</v>
      </c>
      <c r="AV12" s="65" t="s">
        <v>127</v>
      </c>
      <c r="AW12" s="66" t="s">
        <v>127</v>
      </c>
      <c r="AX12" s="64" t="s">
        <v>127</v>
      </c>
      <c r="AY12" s="65" t="s">
        <v>127</v>
      </c>
      <c r="AZ12" s="66" t="s">
        <v>127</v>
      </c>
      <c r="BA12" s="64" t="s">
        <v>127</v>
      </c>
      <c r="BB12" s="65" t="s">
        <v>127</v>
      </c>
      <c r="BC12" s="65" t="s">
        <v>127</v>
      </c>
      <c r="BD12" s="65" t="s">
        <v>127</v>
      </c>
      <c r="BE12" s="65" t="s">
        <v>127</v>
      </c>
      <c r="BF12" s="65" t="s">
        <v>127</v>
      </c>
      <c r="BG12" s="66" t="s">
        <v>127</v>
      </c>
      <c r="BH12" s="73" t="s">
        <v>127</v>
      </c>
      <c r="BI12" s="65" t="s">
        <v>127</v>
      </c>
      <c r="BJ12" s="65" t="s">
        <v>127</v>
      </c>
      <c r="BK12" s="65" t="s">
        <v>127</v>
      </c>
      <c r="BL12" s="65" t="s">
        <v>127</v>
      </c>
      <c r="BM12" s="65" t="s">
        <v>127</v>
      </c>
      <c r="BN12" s="65" t="s">
        <v>127</v>
      </c>
      <c r="BO12" s="66" t="s">
        <v>127</v>
      </c>
      <c r="BP12" s="67" t="s">
        <v>127</v>
      </c>
      <c r="BQ12" s="68" t="s">
        <v>127</v>
      </c>
      <c r="BR12" s="67" t="s">
        <v>127</v>
      </c>
      <c r="BS12" s="69" t="s">
        <v>128</v>
      </c>
      <c r="BT12" s="70" t="s">
        <v>129</v>
      </c>
      <c r="BU12" s="71" t="s">
        <v>130</v>
      </c>
      <c r="BV12" s="72" t="s">
        <v>131</v>
      </c>
      <c r="BW12" s="64" t="s">
        <v>127</v>
      </c>
      <c r="BX12" s="65" t="s">
        <v>127</v>
      </c>
      <c r="BY12" s="65" t="s">
        <v>127</v>
      </c>
      <c r="BZ12" s="66" t="s">
        <v>127</v>
      </c>
      <c r="CA12" s="64" t="s">
        <v>127</v>
      </c>
      <c r="CB12" s="65" t="s">
        <v>78</v>
      </c>
      <c r="CC12" s="65" t="s">
        <v>78</v>
      </c>
      <c r="CD12" s="65" t="s">
        <v>127</v>
      </c>
      <c r="CE12" s="65" t="s">
        <v>127</v>
      </c>
      <c r="CF12" s="65" t="s">
        <v>127</v>
      </c>
      <c r="CG12" s="66" t="s">
        <v>127</v>
      </c>
      <c r="CH12" s="64" t="s">
        <v>127</v>
      </c>
      <c r="CI12" s="65" t="s">
        <v>127</v>
      </c>
      <c r="CJ12" s="66" t="s">
        <v>127</v>
      </c>
      <c r="CK12" s="64" t="s">
        <v>127</v>
      </c>
      <c r="CL12" s="65" t="s">
        <v>127</v>
      </c>
      <c r="CM12" s="65" t="s">
        <v>127</v>
      </c>
      <c r="CN12" s="65" t="s">
        <v>127</v>
      </c>
      <c r="CO12" s="65" t="s">
        <v>127</v>
      </c>
      <c r="CP12" s="65" t="s">
        <v>127</v>
      </c>
      <c r="CQ12" s="66" t="s">
        <v>127</v>
      </c>
      <c r="CR12" s="73" t="s">
        <v>127</v>
      </c>
      <c r="CS12" s="65" t="s">
        <v>127</v>
      </c>
      <c r="CT12" s="65" t="s">
        <v>127</v>
      </c>
      <c r="CU12" s="65" t="s">
        <v>127</v>
      </c>
      <c r="CV12" s="65" t="s">
        <v>127</v>
      </c>
      <c r="CW12" s="65" t="s">
        <v>127</v>
      </c>
      <c r="CX12" s="65" t="s">
        <v>127</v>
      </c>
      <c r="CY12" s="66" t="s">
        <v>127</v>
      </c>
      <c r="CZ12" s="67" t="s">
        <v>127</v>
      </c>
      <c r="DA12" s="68" t="s">
        <v>127</v>
      </c>
      <c r="DB12" s="67" t="s">
        <v>127</v>
      </c>
      <c r="DC12" s="69" t="s">
        <v>128</v>
      </c>
      <c r="DD12" s="70" t="s">
        <v>129</v>
      </c>
      <c r="DE12" s="71" t="s">
        <v>130</v>
      </c>
      <c r="DF12" s="72" t="s">
        <v>131</v>
      </c>
      <c r="DG12" s="64" t="s">
        <v>127</v>
      </c>
      <c r="DH12" s="65" t="s">
        <v>127</v>
      </c>
      <c r="DI12" s="65" t="s">
        <v>127</v>
      </c>
      <c r="DJ12" s="66" t="s">
        <v>127</v>
      </c>
      <c r="DK12" s="64" t="s">
        <v>127</v>
      </c>
      <c r="DL12" s="65" t="s">
        <v>78</v>
      </c>
      <c r="DM12" s="65" t="s">
        <v>78</v>
      </c>
      <c r="DN12" s="65" t="s">
        <v>127</v>
      </c>
      <c r="DO12" s="65" t="s">
        <v>127</v>
      </c>
      <c r="DP12" s="65" t="s">
        <v>127</v>
      </c>
      <c r="DQ12" s="66" t="s">
        <v>127</v>
      </c>
      <c r="DR12" s="64" t="s">
        <v>127</v>
      </c>
      <c r="DS12" s="65" t="s">
        <v>127</v>
      </c>
      <c r="DT12" s="66" t="s">
        <v>127</v>
      </c>
      <c r="DU12" s="64" t="s">
        <v>127</v>
      </c>
      <c r="DV12" s="65" t="s">
        <v>127</v>
      </c>
      <c r="DW12" s="65" t="s">
        <v>127</v>
      </c>
      <c r="DX12" s="65" t="s">
        <v>127</v>
      </c>
      <c r="DY12" s="65" t="s">
        <v>127</v>
      </c>
      <c r="DZ12" s="65" t="s">
        <v>127</v>
      </c>
      <c r="EA12" s="66" t="s">
        <v>127</v>
      </c>
      <c r="EB12" s="73" t="s">
        <v>127</v>
      </c>
      <c r="EC12" s="65" t="s">
        <v>127</v>
      </c>
      <c r="ED12" s="65" t="s">
        <v>127</v>
      </c>
      <c r="EE12" s="65" t="s">
        <v>127</v>
      </c>
      <c r="EF12" s="65" t="s">
        <v>127</v>
      </c>
      <c r="EG12" s="65" t="s">
        <v>127</v>
      </c>
      <c r="EH12" s="65" t="s">
        <v>127</v>
      </c>
      <c r="EI12" s="66" t="s">
        <v>127</v>
      </c>
      <c r="EJ12" s="67" t="s">
        <v>127</v>
      </c>
      <c r="EK12" s="68" t="s">
        <v>127</v>
      </c>
      <c r="EL12" s="67" t="s">
        <v>127</v>
      </c>
      <c r="EM12" s="69" t="s">
        <v>128</v>
      </c>
      <c r="EN12" s="70" t="s">
        <v>129</v>
      </c>
      <c r="EO12" s="71" t="s">
        <v>130</v>
      </c>
      <c r="EP12" s="72" t="s">
        <v>131</v>
      </c>
      <c r="EQ12" s="64" t="s">
        <v>127</v>
      </c>
      <c r="ER12" s="65" t="s">
        <v>127</v>
      </c>
      <c r="ES12" s="65" t="s">
        <v>127</v>
      </c>
      <c r="ET12" s="66" t="s">
        <v>127</v>
      </c>
      <c r="EU12" s="64" t="s">
        <v>127</v>
      </c>
      <c r="EV12" s="65" t="s">
        <v>78</v>
      </c>
      <c r="EW12" s="65" t="s">
        <v>78</v>
      </c>
      <c r="EX12" s="65" t="s">
        <v>127</v>
      </c>
      <c r="EY12" s="65" t="s">
        <v>127</v>
      </c>
      <c r="EZ12" s="65" t="s">
        <v>127</v>
      </c>
      <c r="FA12" s="66" t="s">
        <v>127</v>
      </c>
      <c r="FB12" s="64" t="s">
        <v>127</v>
      </c>
      <c r="FC12" s="65" t="s">
        <v>127</v>
      </c>
      <c r="FD12" s="66" t="s">
        <v>127</v>
      </c>
      <c r="FE12" s="64" t="s">
        <v>127</v>
      </c>
      <c r="FF12" s="65" t="s">
        <v>127</v>
      </c>
      <c r="FG12" s="65" t="s">
        <v>127</v>
      </c>
      <c r="FH12" s="65" t="s">
        <v>127</v>
      </c>
      <c r="FI12" s="65" t="s">
        <v>127</v>
      </c>
      <c r="FJ12" s="65" t="s">
        <v>127</v>
      </c>
      <c r="FK12" s="66" t="s">
        <v>127</v>
      </c>
      <c r="FL12" s="73" t="s">
        <v>127</v>
      </c>
      <c r="FM12" s="65" t="s">
        <v>127</v>
      </c>
      <c r="FN12" s="65" t="s">
        <v>127</v>
      </c>
      <c r="FO12" s="65" t="s">
        <v>127</v>
      </c>
      <c r="FP12" s="65" t="s">
        <v>127</v>
      </c>
      <c r="FQ12" s="65" t="s">
        <v>127</v>
      </c>
      <c r="FR12" s="65" t="s">
        <v>127</v>
      </c>
      <c r="FS12" s="66" t="s">
        <v>127</v>
      </c>
      <c r="FT12" s="67" t="s">
        <v>127</v>
      </c>
      <c r="FU12" s="68" t="s">
        <v>127</v>
      </c>
      <c r="FV12" s="67" t="s">
        <v>127</v>
      </c>
      <c r="FW12" s="69" t="s">
        <v>128</v>
      </c>
      <c r="FX12" s="70" t="s">
        <v>129</v>
      </c>
      <c r="FY12" s="71" t="s">
        <v>130</v>
      </c>
      <c r="FZ12" s="72" t="s">
        <v>131</v>
      </c>
      <c r="GA12" s="64" t="s">
        <v>127</v>
      </c>
      <c r="GB12" s="65" t="s">
        <v>127</v>
      </c>
      <c r="GC12" s="65" t="s">
        <v>127</v>
      </c>
      <c r="GD12" s="66" t="s">
        <v>127</v>
      </c>
      <c r="GE12" s="64" t="s">
        <v>127</v>
      </c>
      <c r="GF12" s="65" t="s">
        <v>78</v>
      </c>
      <c r="GG12" s="65" t="s">
        <v>78</v>
      </c>
      <c r="GH12" s="65" t="s">
        <v>127</v>
      </c>
      <c r="GI12" s="65" t="s">
        <v>127</v>
      </c>
      <c r="GJ12" s="65" t="s">
        <v>127</v>
      </c>
      <c r="GK12" s="66" t="s">
        <v>127</v>
      </c>
      <c r="GL12" s="64" t="s">
        <v>127</v>
      </c>
      <c r="GM12" s="65" t="s">
        <v>127</v>
      </c>
      <c r="GN12" s="66" t="s">
        <v>127</v>
      </c>
      <c r="GO12" s="64" t="s">
        <v>127</v>
      </c>
      <c r="GP12" s="65" t="s">
        <v>127</v>
      </c>
      <c r="GQ12" s="65" t="s">
        <v>127</v>
      </c>
      <c r="GR12" s="65" t="s">
        <v>127</v>
      </c>
      <c r="GS12" s="65" t="s">
        <v>127</v>
      </c>
      <c r="GT12" s="65" t="s">
        <v>127</v>
      </c>
      <c r="GU12" s="66" t="s">
        <v>127</v>
      </c>
      <c r="GV12" s="73" t="s">
        <v>127</v>
      </c>
      <c r="GW12" s="65" t="s">
        <v>127</v>
      </c>
      <c r="GX12" s="65" t="s">
        <v>127</v>
      </c>
      <c r="GY12" s="65" t="s">
        <v>127</v>
      </c>
      <c r="GZ12" s="65" t="s">
        <v>127</v>
      </c>
      <c r="HA12" s="65" t="s">
        <v>127</v>
      </c>
      <c r="HB12" s="65" t="s">
        <v>127</v>
      </c>
      <c r="HC12" s="66" t="s">
        <v>127</v>
      </c>
      <c r="HD12" s="67" t="s">
        <v>127</v>
      </c>
      <c r="HE12" s="68" t="s">
        <v>127</v>
      </c>
      <c r="HF12" s="67" t="s">
        <v>127</v>
      </c>
      <c r="HG12" s="69" t="s">
        <v>128</v>
      </c>
      <c r="HH12" s="70" t="s">
        <v>129</v>
      </c>
      <c r="HI12" s="71" t="s">
        <v>130</v>
      </c>
      <c r="HJ12" s="72" t="s">
        <v>131</v>
      </c>
    </row>
    <row r="13" spans="1:218" s="60" customFormat="1" ht="12.6" customHeight="1" x14ac:dyDescent="0.2">
      <c r="A13" s="74">
        <v>1</v>
      </c>
      <c r="B13" s="75" t="s">
        <v>80</v>
      </c>
      <c r="C13" s="1">
        <v>28687161</v>
      </c>
      <c r="D13" s="2">
        <v>3</v>
      </c>
      <c r="E13" s="2">
        <v>0</v>
      </c>
      <c r="F13" s="3">
        <v>28687164</v>
      </c>
      <c r="G13" s="1">
        <v>50</v>
      </c>
      <c r="H13" s="2">
        <v>230941</v>
      </c>
      <c r="I13" s="2">
        <v>171</v>
      </c>
      <c r="J13" s="2">
        <v>3575154</v>
      </c>
      <c r="K13" s="2">
        <v>159635</v>
      </c>
      <c r="L13" s="2">
        <v>104695</v>
      </c>
      <c r="M13" s="4">
        <v>5061</v>
      </c>
      <c r="N13" s="5">
        <v>6760</v>
      </c>
      <c r="O13" s="2">
        <v>6000</v>
      </c>
      <c r="P13" s="3">
        <v>12760</v>
      </c>
      <c r="Q13" s="1">
        <v>0</v>
      </c>
      <c r="R13" s="2">
        <v>0</v>
      </c>
      <c r="S13" s="2">
        <v>0</v>
      </c>
      <c r="T13" s="2">
        <v>14190</v>
      </c>
      <c r="U13" s="2">
        <v>390</v>
      </c>
      <c r="V13" s="6">
        <v>14580</v>
      </c>
      <c r="W13" s="4">
        <v>2590</v>
      </c>
      <c r="X13" s="5">
        <v>69300</v>
      </c>
      <c r="Y13" s="2">
        <v>69750</v>
      </c>
      <c r="Z13" s="2">
        <v>33060</v>
      </c>
      <c r="AA13" s="2">
        <v>6750</v>
      </c>
      <c r="AB13" s="6">
        <v>178860</v>
      </c>
      <c r="AC13" s="2">
        <v>1610</v>
      </c>
      <c r="AD13" s="2">
        <v>1197550</v>
      </c>
      <c r="AE13" s="3">
        <v>5483486</v>
      </c>
      <c r="AF13" s="1">
        <v>23203678</v>
      </c>
      <c r="AG13" s="4">
        <v>0</v>
      </c>
      <c r="AH13" s="5">
        <v>0</v>
      </c>
      <c r="AI13" s="3">
        <v>23203678</v>
      </c>
      <c r="AJ13" s="1">
        <v>1392094</v>
      </c>
      <c r="AK13" s="2">
        <v>1392094</v>
      </c>
      <c r="AL13" s="7">
        <f t="shared" ref="AL13:AL35" si="0">AJ13/AI13</f>
        <v>5.9994540520688144E-2</v>
      </c>
      <c r="AM13" s="5">
        <v>124376752</v>
      </c>
      <c r="AN13" s="2">
        <v>1</v>
      </c>
      <c r="AO13" s="2">
        <v>0</v>
      </c>
      <c r="AP13" s="3">
        <v>124376753</v>
      </c>
      <c r="AQ13" s="1">
        <v>0</v>
      </c>
      <c r="AR13" s="2">
        <v>777809</v>
      </c>
      <c r="AS13" s="2">
        <v>209</v>
      </c>
      <c r="AT13" s="2">
        <v>6564852</v>
      </c>
      <c r="AU13" s="2">
        <v>363634</v>
      </c>
      <c r="AV13" s="2">
        <v>169933</v>
      </c>
      <c r="AW13" s="4">
        <v>14625</v>
      </c>
      <c r="AX13" s="5">
        <v>10140</v>
      </c>
      <c r="AY13" s="2">
        <v>15600</v>
      </c>
      <c r="AZ13" s="3">
        <v>25740</v>
      </c>
      <c r="BA13" s="1">
        <v>0</v>
      </c>
      <c r="BB13" s="2">
        <v>0</v>
      </c>
      <c r="BC13" s="2">
        <v>0</v>
      </c>
      <c r="BD13" s="2">
        <v>0</v>
      </c>
      <c r="BE13" s="2">
        <v>0</v>
      </c>
      <c r="BF13" s="6">
        <v>0</v>
      </c>
      <c r="BG13" s="4">
        <v>0</v>
      </c>
      <c r="BH13" s="5">
        <v>198990</v>
      </c>
      <c r="BI13" s="2">
        <v>168750</v>
      </c>
      <c r="BJ13" s="2">
        <v>79040</v>
      </c>
      <c r="BK13" s="2">
        <v>22050</v>
      </c>
      <c r="BL13" s="6">
        <v>468830</v>
      </c>
      <c r="BM13" s="2">
        <v>3680</v>
      </c>
      <c r="BN13" s="2">
        <v>1395670</v>
      </c>
      <c r="BO13" s="3">
        <v>9784773</v>
      </c>
      <c r="BP13" s="1">
        <v>114591980</v>
      </c>
      <c r="BQ13" s="4">
        <v>0</v>
      </c>
      <c r="BR13" s="5">
        <v>0</v>
      </c>
      <c r="BS13" s="3">
        <v>114591980</v>
      </c>
      <c r="BT13" s="1">
        <v>6875310</v>
      </c>
      <c r="BU13" s="2">
        <v>6875310</v>
      </c>
      <c r="BV13" s="7">
        <f t="shared" ref="BV13:BV35" si="1">BT13/BS13</f>
        <v>5.9998177882954813E-2</v>
      </c>
      <c r="BW13" s="5">
        <v>101421340</v>
      </c>
      <c r="BX13" s="2">
        <v>1</v>
      </c>
      <c r="BY13" s="2">
        <v>0</v>
      </c>
      <c r="BZ13" s="3">
        <v>101421341</v>
      </c>
      <c r="CA13" s="1">
        <v>102</v>
      </c>
      <c r="CB13" s="2">
        <v>875778</v>
      </c>
      <c r="CC13" s="2">
        <v>207</v>
      </c>
      <c r="CD13" s="2">
        <v>17609561</v>
      </c>
      <c r="CE13" s="2">
        <v>563092</v>
      </c>
      <c r="CF13" s="2">
        <v>716171</v>
      </c>
      <c r="CG13" s="4">
        <v>18457</v>
      </c>
      <c r="CH13" s="5">
        <v>61360</v>
      </c>
      <c r="CI13" s="2">
        <v>52800</v>
      </c>
      <c r="CJ13" s="3">
        <v>114160</v>
      </c>
      <c r="CK13" s="1">
        <v>27300</v>
      </c>
      <c r="CL13" s="2">
        <v>69600</v>
      </c>
      <c r="CM13" s="2">
        <v>1820</v>
      </c>
      <c r="CN13" s="2">
        <v>529540</v>
      </c>
      <c r="CO13" s="2">
        <v>40280</v>
      </c>
      <c r="CP13" s="6">
        <v>569820</v>
      </c>
      <c r="CQ13" s="4">
        <v>107160</v>
      </c>
      <c r="CR13" s="5">
        <v>347820</v>
      </c>
      <c r="CS13" s="2">
        <v>232650</v>
      </c>
      <c r="CT13" s="2">
        <v>147440</v>
      </c>
      <c r="CU13" s="2">
        <v>76500</v>
      </c>
      <c r="CV13" s="6">
        <v>804410</v>
      </c>
      <c r="CW13" s="2">
        <v>12420</v>
      </c>
      <c r="CX13" s="2">
        <v>10627450</v>
      </c>
      <c r="CY13" s="3">
        <v>32117301</v>
      </c>
      <c r="CZ13" s="1">
        <v>69304040</v>
      </c>
      <c r="DA13" s="4">
        <v>0</v>
      </c>
      <c r="DB13" s="5">
        <v>0</v>
      </c>
      <c r="DC13" s="3">
        <v>69304040</v>
      </c>
      <c r="DD13" s="1">
        <v>2771091</v>
      </c>
      <c r="DE13" s="2">
        <v>2771091</v>
      </c>
      <c r="DF13" s="7">
        <f t="shared" ref="DF13:DF35" si="2">DD13/DC13</f>
        <v>3.9984552127119863E-2</v>
      </c>
      <c r="DG13" s="5">
        <v>28687161</v>
      </c>
      <c r="DH13" s="2">
        <v>3</v>
      </c>
      <c r="DI13" s="2">
        <v>0</v>
      </c>
      <c r="DJ13" s="3">
        <v>28687164</v>
      </c>
      <c r="DK13" s="1">
        <v>50</v>
      </c>
      <c r="DL13" s="2">
        <v>230941</v>
      </c>
      <c r="DM13" s="2">
        <v>171</v>
      </c>
      <c r="DN13" s="2">
        <v>3575154</v>
      </c>
      <c r="DO13" s="2">
        <v>159635</v>
      </c>
      <c r="DP13" s="2">
        <v>104695</v>
      </c>
      <c r="DQ13" s="4">
        <v>5061</v>
      </c>
      <c r="DR13" s="5">
        <v>6760</v>
      </c>
      <c r="DS13" s="2">
        <v>6000</v>
      </c>
      <c r="DT13" s="3">
        <v>12760</v>
      </c>
      <c r="DU13" s="1">
        <v>0</v>
      </c>
      <c r="DV13" s="2">
        <v>0</v>
      </c>
      <c r="DW13" s="2">
        <v>0</v>
      </c>
      <c r="DX13" s="2">
        <v>14190</v>
      </c>
      <c r="DY13" s="2">
        <v>390</v>
      </c>
      <c r="DZ13" s="6">
        <v>14580</v>
      </c>
      <c r="EA13" s="4">
        <v>2590</v>
      </c>
      <c r="EB13" s="5">
        <v>69300</v>
      </c>
      <c r="EC13" s="2">
        <v>69750</v>
      </c>
      <c r="ED13" s="2">
        <v>33060</v>
      </c>
      <c r="EE13" s="2">
        <v>6750</v>
      </c>
      <c r="EF13" s="6">
        <v>178860</v>
      </c>
      <c r="EG13" s="2">
        <v>1610</v>
      </c>
      <c r="EH13" s="2">
        <v>1197550</v>
      </c>
      <c r="EI13" s="3">
        <v>5483486</v>
      </c>
      <c r="EJ13" s="1">
        <v>23203678</v>
      </c>
      <c r="EK13" s="4">
        <v>0</v>
      </c>
      <c r="EL13" s="5">
        <v>0</v>
      </c>
      <c r="EM13" s="3">
        <v>23203678</v>
      </c>
      <c r="EN13" s="1">
        <v>928021</v>
      </c>
      <c r="EO13" s="2">
        <v>928021</v>
      </c>
      <c r="EP13" s="7">
        <f t="shared" ref="EP13:EP35" si="3">EN13/EM13</f>
        <v>3.9994564654793091E-2</v>
      </c>
      <c r="EQ13" s="5">
        <v>124376752</v>
      </c>
      <c r="ER13" s="2">
        <v>1</v>
      </c>
      <c r="ES13" s="2">
        <v>0</v>
      </c>
      <c r="ET13" s="3">
        <v>124376753</v>
      </c>
      <c r="EU13" s="1">
        <v>0</v>
      </c>
      <c r="EV13" s="2">
        <v>777809</v>
      </c>
      <c r="EW13" s="2">
        <v>209</v>
      </c>
      <c r="EX13" s="2">
        <v>6564852</v>
      </c>
      <c r="EY13" s="2">
        <v>363634</v>
      </c>
      <c r="EZ13" s="2">
        <v>169933</v>
      </c>
      <c r="FA13" s="4">
        <v>14625</v>
      </c>
      <c r="FB13" s="5">
        <v>10140</v>
      </c>
      <c r="FC13" s="2">
        <v>15600</v>
      </c>
      <c r="FD13" s="3">
        <v>25740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198990</v>
      </c>
      <c r="FM13" s="2">
        <v>168750</v>
      </c>
      <c r="FN13" s="2">
        <v>79040</v>
      </c>
      <c r="FO13" s="2">
        <v>22050</v>
      </c>
      <c r="FP13" s="6">
        <v>468830</v>
      </c>
      <c r="FQ13" s="2">
        <v>3680</v>
      </c>
      <c r="FR13" s="2">
        <v>1395670</v>
      </c>
      <c r="FS13" s="3">
        <v>9784773</v>
      </c>
      <c r="FT13" s="1">
        <v>114591980</v>
      </c>
      <c r="FU13" s="4">
        <v>0</v>
      </c>
      <c r="FV13" s="5">
        <v>0</v>
      </c>
      <c r="FW13" s="3">
        <v>114591980</v>
      </c>
      <c r="FX13" s="1">
        <v>4583467</v>
      </c>
      <c r="FY13" s="2">
        <v>4583467</v>
      </c>
      <c r="FZ13" s="7">
        <f t="shared" ref="FZ13:FZ35" si="4">FX13/FW13</f>
        <v>3.9998148212466528E-2</v>
      </c>
      <c r="GA13" s="5">
        <v>254485253</v>
      </c>
      <c r="GB13" s="2">
        <v>5</v>
      </c>
      <c r="GC13" s="2">
        <v>0</v>
      </c>
      <c r="GD13" s="3">
        <v>254485258</v>
      </c>
      <c r="GE13" s="1">
        <v>152</v>
      </c>
      <c r="GF13" s="2">
        <v>1884528</v>
      </c>
      <c r="GG13" s="2">
        <v>587</v>
      </c>
      <c r="GH13" s="2">
        <v>27749567</v>
      </c>
      <c r="GI13" s="2">
        <v>1086361</v>
      </c>
      <c r="GJ13" s="2">
        <v>990799</v>
      </c>
      <c r="GK13" s="4">
        <v>38143</v>
      </c>
      <c r="GL13" s="5">
        <v>78260</v>
      </c>
      <c r="GM13" s="2">
        <v>74400</v>
      </c>
      <c r="GN13" s="3">
        <v>152660</v>
      </c>
      <c r="GO13" s="1">
        <v>27300</v>
      </c>
      <c r="GP13" s="2">
        <v>69600</v>
      </c>
      <c r="GQ13" s="2">
        <v>1820</v>
      </c>
      <c r="GR13" s="2">
        <v>543730</v>
      </c>
      <c r="GS13" s="2">
        <v>40670</v>
      </c>
      <c r="GT13" s="6">
        <v>584400</v>
      </c>
      <c r="GU13" s="4">
        <v>109750</v>
      </c>
      <c r="GV13" s="5">
        <v>616110</v>
      </c>
      <c r="GW13" s="2">
        <v>471150</v>
      </c>
      <c r="GX13" s="2">
        <v>259540</v>
      </c>
      <c r="GY13" s="2">
        <v>105300</v>
      </c>
      <c r="GZ13" s="6">
        <v>1452100</v>
      </c>
      <c r="HA13" s="2">
        <v>17710</v>
      </c>
      <c r="HB13" s="2">
        <v>13220670</v>
      </c>
      <c r="HC13" s="3">
        <v>47385560</v>
      </c>
      <c r="HD13" s="1">
        <v>207099698</v>
      </c>
      <c r="HE13" s="4">
        <v>0</v>
      </c>
      <c r="HF13" s="5">
        <v>0</v>
      </c>
      <c r="HG13" s="3">
        <v>207099698</v>
      </c>
      <c r="HH13" s="1">
        <v>8282579</v>
      </c>
      <c r="HI13" s="2">
        <v>8282579</v>
      </c>
      <c r="HJ13" s="7">
        <f t="shared" ref="HJ13:HJ35" si="5">HH13/HG13</f>
        <v>3.999319689978495E-2</v>
      </c>
    </row>
    <row r="14" spans="1:218" s="60" customFormat="1" ht="12.6" customHeight="1" x14ac:dyDescent="0.2">
      <c r="A14" s="76">
        <v>2</v>
      </c>
      <c r="B14" s="77" t="s">
        <v>81</v>
      </c>
      <c r="C14" s="8">
        <v>75854804</v>
      </c>
      <c r="D14" s="9">
        <v>0</v>
      </c>
      <c r="E14" s="9">
        <v>0</v>
      </c>
      <c r="F14" s="10">
        <v>75854804</v>
      </c>
      <c r="G14" s="8">
        <v>221</v>
      </c>
      <c r="H14" s="9">
        <v>567065</v>
      </c>
      <c r="I14" s="9">
        <v>258</v>
      </c>
      <c r="J14" s="9">
        <v>9920694</v>
      </c>
      <c r="K14" s="9">
        <v>326651</v>
      </c>
      <c r="L14" s="9">
        <v>289531</v>
      </c>
      <c r="M14" s="11">
        <v>16559</v>
      </c>
      <c r="N14" s="12">
        <v>15080</v>
      </c>
      <c r="O14" s="9">
        <v>16200</v>
      </c>
      <c r="P14" s="10">
        <v>31280</v>
      </c>
      <c r="Q14" s="8">
        <v>0</v>
      </c>
      <c r="R14" s="9">
        <v>0</v>
      </c>
      <c r="S14" s="9">
        <v>0</v>
      </c>
      <c r="T14" s="9">
        <v>64350</v>
      </c>
      <c r="U14" s="9">
        <v>3210</v>
      </c>
      <c r="V14" s="13">
        <v>67560</v>
      </c>
      <c r="W14" s="11">
        <v>6620</v>
      </c>
      <c r="X14" s="12">
        <v>187770</v>
      </c>
      <c r="Y14" s="9">
        <v>113850</v>
      </c>
      <c r="Z14" s="9">
        <v>122360</v>
      </c>
      <c r="AA14" s="9">
        <v>21150</v>
      </c>
      <c r="AB14" s="13">
        <v>445130</v>
      </c>
      <c r="AC14" s="9">
        <v>4600</v>
      </c>
      <c r="AD14" s="9">
        <v>3145890</v>
      </c>
      <c r="AE14" s="10">
        <v>14821801</v>
      </c>
      <c r="AF14" s="8">
        <v>61033003</v>
      </c>
      <c r="AG14" s="11">
        <v>0</v>
      </c>
      <c r="AH14" s="12">
        <v>0</v>
      </c>
      <c r="AI14" s="10">
        <v>61033003</v>
      </c>
      <c r="AJ14" s="8">
        <v>3661644</v>
      </c>
      <c r="AK14" s="9">
        <v>3661644</v>
      </c>
      <c r="AL14" s="14">
        <f t="shared" si="0"/>
        <v>5.99944918325582E-2</v>
      </c>
      <c r="AM14" s="12">
        <v>189343730</v>
      </c>
      <c r="AN14" s="9">
        <v>0</v>
      </c>
      <c r="AO14" s="9">
        <v>0</v>
      </c>
      <c r="AP14" s="10">
        <v>189343730</v>
      </c>
      <c r="AQ14" s="8">
        <v>0</v>
      </c>
      <c r="AR14" s="9">
        <v>1206232</v>
      </c>
      <c r="AS14" s="9">
        <v>457</v>
      </c>
      <c r="AT14" s="9">
        <v>13165157</v>
      </c>
      <c r="AU14" s="9">
        <v>603235</v>
      </c>
      <c r="AV14" s="9">
        <v>352610</v>
      </c>
      <c r="AW14" s="11">
        <v>26981</v>
      </c>
      <c r="AX14" s="12">
        <v>23920</v>
      </c>
      <c r="AY14" s="9">
        <v>32400</v>
      </c>
      <c r="AZ14" s="10">
        <v>56320</v>
      </c>
      <c r="BA14" s="8">
        <v>0</v>
      </c>
      <c r="BB14" s="9">
        <v>0</v>
      </c>
      <c r="BC14" s="9">
        <v>0</v>
      </c>
      <c r="BD14" s="9">
        <v>0</v>
      </c>
      <c r="BE14" s="9">
        <v>0</v>
      </c>
      <c r="BF14" s="13">
        <v>0</v>
      </c>
      <c r="BG14" s="11">
        <v>0</v>
      </c>
      <c r="BH14" s="12">
        <v>345180</v>
      </c>
      <c r="BI14" s="9">
        <v>233100</v>
      </c>
      <c r="BJ14" s="9">
        <v>213940</v>
      </c>
      <c r="BK14" s="9">
        <v>41400</v>
      </c>
      <c r="BL14" s="13">
        <v>833620</v>
      </c>
      <c r="BM14" s="9">
        <v>8050</v>
      </c>
      <c r="BN14" s="9">
        <v>3041780</v>
      </c>
      <c r="BO14" s="10">
        <v>19293985</v>
      </c>
      <c r="BP14" s="8">
        <v>170049745</v>
      </c>
      <c r="BQ14" s="11">
        <v>0</v>
      </c>
      <c r="BR14" s="12">
        <v>0</v>
      </c>
      <c r="BS14" s="10">
        <v>170049745</v>
      </c>
      <c r="BT14" s="8">
        <v>10202585</v>
      </c>
      <c r="BU14" s="9">
        <v>10202585</v>
      </c>
      <c r="BV14" s="14">
        <f t="shared" si="1"/>
        <v>5.9997649511323879E-2</v>
      </c>
      <c r="BW14" s="12">
        <v>283587873</v>
      </c>
      <c r="BX14" s="9">
        <v>0</v>
      </c>
      <c r="BY14" s="9">
        <v>0</v>
      </c>
      <c r="BZ14" s="10">
        <v>283587873</v>
      </c>
      <c r="CA14" s="8">
        <v>4609</v>
      </c>
      <c r="CB14" s="9">
        <v>2511191</v>
      </c>
      <c r="CC14" s="9">
        <v>1034</v>
      </c>
      <c r="CD14" s="9">
        <v>50828750</v>
      </c>
      <c r="CE14" s="9">
        <v>1413128</v>
      </c>
      <c r="CF14" s="9">
        <v>2155453</v>
      </c>
      <c r="CG14" s="11">
        <v>70679</v>
      </c>
      <c r="CH14" s="12">
        <v>181740</v>
      </c>
      <c r="CI14" s="9">
        <v>157800</v>
      </c>
      <c r="CJ14" s="10">
        <v>339540</v>
      </c>
      <c r="CK14" s="8">
        <v>72020</v>
      </c>
      <c r="CL14" s="9">
        <v>174600</v>
      </c>
      <c r="CM14" s="9">
        <v>1040</v>
      </c>
      <c r="CN14" s="9">
        <v>1880670</v>
      </c>
      <c r="CO14" s="9">
        <v>93100</v>
      </c>
      <c r="CP14" s="13">
        <v>1973770</v>
      </c>
      <c r="CQ14" s="11">
        <v>277350</v>
      </c>
      <c r="CR14" s="12">
        <v>1055010</v>
      </c>
      <c r="CS14" s="9">
        <v>605700</v>
      </c>
      <c r="CT14" s="9">
        <v>565440</v>
      </c>
      <c r="CU14" s="9">
        <v>282150</v>
      </c>
      <c r="CV14" s="13">
        <v>2508300</v>
      </c>
      <c r="CW14" s="9">
        <v>34960</v>
      </c>
      <c r="CX14" s="9">
        <v>29798870</v>
      </c>
      <c r="CY14" s="10">
        <v>92164260</v>
      </c>
      <c r="CZ14" s="8">
        <v>191423613</v>
      </c>
      <c r="DA14" s="11">
        <v>0</v>
      </c>
      <c r="DB14" s="12">
        <v>0</v>
      </c>
      <c r="DC14" s="10">
        <v>191423613</v>
      </c>
      <c r="DD14" s="8">
        <v>7653935</v>
      </c>
      <c r="DE14" s="9">
        <v>7653935</v>
      </c>
      <c r="DF14" s="14">
        <f t="shared" si="2"/>
        <v>3.9984278219636363E-2</v>
      </c>
      <c r="DG14" s="12">
        <v>75854804</v>
      </c>
      <c r="DH14" s="9">
        <v>0</v>
      </c>
      <c r="DI14" s="9">
        <v>0</v>
      </c>
      <c r="DJ14" s="10">
        <v>75854804</v>
      </c>
      <c r="DK14" s="8">
        <v>221</v>
      </c>
      <c r="DL14" s="9">
        <v>567065</v>
      </c>
      <c r="DM14" s="9">
        <v>258</v>
      </c>
      <c r="DN14" s="9">
        <v>9920694</v>
      </c>
      <c r="DO14" s="9">
        <v>326651</v>
      </c>
      <c r="DP14" s="9">
        <v>289531</v>
      </c>
      <c r="DQ14" s="11">
        <v>16559</v>
      </c>
      <c r="DR14" s="12">
        <v>15080</v>
      </c>
      <c r="DS14" s="9">
        <v>16200</v>
      </c>
      <c r="DT14" s="10">
        <v>31280</v>
      </c>
      <c r="DU14" s="8">
        <v>0</v>
      </c>
      <c r="DV14" s="9">
        <v>0</v>
      </c>
      <c r="DW14" s="9">
        <v>0</v>
      </c>
      <c r="DX14" s="9">
        <v>64350</v>
      </c>
      <c r="DY14" s="9">
        <v>3210</v>
      </c>
      <c r="DZ14" s="13">
        <v>67560</v>
      </c>
      <c r="EA14" s="11">
        <v>6620</v>
      </c>
      <c r="EB14" s="12">
        <v>187770</v>
      </c>
      <c r="EC14" s="9">
        <v>113850</v>
      </c>
      <c r="ED14" s="9">
        <v>122360</v>
      </c>
      <c r="EE14" s="9">
        <v>21150</v>
      </c>
      <c r="EF14" s="13">
        <v>445130</v>
      </c>
      <c r="EG14" s="9">
        <v>4600</v>
      </c>
      <c r="EH14" s="9">
        <v>3145890</v>
      </c>
      <c r="EI14" s="10">
        <v>14821801</v>
      </c>
      <c r="EJ14" s="8">
        <v>61033003</v>
      </c>
      <c r="EK14" s="11">
        <v>0</v>
      </c>
      <c r="EL14" s="12">
        <v>0</v>
      </c>
      <c r="EM14" s="10">
        <v>61033003</v>
      </c>
      <c r="EN14" s="8">
        <v>2440983</v>
      </c>
      <c r="EO14" s="9">
        <v>2440983</v>
      </c>
      <c r="EP14" s="14">
        <f t="shared" si="3"/>
        <v>3.9994476431054853E-2</v>
      </c>
      <c r="EQ14" s="12">
        <v>189343730</v>
      </c>
      <c r="ER14" s="9">
        <v>0</v>
      </c>
      <c r="ES14" s="9">
        <v>0</v>
      </c>
      <c r="ET14" s="10">
        <v>189343730</v>
      </c>
      <c r="EU14" s="8">
        <v>0</v>
      </c>
      <c r="EV14" s="9">
        <v>1206232</v>
      </c>
      <c r="EW14" s="9">
        <v>457</v>
      </c>
      <c r="EX14" s="9">
        <v>13165157</v>
      </c>
      <c r="EY14" s="9">
        <v>603235</v>
      </c>
      <c r="EZ14" s="9">
        <v>352610</v>
      </c>
      <c r="FA14" s="11">
        <v>26981</v>
      </c>
      <c r="FB14" s="12">
        <v>23920</v>
      </c>
      <c r="FC14" s="9">
        <v>32400</v>
      </c>
      <c r="FD14" s="10">
        <v>56320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345180</v>
      </c>
      <c r="FM14" s="9">
        <v>233100</v>
      </c>
      <c r="FN14" s="9">
        <v>213940</v>
      </c>
      <c r="FO14" s="9">
        <v>41400</v>
      </c>
      <c r="FP14" s="13">
        <v>833620</v>
      </c>
      <c r="FQ14" s="9">
        <v>8050</v>
      </c>
      <c r="FR14" s="9">
        <v>3041780</v>
      </c>
      <c r="FS14" s="10">
        <v>19293985</v>
      </c>
      <c r="FT14" s="8">
        <v>170049745</v>
      </c>
      <c r="FU14" s="11">
        <v>0</v>
      </c>
      <c r="FV14" s="12">
        <v>0</v>
      </c>
      <c r="FW14" s="10">
        <v>170049745</v>
      </c>
      <c r="FX14" s="8">
        <v>6801586</v>
      </c>
      <c r="FY14" s="9">
        <v>6801586</v>
      </c>
      <c r="FZ14" s="14">
        <f t="shared" si="4"/>
        <v>3.9997625400732005E-2</v>
      </c>
      <c r="GA14" s="12">
        <v>548786407</v>
      </c>
      <c r="GB14" s="9">
        <v>0</v>
      </c>
      <c r="GC14" s="9">
        <v>0</v>
      </c>
      <c r="GD14" s="10">
        <v>548786407</v>
      </c>
      <c r="GE14" s="8">
        <v>4830</v>
      </c>
      <c r="GF14" s="9">
        <v>4284488</v>
      </c>
      <c r="GG14" s="9">
        <v>1749</v>
      </c>
      <c r="GH14" s="9">
        <v>73914601</v>
      </c>
      <c r="GI14" s="9">
        <v>2343014</v>
      </c>
      <c r="GJ14" s="9">
        <v>2797594</v>
      </c>
      <c r="GK14" s="11">
        <v>114219</v>
      </c>
      <c r="GL14" s="12">
        <v>220740</v>
      </c>
      <c r="GM14" s="9">
        <v>206400</v>
      </c>
      <c r="GN14" s="10">
        <v>427140</v>
      </c>
      <c r="GO14" s="8">
        <v>72020</v>
      </c>
      <c r="GP14" s="9">
        <v>174600</v>
      </c>
      <c r="GQ14" s="9">
        <v>1040</v>
      </c>
      <c r="GR14" s="9">
        <v>1945020</v>
      </c>
      <c r="GS14" s="9">
        <v>96310</v>
      </c>
      <c r="GT14" s="13">
        <v>2041330</v>
      </c>
      <c r="GU14" s="11">
        <v>283970</v>
      </c>
      <c r="GV14" s="12">
        <v>1587960</v>
      </c>
      <c r="GW14" s="9">
        <v>952650</v>
      </c>
      <c r="GX14" s="9">
        <v>901740</v>
      </c>
      <c r="GY14" s="9">
        <v>344700</v>
      </c>
      <c r="GZ14" s="13">
        <v>3787050</v>
      </c>
      <c r="HA14" s="9">
        <v>47610</v>
      </c>
      <c r="HB14" s="9">
        <v>35986540</v>
      </c>
      <c r="HC14" s="10">
        <v>126280046</v>
      </c>
      <c r="HD14" s="8">
        <v>422506361</v>
      </c>
      <c r="HE14" s="11">
        <v>0</v>
      </c>
      <c r="HF14" s="12">
        <v>0</v>
      </c>
      <c r="HG14" s="10">
        <v>422506361</v>
      </c>
      <c r="HH14" s="8">
        <v>16896504</v>
      </c>
      <c r="HI14" s="9">
        <v>16896504</v>
      </c>
      <c r="HJ14" s="14">
        <f t="shared" si="5"/>
        <v>3.9991123352578352E-2</v>
      </c>
    </row>
    <row r="15" spans="1:218" s="60" customFormat="1" ht="12.6" customHeight="1" x14ac:dyDescent="0.2">
      <c r="A15" s="78">
        <v>3</v>
      </c>
      <c r="B15" s="79" t="s">
        <v>82</v>
      </c>
      <c r="C15" s="15">
        <v>101762142</v>
      </c>
      <c r="D15" s="16">
        <v>0</v>
      </c>
      <c r="E15" s="16">
        <v>0</v>
      </c>
      <c r="F15" s="17">
        <v>101762142</v>
      </c>
      <c r="G15" s="15">
        <v>7999</v>
      </c>
      <c r="H15" s="16">
        <v>690278</v>
      </c>
      <c r="I15" s="16">
        <v>318</v>
      </c>
      <c r="J15" s="16">
        <v>12893332</v>
      </c>
      <c r="K15" s="16">
        <v>500750</v>
      </c>
      <c r="L15" s="16">
        <v>344401</v>
      </c>
      <c r="M15" s="18">
        <v>20924</v>
      </c>
      <c r="N15" s="19">
        <v>21320</v>
      </c>
      <c r="O15" s="16">
        <v>29400</v>
      </c>
      <c r="P15" s="17">
        <v>50720</v>
      </c>
      <c r="Q15" s="15">
        <v>0</v>
      </c>
      <c r="R15" s="16">
        <v>0</v>
      </c>
      <c r="S15" s="16">
        <v>0</v>
      </c>
      <c r="T15" s="16">
        <v>66990</v>
      </c>
      <c r="U15" s="16">
        <v>3470</v>
      </c>
      <c r="V15" s="20">
        <v>70460</v>
      </c>
      <c r="W15" s="18">
        <v>11230</v>
      </c>
      <c r="X15" s="19">
        <v>250800</v>
      </c>
      <c r="Y15" s="16">
        <v>175050</v>
      </c>
      <c r="Z15" s="16">
        <v>154660</v>
      </c>
      <c r="AA15" s="16">
        <v>47250</v>
      </c>
      <c r="AB15" s="20">
        <v>627760</v>
      </c>
      <c r="AC15" s="16">
        <v>8510</v>
      </c>
      <c r="AD15" s="16">
        <v>4230630</v>
      </c>
      <c r="AE15" s="17">
        <v>19456994</v>
      </c>
      <c r="AF15" s="15">
        <v>82305148</v>
      </c>
      <c r="AG15" s="18">
        <v>0</v>
      </c>
      <c r="AH15" s="19">
        <v>0</v>
      </c>
      <c r="AI15" s="17">
        <v>82305148</v>
      </c>
      <c r="AJ15" s="15">
        <v>4937871</v>
      </c>
      <c r="AK15" s="16">
        <v>4937871</v>
      </c>
      <c r="AL15" s="21">
        <f t="shared" si="0"/>
        <v>5.9994679798157945E-2</v>
      </c>
      <c r="AM15" s="19">
        <v>579058033</v>
      </c>
      <c r="AN15" s="16">
        <v>0</v>
      </c>
      <c r="AO15" s="16">
        <v>49791</v>
      </c>
      <c r="AP15" s="17">
        <v>579107824</v>
      </c>
      <c r="AQ15" s="15">
        <v>1773</v>
      </c>
      <c r="AR15" s="16">
        <v>2679222</v>
      </c>
      <c r="AS15" s="16">
        <v>813</v>
      </c>
      <c r="AT15" s="16">
        <v>28010441</v>
      </c>
      <c r="AU15" s="16">
        <v>1261338</v>
      </c>
      <c r="AV15" s="16">
        <v>586014</v>
      </c>
      <c r="AW15" s="18">
        <v>54287</v>
      </c>
      <c r="AX15" s="19">
        <v>58760</v>
      </c>
      <c r="AY15" s="16">
        <v>59100</v>
      </c>
      <c r="AZ15" s="17">
        <v>117860</v>
      </c>
      <c r="BA15" s="15">
        <v>0</v>
      </c>
      <c r="BB15" s="16">
        <v>0</v>
      </c>
      <c r="BC15" s="16">
        <v>0</v>
      </c>
      <c r="BD15" s="16">
        <v>0</v>
      </c>
      <c r="BE15" s="16">
        <v>0</v>
      </c>
      <c r="BF15" s="20">
        <v>0</v>
      </c>
      <c r="BG15" s="18">
        <v>0</v>
      </c>
      <c r="BH15" s="19">
        <v>734250</v>
      </c>
      <c r="BI15" s="16">
        <v>544500</v>
      </c>
      <c r="BJ15" s="16">
        <v>432440</v>
      </c>
      <c r="BK15" s="16">
        <v>86400</v>
      </c>
      <c r="BL15" s="20">
        <v>1797590</v>
      </c>
      <c r="BM15" s="16">
        <v>17020</v>
      </c>
      <c r="BN15" s="16">
        <v>5442670</v>
      </c>
      <c r="BO15" s="17">
        <v>39968215</v>
      </c>
      <c r="BP15" s="15">
        <v>539089822</v>
      </c>
      <c r="BQ15" s="18">
        <v>0</v>
      </c>
      <c r="BR15" s="19">
        <v>49787</v>
      </c>
      <c r="BS15" s="17">
        <v>539139609</v>
      </c>
      <c r="BT15" s="15">
        <v>32347539</v>
      </c>
      <c r="BU15" s="16">
        <v>32347539</v>
      </c>
      <c r="BV15" s="21">
        <f t="shared" si="1"/>
        <v>5.9998446524822106E-2</v>
      </c>
      <c r="BW15" s="19">
        <v>349386762</v>
      </c>
      <c r="BX15" s="16">
        <v>0</v>
      </c>
      <c r="BY15" s="16">
        <v>0</v>
      </c>
      <c r="BZ15" s="17">
        <v>349386762</v>
      </c>
      <c r="CA15" s="15">
        <v>3270</v>
      </c>
      <c r="CB15" s="16">
        <v>2781331</v>
      </c>
      <c r="CC15" s="16">
        <v>780</v>
      </c>
      <c r="CD15" s="16">
        <v>61235209</v>
      </c>
      <c r="CE15" s="16">
        <v>1889035</v>
      </c>
      <c r="CF15" s="16">
        <v>2409241</v>
      </c>
      <c r="CG15" s="18">
        <v>73368</v>
      </c>
      <c r="CH15" s="19">
        <v>230100</v>
      </c>
      <c r="CI15" s="16">
        <v>197700</v>
      </c>
      <c r="CJ15" s="17">
        <v>427800</v>
      </c>
      <c r="CK15" s="15">
        <v>80860</v>
      </c>
      <c r="CL15" s="16">
        <v>258300</v>
      </c>
      <c r="CM15" s="16">
        <v>2600</v>
      </c>
      <c r="CN15" s="16">
        <v>2111120</v>
      </c>
      <c r="CO15" s="16">
        <v>156330</v>
      </c>
      <c r="CP15" s="20">
        <v>2267450</v>
      </c>
      <c r="CQ15" s="18">
        <v>427500</v>
      </c>
      <c r="CR15" s="19">
        <v>1330890</v>
      </c>
      <c r="CS15" s="16">
        <v>766350</v>
      </c>
      <c r="CT15" s="16">
        <v>632700</v>
      </c>
      <c r="CU15" s="16">
        <v>385200</v>
      </c>
      <c r="CV15" s="20">
        <v>3115140</v>
      </c>
      <c r="CW15" s="16">
        <v>52900</v>
      </c>
      <c r="CX15" s="16">
        <v>38312290</v>
      </c>
      <c r="CY15" s="17">
        <v>113336294</v>
      </c>
      <c r="CZ15" s="15">
        <v>236050468</v>
      </c>
      <c r="DA15" s="18">
        <v>0</v>
      </c>
      <c r="DB15" s="19">
        <v>0</v>
      </c>
      <c r="DC15" s="17">
        <v>236050468</v>
      </c>
      <c r="DD15" s="15">
        <v>9438259</v>
      </c>
      <c r="DE15" s="16">
        <v>9438259</v>
      </c>
      <c r="DF15" s="21">
        <f t="shared" si="2"/>
        <v>3.9984072389129939E-2</v>
      </c>
      <c r="DG15" s="19">
        <v>101762142</v>
      </c>
      <c r="DH15" s="16">
        <v>0</v>
      </c>
      <c r="DI15" s="16">
        <v>0</v>
      </c>
      <c r="DJ15" s="17">
        <v>101762142</v>
      </c>
      <c r="DK15" s="15">
        <v>7999</v>
      </c>
      <c r="DL15" s="16">
        <v>690278</v>
      </c>
      <c r="DM15" s="16">
        <v>318</v>
      </c>
      <c r="DN15" s="16">
        <v>12893332</v>
      </c>
      <c r="DO15" s="16">
        <v>500750</v>
      </c>
      <c r="DP15" s="16">
        <v>344401</v>
      </c>
      <c r="DQ15" s="18">
        <v>20924</v>
      </c>
      <c r="DR15" s="19">
        <v>21320</v>
      </c>
      <c r="DS15" s="16">
        <v>29400</v>
      </c>
      <c r="DT15" s="17">
        <v>50720</v>
      </c>
      <c r="DU15" s="15">
        <v>0</v>
      </c>
      <c r="DV15" s="16">
        <v>0</v>
      </c>
      <c r="DW15" s="16">
        <v>0</v>
      </c>
      <c r="DX15" s="16">
        <v>66990</v>
      </c>
      <c r="DY15" s="16">
        <v>3470</v>
      </c>
      <c r="DZ15" s="20">
        <v>70460</v>
      </c>
      <c r="EA15" s="18">
        <v>11230</v>
      </c>
      <c r="EB15" s="19">
        <v>250800</v>
      </c>
      <c r="EC15" s="16">
        <v>175050</v>
      </c>
      <c r="ED15" s="16">
        <v>154660</v>
      </c>
      <c r="EE15" s="16">
        <v>47250</v>
      </c>
      <c r="EF15" s="20">
        <v>627760</v>
      </c>
      <c r="EG15" s="16">
        <v>8510</v>
      </c>
      <c r="EH15" s="16">
        <v>4230630</v>
      </c>
      <c r="EI15" s="17">
        <v>19456994</v>
      </c>
      <c r="EJ15" s="15">
        <v>82305148</v>
      </c>
      <c r="EK15" s="18">
        <v>0</v>
      </c>
      <c r="EL15" s="19">
        <v>0</v>
      </c>
      <c r="EM15" s="17">
        <v>82305148</v>
      </c>
      <c r="EN15" s="15">
        <v>3291769</v>
      </c>
      <c r="EO15" s="16">
        <v>3291769</v>
      </c>
      <c r="EP15" s="21">
        <f t="shared" si="3"/>
        <v>3.9994691462069909E-2</v>
      </c>
      <c r="EQ15" s="19">
        <v>579058033</v>
      </c>
      <c r="ER15" s="16">
        <v>0</v>
      </c>
      <c r="ES15" s="16">
        <v>49791</v>
      </c>
      <c r="ET15" s="17">
        <v>579107824</v>
      </c>
      <c r="EU15" s="15">
        <v>1773</v>
      </c>
      <c r="EV15" s="16">
        <v>2679222</v>
      </c>
      <c r="EW15" s="16">
        <v>813</v>
      </c>
      <c r="EX15" s="16">
        <v>28010441</v>
      </c>
      <c r="EY15" s="16">
        <v>1261338</v>
      </c>
      <c r="EZ15" s="16">
        <v>586014</v>
      </c>
      <c r="FA15" s="18">
        <v>54287</v>
      </c>
      <c r="FB15" s="19">
        <v>58760</v>
      </c>
      <c r="FC15" s="16">
        <v>59100</v>
      </c>
      <c r="FD15" s="17">
        <v>117860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734250</v>
      </c>
      <c r="FM15" s="16">
        <v>544500</v>
      </c>
      <c r="FN15" s="16">
        <v>432440</v>
      </c>
      <c r="FO15" s="16">
        <v>86400</v>
      </c>
      <c r="FP15" s="20">
        <v>1797590</v>
      </c>
      <c r="FQ15" s="16">
        <v>17020</v>
      </c>
      <c r="FR15" s="16">
        <v>5442670</v>
      </c>
      <c r="FS15" s="17">
        <v>39968215</v>
      </c>
      <c r="FT15" s="15">
        <v>539089822</v>
      </c>
      <c r="FU15" s="18">
        <v>0</v>
      </c>
      <c r="FV15" s="19">
        <v>49787</v>
      </c>
      <c r="FW15" s="17">
        <v>539139609</v>
      </c>
      <c r="FX15" s="15">
        <v>21568307</v>
      </c>
      <c r="FY15" s="16">
        <v>21568307</v>
      </c>
      <c r="FZ15" s="21">
        <f t="shared" si="4"/>
        <v>4.0005049972130689E-2</v>
      </c>
      <c r="GA15" s="19">
        <v>1030206937</v>
      </c>
      <c r="GB15" s="16">
        <v>0</v>
      </c>
      <c r="GC15" s="16">
        <v>49791</v>
      </c>
      <c r="GD15" s="17">
        <v>1030256728</v>
      </c>
      <c r="GE15" s="15">
        <v>13042</v>
      </c>
      <c r="GF15" s="16">
        <v>6150831</v>
      </c>
      <c r="GG15" s="16">
        <v>1911</v>
      </c>
      <c r="GH15" s="16">
        <v>102138982</v>
      </c>
      <c r="GI15" s="16">
        <v>3651123</v>
      </c>
      <c r="GJ15" s="16">
        <v>3339656</v>
      </c>
      <c r="GK15" s="18">
        <v>148579</v>
      </c>
      <c r="GL15" s="19">
        <v>310180</v>
      </c>
      <c r="GM15" s="16">
        <v>286200</v>
      </c>
      <c r="GN15" s="17">
        <v>596380</v>
      </c>
      <c r="GO15" s="15">
        <v>80860</v>
      </c>
      <c r="GP15" s="16">
        <v>258300</v>
      </c>
      <c r="GQ15" s="16">
        <v>2600</v>
      </c>
      <c r="GR15" s="16">
        <v>2178110</v>
      </c>
      <c r="GS15" s="16">
        <v>159800</v>
      </c>
      <c r="GT15" s="20">
        <v>2337910</v>
      </c>
      <c r="GU15" s="18">
        <v>438730</v>
      </c>
      <c r="GV15" s="19">
        <v>2315940</v>
      </c>
      <c r="GW15" s="16">
        <v>1485900</v>
      </c>
      <c r="GX15" s="16">
        <v>1219800</v>
      </c>
      <c r="GY15" s="16">
        <v>518850</v>
      </c>
      <c r="GZ15" s="20">
        <v>5540490</v>
      </c>
      <c r="HA15" s="16">
        <v>78430</v>
      </c>
      <c r="HB15" s="16">
        <v>47985590</v>
      </c>
      <c r="HC15" s="17">
        <v>172761503</v>
      </c>
      <c r="HD15" s="15">
        <v>857445438</v>
      </c>
      <c r="HE15" s="18">
        <v>0</v>
      </c>
      <c r="HF15" s="19">
        <v>49787</v>
      </c>
      <c r="HG15" s="17">
        <v>857495225</v>
      </c>
      <c r="HH15" s="15">
        <v>34298335</v>
      </c>
      <c r="HI15" s="16">
        <v>34298335</v>
      </c>
      <c r="HJ15" s="21">
        <f t="shared" si="5"/>
        <v>3.9998281039990632E-2</v>
      </c>
    </row>
    <row r="16" spans="1:218" s="60" customFormat="1" ht="12.6" customHeight="1" x14ac:dyDescent="0.2">
      <c r="A16" s="76">
        <v>4</v>
      </c>
      <c r="B16" s="77" t="s">
        <v>83</v>
      </c>
      <c r="C16" s="8">
        <v>87720823</v>
      </c>
      <c r="D16" s="9">
        <v>551</v>
      </c>
      <c r="E16" s="9">
        <v>0</v>
      </c>
      <c r="F16" s="10">
        <v>87721374</v>
      </c>
      <c r="G16" s="8">
        <v>0</v>
      </c>
      <c r="H16" s="9">
        <v>595734</v>
      </c>
      <c r="I16" s="9">
        <v>159</v>
      </c>
      <c r="J16" s="9">
        <v>11353732</v>
      </c>
      <c r="K16" s="9">
        <v>372365</v>
      </c>
      <c r="L16" s="9">
        <v>343223</v>
      </c>
      <c r="M16" s="11">
        <v>23099</v>
      </c>
      <c r="N16" s="12">
        <v>20540</v>
      </c>
      <c r="O16" s="9">
        <v>24600</v>
      </c>
      <c r="P16" s="10">
        <v>45140</v>
      </c>
      <c r="Q16" s="8">
        <v>0</v>
      </c>
      <c r="R16" s="9">
        <v>0</v>
      </c>
      <c r="S16" s="9">
        <v>0</v>
      </c>
      <c r="T16" s="9">
        <v>68750</v>
      </c>
      <c r="U16" s="9">
        <v>2960</v>
      </c>
      <c r="V16" s="13">
        <v>71710</v>
      </c>
      <c r="W16" s="11">
        <v>11170</v>
      </c>
      <c r="X16" s="12">
        <v>294030</v>
      </c>
      <c r="Y16" s="9">
        <v>283950</v>
      </c>
      <c r="Z16" s="9">
        <v>125780</v>
      </c>
      <c r="AA16" s="9">
        <v>46350</v>
      </c>
      <c r="AB16" s="13">
        <v>750110</v>
      </c>
      <c r="AC16" s="9">
        <v>8280</v>
      </c>
      <c r="AD16" s="9">
        <v>3635800</v>
      </c>
      <c r="AE16" s="10">
        <v>17210363</v>
      </c>
      <c r="AF16" s="8">
        <v>70510460</v>
      </c>
      <c r="AG16" s="11">
        <v>551</v>
      </c>
      <c r="AH16" s="12">
        <v>0</v>
      </c>
      <c r="AI16" s="10">
        <v>70511011</v>
      </c>
      <c r="AJ16" s="8">
        <v>4230277</v>
      </c>
      <c r="AK16" s="9">
        <v>4230277</v>
      </c>
      <c r="AL16" s="14">
        <f t="shared" si="0"/>
        <v>5.999455886400494E-2</v>
      </c>
      <c r="AM16" s="12">
        <v>221986623</v>
      </c>
      <c r="AN16" s="9">
        <v>0</v>
      </c>
      <c r="AO16" s="9">
        <v>0</v>
      </c>
      <c r="AP16" s="10">
        <v>221986623</v>
      </c>
      <c r="AQ16" s="8">
        <v>1196</v>
      </c>
      <c r="AR16" s="9">
        <v>1291156</v>
      </c>
      <c r="AS16" s="9">
        <v>309</v>
      </c>
      <c r="AT16" s="9">
        <v>14940813</v>
      </c>
      <c r="AU16" s="9">
        <v>660410</v>
      </c>
      <c r="AV16" s="9">
        <v>395036</v>
      </c>
      <c r="AW16" s="11">
        <v>41125</v>
      </c>
      <c r="AX16" s="12">
        <v>40040</v>
      </c>
      <c r="AY16" s="9">
        <v>42600</v>
      </c>
      <c r="AZ16" s="10">
        <v>82640</v>
      </c>
      <c r="BA16" s="8">
        <v>0</v>
      </c>
      <c r="BB16" s="9">
        <v>0</v>
      </c>
      <c r="BC16" s="9">
        <v>0</v>
      </c>
      <c r="BD16" s="9">
        <v>0</v>
      </c>
      <c r="BE16" s="9">
        <v>0</v>
      </c>
      <c r="BF16" s="13">
        <v>0</v>
      </c>
      <c r="BG16" s="11">
        <v>0</v>
      </c>
      <c r="BH16" s="12">
        <v>478830</v>
      </c>
      <c r="BI16" s="9">
        <v>439200</v>
      </c>
      <c r="BJ16" s="9">
        <v>220020</v>
      </c>
      <c r="BK16" s="9">
        <v>62550</v>
      </c>
      <c r="BL16" s="13">
        <v>1200600</v>
      </c>
      <c r="BM16" s="9">
        <v>14950</v>
      </c>
      <c r="BN16" s="9">
        <v>3411430</v>
      </c>
      <c r="BO16" s="10">
        <v>22039356</v>
      </c>
      <c r="BP16" s="8">
        <v>199947267</v>
      </c>
      <c r="BQ16" s="11">
        <v>0</v>
      </c>
      <c r="BR16" s="12">
        <v>0</v>
      </c>
      <c r="BS16" s="10">
        <v>199947267</v>
      </c>
      <c r="BT16" s="8">
        <v>11996374</v>
      </c>
      <c r="BU16" s="9">
        <v>11996374</v>
      </c>
      <c r="BV16" s="14">
        <f t="shared" si="1"/>
        <v>5.9997689290746843E-2</v>
      </c>
      <c r="BW16" s="12">
        <v>478298427</v>
      </c>
      <c r="BX16" s="9">
        <v>0</v>
      </c>
      <c r="BY16" s="9">
        <v>0</v>
      </c>
      <c r="BZ16" s="10">
        <v>478298427</v>
      </c>
      <c r="CA16" s="8">
        <v>7525</v>
      </c>
      <c r="CB16" s="9">
        <v>3159266</v>
      </c>
      <c r="CC16" s="9">
        <v>1382</v>
      </c>
      <c r="CD16" s="9">
        <v>86299707</v>
      </c>
      <c r="CE16" s="9">
        <v>1928110</v>
      </c>
      <c r="CF16" s="9">
        <v>3574870</v>
      </c>
      <c r="CG16" s="11">
        <v>116768</v>
      </c>
      <c r="CH16" s="12">
        <v>363480</v>
      </c>
      <c r="CI16" s="9">
        <v>297900</v>
      </c>
      <c r="CJ16" s="10">
        <v>661380</v>
      </c>
      <c r="CK16" s="8">
        <v>121160</v>
      </c>
      <c r="CL16" s="9">
        <v>313800</v>
      </c>
      <c r="CM16" s="9">
        <v>6240</v>
      </c>
      <c r="CN16" s="9">
        <v>3221130</v>
      </c>
      <c r="CO16" s="9">
        <v>218120</v>
      </c>
      <c r="CP16" s="13">
        <v>3439250</v>
      </c>
      <c r="CQ16" s="11">
        <v>633300</v>
      </c>
      <c r="CR16" s="12">
        <v>2171400</v>
      </c>
      <c r="CS16" s="9">
        <v>1292850</v>
      </c>
      <c r="CT16" s="9">
        <v>912760</v>
      </c>
      <c r="CU16" s="9">
        <v>670050</v>
      </c>
      <c r="CV16" s="13">
        <v>5047060</v>
      </c>
      <c r="CW16" s="9">
        <v>83720</v>
      </c>
      <c r="CX16" s="9">
        <v>58546960</v>
      </c>
      <c r="CY16" s="10">
        <v>163939116</v>
      </c>
      <c r="CZ16" s="8">
        <v>314359311</v>
      </c>
      <c r="DA16" s="11">
        <v>0</v>
      </c>
      <c r="DB16" s="12">
        <v>0</v>
      </c>
      <c r="DC16" s="10">
        <v>314359311</v>
      </c>
      <c r="DD16" s="8">
        <v>12568589</v>
      </c>
      <c r="DE16" s="9">
        <v>12568589</v>
      </c>
      <c r="DF16" s="14">
        <f t="shared" si="2"/>
        <v>3.9981602453633067E-2</v>
      </c>
      <c r="DG16" s="12">
        <v>87720823</v>
      </c>
      <c r="DH16" s="9">
        <v>551</v>
      </c>
      <c r="DI16" s="9">
        <v>0</v>
      </c>
      <c r="DJ16" s="10">
        <v>87721374</v>
      </c>
      <c r="DK16" s="8">
        <v>0</v>
      </c>
      <c r="DL16" s="9">
        <v>595734</v>
      </c>
      <c r="DM16" s="9">
        <v>159</v>
      </c>
      <c r="DN16" s="9">
        <v>11353732</v>
      </c>
      <c r="DO16" s="9">
        <v>372365</v>
      </c>
      <c r="DP16" s="9">
        <v>343223</v>
      </c>
      <c r="DQ16" s="11">
        <v>23099</v>
      </c>
      <c r="DR16" s="12">
        <v>20540</v>
      </c>
      <c r="DS16" s="9">
        <v>24600</v>
      </c>
      <c r="DT16" s="10">
        <v>45140</v>
      </c>
      <c r="DU16" s="8">
        <v>0</v>
      </c>
      <c r="DV16" s="9">
        <v>0</v>
      </c>
      <c r="DW16" s="9">
        <v>0</v>
      </c>
      <c r="DX16" s="9">
        <v>68750</v>
      </c>
      <c r="DY16" s="9">
        <v>2960</v>
      </c>
      <c r="DZ16" s="13">
        <v>71710</v>
      </c>
      <c r="EA16" s="11">
        <v>11170</v>
      </c>
      <c r="EB16" s="12">
        <v>294030</v>
      </c>
      <c r="EC16" s="9">
        <v>283950</v>
      </c>
      <c r="ED16" s="9">
        <v>125780</v>
      </c>
      <c r="EE16" s="9">
        <v>46350</v>
      </c>
      <c r="EF16" s="13">
        <v>750110</v>
      </c>
      <c r="EG16" s="9">
        <v>8280</v>
      </c>
      <c r="EH16" s="9">
        <v>3635800</v>
      </c>
      <c r="EI16" s="10">
        <v>17210363</v>
      </c>
      <c r="EJ16" s="8">
        <v>70510460</v>
      </c>
      <c r="EK16" s="11">
        <v>551</v>
      </c>
      <c r="EL16" s="12">
        <v>0</v>
      </c>
      <c r="EM16" s="10">
        <v>70511011</v>
      </c>
      <c r="EN16" s="8">
        <v>2820062</v>
      </c>
      <c r="EO16" s="9">
        <v>2820062</v>
      </c>
      <c r="EP16" s="14">
        <f t="shared" si="3"/>
        <v>3.9994632894995649E-2</v>
      </c>
      <c r="EQ16" s="12">
        <v>221986623</v>
      </c>
      <c r="ER16" s="9">
        <v>0</v>
      </c>
      <c r="ES16" s="9">
        <v>0</v>
      </c>
      <c r="ET16" s="10">
        <v>221986623</v>
      </c>
      <c r="EU16" s="8">
        <v>1196</v>
      </c>
      <c r="EV16" s="9">
        <v>1291156</v>
      </c>
      <c r="EW16" s="9">
        <v>309</v>
      </c>
      <c r="EX16" s="9">
        <v>14940813</v>
      </c>
      <c r="EY16" s="9">
        <v>660410</v>
      </c>
      <c r="EZ16" s="9">
        <v>395036</v>
      </c>
      <c r="FA16" s="11">
        <v>41125</v>
      </c>
      <c r="FB16" s="12">
        <v>40040</v>
      </c>
      <c r="FC16" s="9">
        <v>42600</v>
      </c>
      <c r="FD16" s="10">
        <v>82640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478830</v>
      </c>
      <c r="FM16" s="9">
        <v>439200</v>
      </c>
      <c r="FN16" s="9">
        <v>220020</v>
      </c>
      <c r="FO16" s="9">
        <v>62550</v>
      </c>
      <c r="FP16" s="13">
        <v>1200600</v>
      </c>
      <c r="FQ16" s="9">
        <v>14950</v>
      </c>
      <c r="FR16" s="9">
        <v>3411430</v>
      </c>
      <c r="FS16" s="10">
        <v>22039356</v>
      </c>
      <c r="FT16" s="8">
        <v>199947267</v>
      </c>
      <c r="FU16" s="11">
        <v>0</v>
      </c>
      <c r="FV16" s="12">
        <v>0</v>
      </c>
      <c r="FW16" s="10">
        <v>199947267</v>
      </c>
      <c r="FX16" s="8">
        <v>7997856</v>
      </c>
      <c r="FY16" s="9">
        <v>7997856</v>
      </c>
      <c r="FZ16" s="14">
        <f t="shared" si="4"/>
        <v>3.9999826554268432E-2</v>
      </c>
      <c r="GA16" s="12">
        <v>788005873</v>
      </c>
      <c r="GB16" s="9">
        <v>551</v>
      </c>
      <c r="GC16" s="9">
        <v>0</v>
      </c>
      <c r="GD16" s="10">
        <v>788006424</v>
      </c>
      <c r="GE16" s="8">
        <v>8721</v>
      </c>
      <c r="GF16" s="9">
        <v>5046156</v>
      </c>
      <c r="GG16" s="9">
        <v>1850</v>
      </c>
      <c r="GH16" s="9">
        <v>112594252</v>
      </c>
      <c r="GI16" s="9">
        <v>2960885</v>
      </c>
      <c r="GJ16" s="9">
        <v>4313129</v>
      </c>
      <c r="GK16" s="11">
        <v>180992</v>
      </c>
      <c r="GL16" s="12">
        <v>424060</v>
      </c>
      <c r="GM16" s="9">
        <v>365100</v>
      </c>
      <c r="GN16" s="10">
        <v>789160</v>
      </c>
      <c r="GO16" s="8">
        <v>121160</v>
      </c>
      <c r="GP16" s="9">
        <v>313800</v>
      </c>
      <c r="GQ16" s="9">
        <v>6240</v>
      </c>
      <c r="GR16" s="9">
        <v>3289880</v>
      </c>
      <c r="GS16" s="9">
        <v>221080</v>
      </c>
      <c r="GT16" s="13">
        <v>3510960</v>
      </c>
      <c r="GU16" s="11">
        <v>644470</v>
      </c>
      <c r="GV16" s="12">
        <v>2944260</v>
      </c>
      <c r="GW16" s="9">
        <v>2016000</v>
      </c>
      <c r="GX16" s="9">
        <v>1258560</v>
      </c>
      <c r="GY16" s="9">
        <v>778950</v>
      </c>
      <c r="GZ16" s="13">
        <v>6997770</v>
      </c>
      <c r="HA16" s="9">
        <v>106950</v>
      </c>
      <c r="HB16" s="9">
        <v>65594190</v>
      </c>
      <c r="HC16" s="10">
        <v>203188835</v>
      </c>
      <c r="HD16" s="8">
        <v>584817038</v>
      </c>
      <c r="HE16" s="11">
        <v>551</v>
      </c>
      <c r="HF16" s="12">
        <v>0</v>
      </c>
      <c r="HG16" s="10">
        <v>584817589</v>
      </c>
      <c r="HH16" s="8">
        <v>23386507</v>
      </c>
      <c r="HI16" s="9">
        <v>23386507</v>
      </c>
      <c r="HJ16" s="14">
        <f t="shared" si="5"/>
        <v>3.9989404285855019E-2</v>
      </c>
    </row>
    <row r="17" spans="1:218" s="60" customFormat="1" ht="12.6" customHeight="1" x14ac:dyDescent="0.2">
      <c r="A17" s="78">
        <v>5</v>
      </c>
      <c r="B17" s="79" t="s">
        <v>84</v>
      </c>
      <c r="C17" s="15">
        <v>79913814</v>
      </c>
      <c r="D17" s="16">
        <v>0</v>
      </c>
      <c r="E17" s="16">
        <v>0</v>
      </c>
      <c r="F17" s="17">
        <v>79913814</v>
      </c>
      <c r="G17" s="15">
        <v>2211</v>
      </c>
      <c r="H17" s="16">
        <v>479302</v>
      </c>
      <c r="I17" s="16">
        <v>236</v>
      </c>
      <c r="J17" s="16">
        <v>10315725</v>
      </c>
      <c r="K17" s="16">
        <v>313611</v>
      </c>
      <c r="L17" s="16">
        <v>307090</v>
      </c>
      <c r="M17" s="18">
        <v>24212</v>
      </c>
      <c r="N17" s="19">
        <v>25220</v>
      </c>
      <c r="O17" s="16">
        <v>21000</v>
      </c>
      <c r="P17" s="17">
        <v>46220</v>
      </c>
      <c r="Q17" s="15">
        <v>0</v>
      </c>
      <c r="R17" s="16">
        <v>0</v>
      </c>
      <c r="S17" s="16">
        <v>0</v>
      </c>
      <c r="T17" s="16">
        <v>69410</v>
      </c>
      <c r="U17" s="16">
        <v>4220</v>
      </c>
      <c r="V17" s="20">
        <v>73630</v>
      </c>
      <c r="W17" s="18">
        <v>10490</v>
      </c>
      <c r="X17" s="19">
        <v>257730</v>
      </c>
      <c r="Y17" s="16">
        <v>266850</v>
      </c>
      <c r="Z17" s="16">
        <v>99940</v>
      </c>
      <c r="AA17" s="16">
        <v>31500</v>
      </c>
      <c r="AB17" s="20">
        <v>656020</v>
      </c>
      <c r="AC17" s="16">
        <v>8280</v>
      </c>
      <c r="AD17" s="16">
        <v>3316590</v>
      </c>
      <c r="AE17" s="17">
        <v>15553381</v>
      </c>
      <c r="AF17" s="15">
        <v>64360433</v>
      </c>
      <c r="AG17" s="18">
        <v>0</v>
      </c>
      <c r="AH17" s="19">
        <v>0</v>
      </c>
      <c r="AI17" s="17">
        <v>64360433</v>
      </c>
      <c r="AJ17" s="15">
        <v>3861280</v>
      </c>
      <c r="AK17" s="16">
        <v>3861280</v>
      </c>
      <c r="AL17" s="21">
        <f t="shared" si="0"/>
        <v>5.9994624336974244E-2</v>
      </c>
      <c r="AM17" s="19">
        <v>209993689</v>
      </c>
      <c r="AN17" s="16">
        <v>176</v>
      </c>
      <c r="AO17" s="16">
        <v>0</v>
      </c>
      <c r="AP17" s="17">
        <v>209993865</v>
      </c>
      <c r="AQ17" s="15">
        <v>193</v>
      </c>
      <c r="AR17" s="16">
        <v>1051341</v>
      </c>
      <c r="AS17" s="16">
        <v>363</v>
      </c>
      <c r="AT17" s="16">
        <v>14636119</v>
      </c>
      <c r="AU17" s="16">
        <v>527623</v>
      </c>
      <c r="AV17" s="16">
        <v>382291</v>
      </c>
      <c r="AW17" s="18">
        <v>46004</v>
      </c>
      <c r="AX17" s="19">
        <v>34320</v>
      </c>
      <c r="AY17" s="16">
        <v>35400</v>
      </c>
      <c r="AZ17" s="17">
        <v>69720</v>
      </c>
      <c r="BA17" s="15">
        <v>0</v>
      </c>
      <c r="BB17" s="16">
        <v>0</v>
      </c>
      <c r="BC17" s="16">
        <v>0</v>
      </c>
      <c r="BD17" s="16">
        <v>0</v>
      </c>
      <c r="BE17" s="16">
        <v>0</v>
      </c>
      <c r="BF17" s="20">
        <v>0</v>
      </c>
      <c r="BG17" s="18">
        <v>0</v>
      </c>
      <c r="BH17" s="19">
        <v>545820</v>
      </c>
      <c r="BI17" s="16">
        <v>497250</v>
      </c>
      <c r="BJ17" s="16">
        <v>159980</v>
      </c>
      <c r="BK17" s="16">
        <v>52650</v>
      </c>
      <c r="BL17" s="20">
        <v>1255700</v>
      </c>
      <c r="BM17" s="16">
        <v>12650</v>
      </c>
      <c r="BN17" s="16">
        <v>3489630</v>
      </c>
      <c r="BO17" s="17">
        <v>21471271</v>
      </c>
      <c r="BP17" s="15">
        <v>188522418</v>
      </c>
      <c r="BQ17" s="18">
        <v>176</v>
      </c>
      <c r="BR17" s="19">
        <v>0</v>
      </c>
      <c r="BS17" s="17">
        <v>188522594</v>
      </c>
      <c r="BT17" s="15">
        <v>11310903</v>
      </c>
      <c r="BU17" s="16">
        <v>11310903</v>
      </c>
      <c r="BV17" s="21">
        <f t="shared" si="1"/>
        <v>5.9997599014577532E-2</v>
      </c>
      <c r="BW17" s="19">
        <v>336860056</v>
      </c>
      <c r="BX17" s="16">
        <v>0</v>
      </c>
      <c r="BY17" s="16">
        <v>0</v>
      </c>
      <c r="BZ17" s="17">
        <v>336860056</v>
      </c>
      <c r="CA17" s="15">
        <v>4007</v>
      </c>
      <c r="CB17" s="16">
        <v>2152306</v>
      </c>
      <c r="CC17" s="16">
        <v>1197</v>
      </c>
      <c r="CD17" s="16">
        <v>60597112</v>
      </c>
      <c r="CE17" s="16">
        <v>1473135</v>
      </c>
      <c r="CF17" s="16">
        <v>2523467</v>
      </c>
      <c r="CG17" s="18">
        <v>96376</v>
      </c>
      <c r="CH17" s="19">
        <v>237900</v>
      </c>
      <c r="CI17" s="16">
        <v>182400</v>
      </c>
      <c r="CJ17" s="17">
        <v>420300</v>
      </c>
      <c r="CK17" s="15">
        <v>88920</v>
      </c>
      <c r="CL17" s="16">
        <v>210900</v>
      </c>
      <c r="CM17" s="16">
        <v>4420</v>
      </c>
      <c r="CN17" s="16">
        <v>2202750</v>
      </c>
      <c r="CO17" s="16">
        <v>143900</v>
      </c>
      <c r="CP17" s="20">
        <v>2346650</v>
      </c>
      <c r="CQ17" s="18">
        <v>437440</v>
      </c>
      <c r="CR17" s="19">
        <v>1320000</v>
      </c>
      <c r="CS17" s="16">
        <v>977400</v>
      </c>
      <c r="CT17" s="16">
        <v>467400</v>
      </c>
      <c r="CU17" s="16">
        <v>459900</v>
      </c>
      <c r="CV17" s="20">
        <v>3224700</v>
      </c>
      <c r="CW17" s="16">
        <v>52440</v>
      </c>
      <c r="CX17" s="16">
        <v>37709430</v>
      </c>
      <c r="CY17" s="17">
        <v>111341603</v>
      </c>
      <c r="CZ17" s="15">
        <v>225518267</v>
      </c>
      <c r="DA17" s="18">
        <v>0</v>
      </c>
      <c r="DB17" s="19">
        <v>0</v>
      </c>
      <c r="DC17" s="17">
        <v>225518267</v>
      </c>
      <c r="DD17" s="15">
        <v>9016974</v>
      </c>
      <c r="DE17" s="16">
        <v>9016974</v>
      </c>
      <c r="DF17" s="21">
        <f t="shared" si="2"/>
        <v>3.9983342014596093E-2</v>
      </c>
      <c r="DG17" s="19">
        <v>79913814</v>
      </c>
      <c r="DH17" s="16">
        <v>0</v>
      </c>
      <c r="DI17" s="16">
        <v>0</v>
      </c>
      <c r="DJ17" s="17">
        <v>79913814</v>
      </c>
      <c r="DK17" s="15">
        <v>2211</v>
      </c>
      <c r="DL17" s="16">
        <v>479302</v>
      </c>
      <c r="DM17" s="16">
        <v>236</v>
      </c>
      <c r="DN17" s="16">
        <v>10315725</v>
      </c>
      <c r="DO17" s="16">
        <v>313611</v>
      </c>
      <c r="DP17" s="16">
        <v>307090</v>
      </c>
      <c r="DQ17" s="18">
        <v>24212</v>
      </c>
      <c r="DR17" s="19">
        <v>25220</v>
      </c>
      <c r="DS17" s="16">
        <v>21000</v>
      </c>
      <c r="DT17" s="17">
        <v>46220</v>
      </c>
      <c r="DU17" s="15">
        <v>0</v>
      </c>
      <c r="DV17" s="16">
        <v>0</v>
      </c>
      <c r="DW17" s="16">
        <v>0</v>
      </c>
      <c r="DX17" s="16">
        <v>69410</v>
      </c>
      <c r="DY17" s="16">
        <v>4220</v>
      </c>
      <c r="DZ17" s="20">
        <v>73630</v>
      </c>
      <c r="EA17" s="18">
        <v>10490</v>
      </c>
      <c r="EB17" s="19">
        <v>257730</v>
      </c>
      <c r="EC17" s="16">
        <v>266850</v>
      </c>
      <c r="ED17" s="16">
        <v>99940</v>
      </c>
      <c r="EE17" s="16">
        <v>31500</v>
      </c>
      <c r="EF17" s="20">
        <v>656020</v>
      </c>
      <c r="EG17" s="16">
        <v>8280</v>
      </c>
      <c r="EH17" s="16">
        <v>3316590</v>
      </c>
      <c r="EI17" s="17">
        <v>15553381</v>
      </c>
      <c r="EJ17" s="15">
        <v>64360433</v>
      </c>
      <c r="EK17" s="18">
        <v>0</v>
      </c>
      <c r="EL17" s="19">
        <v>0</v>
      </c>
      <c r="EM17" s="17">
        <v>64360433</v>
      </c>
      <c r="EN17" s="15">
        <v>2574069</v>
      </c>
      <c r="EO17" s="16">
        <v>2574069</v>
      </c>
      <c r="EP17" s="21">
        <f t="shared" si="3"/>
        <v>3.999458797923252E-2</v>
      </c>
      <c r="EQ17" s="19">
        <v>209993689</v>
      </c>
      <c r="ER17" s="16">
        <v>176</v>
      </c>
      <c r="ES17" s="16">
        <v>0</v>
      </c>
      <c r="ET17" s="17">
        <v>209993865</v>
      </c>
      <c r="EU17" s="15">
        <v>193</v>
      </c>
      <c r="EV17" s="16">
        <v>1051341</v>
      </c>
      <c r="EW17" s="16">
        <v>363</v>
      </c>
      <c r="EX17" s="16">
        <v>14636119</v>
      </c>
      <c r="EY17" s="16">
        <v>527623</v>
      </c>
      <c r="EZ17" s="16">
        <v>382291</v>
      </c>
      <c r="FA17" s="18">
        <v>46004</v>
      </c>
      <c r="FB17" s="19">
        <v>34320</v>
      </c>
      <c r="FC17" s="16">
        <v>35400</v>
      </c>
      <c r="FD17" s="17">
        <v>69720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545820</v>
      </c>
      <c r="FM17" s="16">
        <v>497250</v>
      </c>
      <c r="FN17" s="16">
        <v>159980</v>
      </c>
      <c r="FO17" s="16">
        <v>52650</v>
      </c>
      <c r="FP17" s="20">
        <v>1255700</v>
      </c>
      <c r="FQ17" s="16">
        <v>12650</v>
      </c>
      <c r="FR17" s="16">
        <v>3489630</v>
      </c>
      <c r="FS17" s="17">
        <v>21471271</v>
      </c>
      <c r="FT17" s="15">
        <v>188522418</v>
      </c>
      <c r="FU17" s="18">
        <v>176</v>
      </c>
      <c r="FV17" s="19">
        <v>0</v>
      </c>
      <c r="FW17" s="17">
        <v>188522594</v>
      </c>
      <c r="FX17" s="15">
        <v>7540456</v>
      </c>
      <c r="FY17" s="16">
        <v>7540456</v>
      </c>
      <c r="FZ17" s="21">
        <f t="shared" si="4"/>
        <v>3.9997624900069008E-2</v>
      </c>
      <c r="GA17" s="19">
        <v>626767559</v>
      </c>
      <c r="GB17" s="16">
        <v>176</v>
      </c>
      <c r="GC17" s="16">
        <v>0</v>
      </c>
      <c r="GD17" s="17">
        <v>626767735</v>
      </c>
      <c r="GE17" s="15">
        <v>6411</v>
      </c>
      <c r="GF17" s="16">
        <v>3682949</v>
      </c>
      <c r="GG17" s="16">
        <v>1796</v>
      </c>
      <c r="GH17" s="16">
        <v>85548956</v>
      </c>
      <c r="GI17" s="16">
        <v>2314369</v>
      </c>
      <c r="GJ17" s="16">
        <v>3212848</v>
      </c>
      <c r="GK17" s="18">
        <v>166592</v>
      </c>
      <c r="GL17" s="19">
        <v>297440</v>
      </c>
      <c r="GM17" s="16">
        <v>238800</v>
      </c>
      <c r="GN17" s="17">
        <v>536240</v>
      </c>
      <c r="GO17" s="15">
        <v>88920</v>
      </c>
      <c r="GP17" s="16">
        <v>210900</v>
      </c>
      <c r="GQ17" s="16">
        <v>4420</v>
      </c>
      <c r="GR17" s="16">
        <v>2272160</v>
      </c>
      <c r="GS17" s="16">
        <v>148120</v>
      </c>
      <c r="GT17" s="20">
        <v>2420280</v>
      </c>
      <c r="GU17" s="18">
        <v>447930</v>
      </c>
      <c r="GV17" s="19">
        <v>2123550</v>
      </c>
      <c r="GW17" s="16">
        <v>1741500</v>
      </c>
      <c r="GX17" s="16">
        <v>727320</v>
      </c>
      <c r="GY17" s="16">
        <v>544050</v>
      </c>
      <c r="GZ17" s="20">
        <v>5136420</v>
      </c>
      <c r="HA17" s="16">
        <v>73370</v>
      </c>
      <c r="HB17" s="16">
        <v>44515650</v>
      </c>
      <c r="HC17" s="17">
        <v>148366255</v>
      </c>
      <c r="HD17" s="15">
        <v>478401118</v>
      </c>
      <c r="HE17" s="18">
        <v>176</v>
      </c>
      <c r="HF17" s="19">
        <v>0</v>
      </c>
      <c r="HG17" s="17">
        <v>478401294</v>
      </c>
      <c r="HH17" s="15">
        <v>19131499</v>
      </c>
      <c r="HI17" s="16">
        <v>19131499</v>
      </c>
      <c r="HJ17" s="21">
        <f t="shared" si="5"/>
        <v>3.9990483386945018E-2</v>
      </c>
    </row>
    <row r="18" spans="1:218" s="60" customFormat="1" ht="12.6" customHeight="1" x14ac:dyDescent="0.2">
      <c r="A18" s="76">
        <v>6</v>
      </c>
      <c r="B18" s="77" t="s">
        <v>85</v>
      </c>
      <c r="C18" s="8">
        <v>37430611</v>
      </c>
      <c r="D18" s="9">
        <v>0</v>
      </c>
      <c r="E18" s="9">
        <v>0</v>
      </c>
      <c r="F18" s="10">
        <v>37430611</v>
      </c>
      <c r="G18" s="8">
        <v>0</v>
      </c>
      <c r="H18" s="9">
        <v>223860</v>
      </c>
      <c r="I18" s="9">
        <v>87</v>
      </c>
      <c r="J18" s="9">
        <v>4898451</v>
      </c>
      <c r="K18" s="9">
        <v>177832</v>
      </c>
      <c r="L18" s="9">
        <v>157383</v>
      </c>
      <c r="M18" s="11">
        <v>10703</v>
      </c>
      <c r="N18" s="12">
        <v>11960</v>
      </c>
      <c r="O18" s="9">
        <v>8100</v>
      </c>
      <c r="P18" s="10">
        <v>20060</v>
      </c>
      <c r="Q18" s="8">
        <v>0</v>
      </c>
      <c r="R18" s="9">
        <v>0</v>
      </c>
      <c r="S18" s="9">
        <v>0</v>
      </c>
      <c r="T18" s="9">
        <v>37510</v>
      </c>
      <c r="U18" s="9">
        <v>1670</v>
      </c>
      <c r="V18" s="13">
        <v>39180</v>
      </c>
      <c r="W18" s="11">
        <v>5540</v>
      </c>
      <c r="X18" s="12">
        <v>112860</v>
      </c>
      <c r="Y18" s="9">
        <v>118350</v>
      </c>
      <c r="Z18" s="9">
        <v>50540</v>
      </c>
      <c r="AA18" s="9">
        <v>31050</v>
      </c>
      <c r="AB18" s="13">
        <v>312800</v>
      </c>
      <c r="AC18" s="9">
        <v>3220</v>
      </c>
      <c r="AD18" s="9">
        <v>1560620</v>
      </c>
      <c r="AE18" s="10">
        <v>7409649</v>
      </c>
      <c r="AF18" s="8">
        <v>30020962</v>
      </c>
      <c r="AG18" s="11">
        <v>0</v>
      </c>
      <c r="AH18" s="12">
        <v>0</v>
      </c>
      <c r="AI18" s="10">
        <v>30020962</v>
      </c>
      <c r="AJ18" s="8">
        <v>1801092</v>
      </c>
      <c r="AK18" s="9">
        <v>1801092</v>
      </c>
      <c r="AL18" s="14">
        <f t="shared" si="0"/>
        <v>5.9994479857107846E-2</v>
      </c>
      <c r="AM18" s="12">
        <v>64773155</v>
      </c>
      <c r="AN18" s="9">
        <v>0</v>
      </c>
      <c r="AO18" s="9">
        <v>0</v>
      </c>
      <c r="AP18" s="10">
        <v>64773155</v>
      </c>
      <c r="AQ18" s="8">
        <v>0</v>
      </c>
      <c r="AR18" s="9">
        <v>382196</v>
      </c>
      <c r="AS18" s="9">
        <v>58</v>
      </c>
      <c r="AT18" s="9">
        <v>4677960</v>
      </c>
      <c r="AU18" s="9">
        <v>260319</v>
      </c>
      <c r="AV18" s="9">
        <v>126222</v>
      </c>
      <c r="AW18" s="11">
        <v>13324</v>
      </c>
      <c r="AX18" s="12">
        <v>9100</v>
      </c>
      <c r="AY18" s="9">
        <v>12300</v>
      </c>
      <c r="AZ18" s="10">
        <v>21400</v>
      </c>
      <c r="BA18" s="8">
        <v>0</v>
      </c>
      <c r="BB18" s="9">
        <v>0</v>
      </c>
      <c r="BC18" s="9">
        <v>0</v>
      </c>
      <c r="BD18" s="9">
        <v>0</v>
      </c>
      <c r="BE18" s="9">
        <v>0</v>
      </c>
      <c r="BF18" s="13">
        <v>0</v>
      </c>
      <c r="BG18" s="11">
        <v>0</v>
      </c>
      <c r="BH18" s="12">
        <v>140580</v>
      </c>
      <c r="BI18" s="9">
        <v>139500</v>
      </c>
      <c r="BJ18" s="9">
        <v>66120</v>
      </c>
      <c r="BK18" s="9">
        <v>30150</v>
      </c>
      <c r="BL18" s="13">
        <v>376350</v>
      </c>
      <c r="BM18" s="9">
        <v>4370</v>
      </c>
      <c r="BN18" s="9">
        <v>1131090</v>
      </c>
      <c r="BO18" s="10">
        <v>6993231</v>
      </c>
      <c r="BP18" s="8">
        <v>57779924</v>
      </c>
      <c r="BQ18" s="11">
        <v>0</v>
      </c>
      <c r="BR18" s="12">
        <v>0</v>
      </c>
      <c r="BS18" s="10">
        <v>57779924</v>
      </c>
      <c r="BT18" s="8">
        <v>3466657</v>
      </c>
      <c r="BU18" s="9">
        <v>3466657</v>
      </c>
      <c r="BV18" s="14">
        <f t="shared" si="1"/>
        <v>5.9997604012078661E-2</v>
      </c>
      <c r="BW18" s="12">
        <v>312508181</v>
      </c>
      <c r="BX18" s="9">
        <v>0</v>
      </c>
      <c r="BY18" s="9">
        <v>0</v>
      </c>
      <c r="BZ18" s="10">
        <v>312508181</v>
      </c>
      <c r="CA18" s="8">
        <v>3828</v>
      </c>
      <c r="CB18" s="9">
        <v>1840125</v>
      </c>
      <c r="CC18" s="9">
        <v>619</v>
      </c>
      <c r="CD18" s="9">
        <v>57640494</v>
      </c>
      <c r="CE18" s="9">
        <v>1229078</v>
      </c>
      <c r="CF18" s="9">
        <v>2623031</v>
      </c>
      <c r="CG18" s="11">
        <v>93982</v>
      </c>
      <c r="CH18" s="12">
        <v>234000</v>
      </c>
      <c r="CI18" s="9">
        <v>193500</v>
      </c>
      <c r="CJ18" s="10">
        <v>427500</v>
      </c>
      <c r="CK18" s="8">
        <v>101140</v>
      </c>
      <c r="CL18" s="9">
        <v>237600</v>
      </c>
      <c r="CM18" s="9">
        <v>1820</v>
      </c>
      <c r="CN18" s="9">
        <v>2489960</v>
      </c>
      <c r="CO18" s="9">
        <v>153520</v>
      </c>
      <c r="CP18" s="13">
        <v>2643480</v>
      </c>
      <c r="CQ18" s="11">
        <v>541340</v>
      </c>
      <c r="CR18" s="12">
        <v>1451670</v>
      </c>
      <c r="CS18" s="9">
        <v>884250</v>
      </c>
      <c r="CT18" s="9">
        <v>530100</v>
      </c>
      <c r="CU18" s="9">
        <v>603000</v>
      </c>
      <c r="CV18" s="13">
        <v>3469020</v>
      </c>
      <c r="CW18" s="9">
        <v>60030</v>
      </c>
      <c r="CX18" s="9">
        <v>38453910</v>
      </c>
      <c r="CY18" s="10">
        <v>109366378</v>
      </c>
      <c r="CZ18" s="8">
        <v>203141803</v>
      </c>
      <c r="DA18" s="11">
        <v>0</v>
      </c>
      <c r="DB18" s="12">
        <v>0</v>
      </c>
      <c r="DC18" s="10">
        <v>203141803</v>
      </c>
      <c r="DD18" s="8">
        <v>8121912</v>
      </c>
      <c r="DE18" s="9">
        <v>8121912</v>
      </c>
      <c r="DF18" s="14">
        <f t="shared" si="2"/>
        <v>3.9981490171178601E-2</v>
      </c>
      <c r="DG18" s="12">
        <v>37430611</v>
      </c>
      <c r="DH18" s="9">
        <v>0</v>
      </c>
      <c r="DI18" s="9">
        <v>0</v>
      </c>
      <c r="DJ18" s="10">
        <v>37430611</v>
      </c>
      <c r="DK18" s="8">
        <v>0</v>
      </c>
      <c r="DL18" s="9">
        <v>223860</v>
      </c>
      <c r="DM18" s="9">
        <v>87</v>
      </c>
      <c r="DN18" s="9">
        <v>4898451</v>
      </c>
      <c r="DO18" s="9">
        <v>177832</v>
      </c>
      <c r="DP18" s="9">
        <v>157383</v>
      </c>
      <c r="DQ18" s="11">
        <v>10703</v>
      </c>
      <c r="DR18" s="12">
        <v>11960</v>
      </c>
      <c r="DS18" s="9">
        <v>8100</v>
      </c>
      <c r="DT18" s="10">
        <v>20060</v>
      </c>
      <c r="DU18" s="8">
        <v>0</v>
      </c>
      <c r="DV18" s="9">
        <v>0</v>
      </c>
      <c r="DW18" s="9">
        <v>0</v>
      </c>
      <c r="DX18" s="9">
        <v>37510</v>
      </c>
      <c r="DY18" s="9">
        <v>1670</v>
      </c>
      <c r="DZ18" s="13">
        <v>39180</v>
      </c>
      <c r="EA18" s="11">
        <v>5540</v>
      </c>
      <c r="EB18" s="12">
        <v>112860</v>
      </c>
      <c r="EC18" s="9">
        <v>118350</v>
      </c>
      <c r="ED18" s="9">
        <v>50540</v>
      </c>
      <c r="EE18" s="9">
        <v>31050</v>
      </c>
      <c r="EF18" s="13">
        <v>312800</v>
      </c>
      <c r="EG18" s="9">
        <v>3220</v>
      </c>
      <c r="EH18" s="9">
        <v>1560620</v>
      </c>
      <c r="EI18" s="10">
        <v>7409649</v>
      </c>
      <c r="EJ18" s="8">
        <v>30020962</v>
      </c>
      <c r="EK18" s="11">
        <v>0</v>
      </c>
      <c r="EL18" s="12">
        <v>0</v>
      </c>
      <c r="EM18" s="10">
        <v>30020962</v>
      </c>
      <c r="EN18" s="8">
        <v>1200675</v>
      </c>
      <c r="EO18" s="9">
        <v>1200675</v>
      </c>
      <c r="EP18" s="14">
        <f t="shared" si="3"/>
        <v>3.9994554471638848E-2</v>
      </c>
      <c r="EQ18" s="12">
        <v>64773155</v>
      </c>
      <c r="ER18" s="9">
        <v>0</v>
      </c>
      <c r="ES18" s="9">
        <v>0</v>
      </c>
      <c r="ET18" s="10">
        <v>64773155</v>
      </c>
      <c r="EU18" s="8">
        <v>0</v>
      </c>
      <c r="EV18" s="9">
        <v>382196</v>
      </c>
      <c r="EW18" s="9">
        <v>58</v>
      </c>
      <c r="EX18" s="9">
        <v>4677960</v>
      </c>
      <c r="EY18" s="9">
        <v>260319</v>
      </c>
      <c r="EZ18" s="9">
        <v>126222</v>
      </c>
      <c r="FA18" s="11">
        <v>13324</v>
      </c>
      <c r="FB18" s="12">
        <v>9100</v>
      </c>
      <c r="FC18" s="9">
        <v>12300</v>
      </c>
      <c r="FD18" s="10">
        <v>21400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140580</v>
      </c>
      <c r="FM18" s="9">
        <v>139500</v>
      </c>
      <c r="FN18" s="9">
        <v>66120</v>
      </c>
      <c r="FO18" s="9">
        <v>30150</v>
      </c>
      <c r="FP18" s="13">
        <v>376350</v>
      </c>
      <c r="FQ18" s="9">
        <v>4370</v>
      </c>
      <c r="FR18" s="9">
        <v>1131090</v>
      </c>
      <c r="FS18" s="10">
        <v>6993231</v>
      </c>
      <c r="FT18" s="8">
        <v>57779924</v>
      </c>
      <c r="FU18" s="11">
        <v>0</v>
      </c>
      <c r="FV18" s="12">
        <v>0</v>
      </c>
      <c r="FW18" s="10">
        <v>57779924</v>
      </c>
      <c r="FX18" s="8">
        <v>2311055</v>
      </c>
      <c r="FY18" s="9">
        <v>2311055</v>
      </c>
      <c r="FZ18" s="14">
        <f t="shared" si="4"/>
        <v>3.9997543091264708E-2</v>
      </c>
      <c r="GA18" s="12">
        <v>414711947</v>
      </c>
      <c r="GB18" s="9">
        <v>0</v>
      </c>
      <c r="GC18" s="9">
        <v>0</v>
      </c>
      <c r="GD18" s="10">
        <v>414711947</v>
      </c>
      <c r="GE18" s="8">
        <v>3828</v>
      </c>
      <c r="GF18" s="9">
        <v>2446181</v>
      </c>
      <c r="GG18" s="9">
        <v>764</v>
      </c>
      <c r="GH18" s="9">
        <v>67216905</v>
      </c>
      <c r="GI18" s="9">
        <v>1667229</v>
      </c>
      <c r="GJ18" s="9">
        <v>2906636</v>
      </c>
      <c r="GK18" s="11">
        <v>118009</v>
      </c>
      <c r="GL18" s="12">
        <v>255060</v>
      </c>
      <c r="GM18" s="9">
        <v>213900</v>
      </c>
      <c r="GN18" s="10">
        <v>468960</v>
      </c>
      <c r="GO18" s="8">
        <v>101140</v>
      </c>
      <c r="GP18" s="9">
        <v>237600</v>
      </c>
      <c r="GQ18" s="9">
        <v>1820</v>
      </c>
      <c r="GR18" s="9">
        <v>2527470</v>
      </c>
      <c r="GS18" s="9">
        <v>155190</v>
      </c>
      <c r="GT18" s="13">
        <v>2682660</v>
      </c>
      <c r="GU18" s="11">
        <v>546880</v>
      </c>
      <c r="GV18" s="12">
        <v>1705110</v>
      </c>
      <c r="GW18" s="9">
        <v>1142100</v>
      </c>
      <c r="GX18" s="9">
        <v>646760</v>
      </c>
      <c r="GY18" s="9">
        <v>664200</v>
      </c>
      <c r="GZ18" s="13">
        <v>4158170</v>
      </c>
      <c r="HA18" s="9">
        <v>67620</v>
      </c>
      <c r="HB18" s="9">
        <v>41145620</v>
      </c>
      <c r="HC18" s="10">
        <v>123769258</v>
      </c>
      <c r="HD18" s="8">
        <v>290942689</v>
      </c>
      <c r="HE18" s="11">
        <v>0</v>
      </c>
      <c r="HF18" s="12">
        <v>0</v>
      </c>
      <c r="HG18" s="10">
        <v>290942689</v>
      </c>
      <c r="HH18" s="8">
        <v>11633642</v>
      </c>
      <c r="HI18" s="9">
        <v>11633642</v>
      </c>
      <c r="HJ18" s="14">
        <f t="shared" si="5"/>
        <v>3.9986026251376261E-2</v>
      </c>
    </row>
    <row r="19" spans="1:218" s="60" customFormat="1" ht="12.6" customHeight="1" x14ac:dyDescent="0.2">
      <c r="A19" s="78">
        <v>7</v>
      </c>
      <c r="B19" s="79" t="s">
        <v>86</v>
      </c>
      <c r="C19" s="15">
        <v>39321629</v>
      </c>
      <c r="D19" s="16">
        <v>0</v>
      </c>
      <c r="E19" s="16">
        <v>0</v>
      </c>
      <c r="F19" s="17">
        <v>39321629</v>
      </c>
      <c r="G19" s="15">
        <v>0</v>
      </c>
      <c r="H19" s="16">
        <v>206037</v>
      </c>
      <c r="I19" s="16">
        <v>212</v>
      </c>
      <c r="J19" s="16">
        <v>5303478</v>
      </c>
      <c r="K19" s="16">
        <v>166891</v>
      </c>
      <c r="L19" s="16">
        <v>175629</v>
      </c>
      <c r="M19" s="18">
        <v>13054</v>
      </c>
      <c r="N19" s="19">
        <v>13780</v>
      </c>
      <c r="O19" s="16">
        <v>10200</v>
      </c>
      <c r="P19" s="17">
        <v>23980</v>
      </c>
      <c r="Q19" s="15">
        <v>0</v>
      </c>
      <c r="R19" s="16">
        <v>0</v>
      </c>
      <c r="S19" s="16">
        <v>0</v>
      </c>
      <c r="T19" s="16">
        <v>50710</v>
      </c>
      <c r="U19" s="16">
        <v>1680</v>
      </c>
      <c r="V19" s="20">
        <v>52390</v>
      </c>
      <c r="W19" s="18">
        <v>8480</v>
      </c>
      <c r="X19" s="19">
        <v>137610</v>
      </c>
      <c r="Y19" s="16">
        <v>143100</v>
      </c>
      <c r="Z19" s="16">
        <v>52440</v>
      </c>
      <c r="AA19" s="16">
        <v>27450</v>
      </c>
      <c r="AB19" s="20">
        <v>360600</v>
      </c>
      <c r="AC19" s="16">
        <v>4600</v>
      </c>
      <c r="AD19" s="16">
        <v>1636150</v>
      </c>
      <c r="AE19" s="17">
        <v>7951289</v>
      </c>
      <c r="AF19" s="15">
        <v>31370340</v>
      </c>
      <c r="AG19" s="18">
        <v>0</v>
      </c>
      <c r="AH19" s="19">
        <v>0</v>
      </c>
      <c r="AI19" s="17">
        <v>31370340</v>
      </c>
      <c r="AJ19" s="15">
        <v>1882049</v>
      </c>
      <c r="AK19" s="16">
        <v>1882049</v>
      </c>
      <c r="AL19" s="21">
        <f t="shared" si="0"/>
        <v>5.9994536240283017E-2</v>
      </c>
      <c r="AM19" s="19">
        <v>54391131</v>
      </c>
      <c r="AN19" s="16">
        <v>0</v>
      </c>
      <c r="AO19" s="16">
        <v>0</v>
      </c>
      <c r="AP19" s="17">
        <v>54391131</v>
      </c>
      <c r="AQ19" s="15">
        <v>0</v>
      </c>
      <c r="AR19" s="16">
        <v>310086</v>
      </c>
      <c r="AS19" s="16">
        <v>91</v>
      </c>
      <c r="AT19" s="16">
        <v>4123713</v>
      </c>
      <c r="AU19" s="16">
        <v>241292</v>
      </c>
      <c r="AV19" s="16">
        <v>125678</v>
      </c>
      <c r="AW19" s="18">
        <v>12213</v>
      </c>
      <c r="AX19" s="19">
        <v>12740</v>
      </c>
      <c r="AY19" s="16">
        <v>15000</v>
      </c>
      <c r="AZ19" s="17">
        <v>27740</v>
      </c>
      <c r="BA19" s="15">
        <v>0</v>
      </c>
      <c r="BB19" s="16">
        <v>0</v>
      </c>
      <c r="BC19" s="16">
        <v>0</v>
      </c>
      <c r="BD19" s="16">
        <v>0</v>
      </c>
      <c r="BE19" s="16">
        <v>0</v>
      </c>
      <c r="BF19" s="20">
        <v>0</v>
      </c>
      <c r="BG19" s="18">
        <v>0</v>
      </c>
      <c r="BH19" s="19">
        <v>136950</v>
      </c>
      <c r="BI19" s="16">
        <v>126900</v>
      </c>
      <c r="BJ19" s="16">
        <v>47120</v>
      </c>
      <c r="BK19" s="16">
        <v>23850</v>
      </c>
      <c r="BL19" s="20">
        <v>334820</v>
      </c>
      <c r="BM19" s="16">
        <v>4830</v>
      </c>
      <c r="BN19" s="16">
        <v>986690</v>
      </c>
      <c r="BO19" s="17">
        <v>6167062</v>
      </c>
      <c r="BP19" s="15">
        <v>48224069</v>
      </c>
      <c r="BQ19" s="18">
        <v>0</v>
      </c>
      <c r="BR19" s="19">
        <v>0</v>
      </c>
      <c r="BS19" s="17">
        <v>48224069</v>
      </c>
      <c r="BT19" s="15">
        <v>2893321</v>
      </c>
      <c r="BU19" s="16">
        <v>2893321</v>
      </c>
      <c r="BV19" s="21">
        <f t="shared" si="1"/>
        <v>5.9997446503321818E-2</v>
      </c>
      <c r="BW19" s="19">
        <v>433592668</v>
      </c>
      <c r="BX19" s="16">
        <v>0</v>
      </c>
      <c r="BY19" s="16">
        <v>0</v>
      </c>
      <c r="BZ19" s="17">
        <v>433592668</v>
      </c>
      <c r="CA19" s="15">
        <v>1181</v>
      </c>
      <c r="CB19" s="16">
        <v>2369354</v>
      </c>
      <c r="CC19" s="16">
        <v>968</v>
      </c>
      <c r="CD19" s="16">
        <v>82064390</v>
      </c>
      <c r="CE19" s="16">
        <v>1450484</v>
      </c>
      <c r="CF19" s="16">
        <v>3940903</v>
      </c>
      <c r="CG19" s="18">
        <v>145894</v>
      </c>
      <c r="CH19" s="19">
        <v>388440</v>
      </c>
      <c r="CI19" s="16">
        <v>290100</v>
      </c>
      <c r="CJ19" s="17">
        <v>678540</v>
      </c>
      <c r="CK19" s="15">
        <v>131560</v>
      </c>
      <c r="CL19" s="16">
        <v>359400</v>
      </c>
      <c r="CM19" s="16">
        <v>2340</v>
      </c>
      <c r="CN19" s="16">
        <v>3783670</v>
      </c>
      <c r="CO19" s="16">
        <v>260820</v>
      </c>
      <c r="CP19" s="20">
        <v>4044490</v>
      </c>
      <c r="CQ19" s="18">
        <v>892900</v>
      </c>
      <c r="CR19" s="19">
        <v>2181630</v>
      </c>
      <c r="CS19" s="16">
        <v>1457100</v>
      </c>
      <c r="CT19" s="16">
        <v>577220</v>
      </c>
      <c r="CU19" s="16">
        <v>1029600</v>
      </c>
      <c r="CV19" s="20">
        <v>5245550</v>
      </c>
      <c r="CW19" s="16">
        <v>93840</v>
      </c>
      <c r="CX19" s="16">
        <v>54371070</v>
      </c>
      <c r="CY19" s="17">
        <v>155791896</v>
      </c>
      <c r="CZ19" s="15">
        <v>277800772</v>
      </c>
      <c r="DA19" s="18">
        <v>0</v>
      </c>
      <c r="DB19" s="19">
        <v>0</v>
      </c>
      <c r="DC19" s="17">
        <v>277800772</v>
      </c>
      <c r="DD19" s="15">
        <v>11106677</v>
      </c>
      <c r="DE19" s="16">
        <v>11106677</v>
      </c>
      <c r="DF19" s="21">
        <f t="shared" si="2"/>
        <v>3.9980727627351588E-2</v>
      </c>
      <c r="DG19" s="19">
        <v>39321629</v>
      </c>
      <c r="DH19" s="16">
        <v>0</v>
      </c>
      <c r="DI19" s="16">
        <v>0</v>
      </c>
      <c r="DJ19" s="17">
        <v>39321629</v>
      </c>
      <c r="DK19" s="15">
        <v>0</v>
      </c>
      <c r="DL19" s="16">
        <v>206037</v>
      </c>
      <c r="DM19" s="16">
        <v>212</v>
      </c>
      <c r="DN19" s="16">
        <v>5303478</v>
      </c>
      <c r="DO19" s="16">
        <v>166891</v>
      </c>
      <c r="DP19" s="16">
        <v>175629</v>
      </c>
      <c r="DQ19" s="18">
        <v>13054</v>
      </c>
      <c r="DR19" s="19">
        <v>13780</v>
      </c>
      <c r="DS19" s="16">
        <v>10200</v>
      </c>
      <c r="DT19" s="17">
        <v>23980</v>
      </c>
      <c r="DU19" s="15">
        <v>0</v>
      </c>
      <c r="DV19" s="16">
        <v>0</v>
      </c>
      <c r="DW19" s="16">
        <v>0</v>
      </c>
      <c r="DX19" s="16">
        <v>50710</v>
      </c>
      <c r="DY19" s="16">
        <v>1680</v>
      </c>
      <c r="DZ19" s="20">
        <v>52390</v>
      </c>
      <c r="EA19" s="18">
        <v>8480</v>
      </c>
      <c r="EB19" s="19">
        <v>137610</v>
      </c>
      <c r="EC19" s="16">
        <v>143100</v>
      </c>
      <c r="ED19" s="16">
        <v>52440</v>
      </c>
      <c r="EE19" s="16">
        <v>27450</v>
      </c>
      <c r="EF19" s="20">
        <v>360600</v>
      </c>
      <c r="EG19" s="16">
        <v>4600</v>
      </c>
      <c r="EH19" s="16">
        <v>1636150</v>
      </c>
      <c r="EI19" s="17">
        <v>7951289</v>
      </c>
      <c r="EJ19" s="15">
        <v>31370340</v>
      </c>
      <c r="EK19" s="18">
        <v>0</v>
      </c>
      <c r="EL19" s="19">
        <v>0</v>
      </c>
      <c r="EM19" s="17">
        <v>31370340</v>
      </c>
      <c r="EN19" s="15">
        <v>1254641</v>
      </c>
      <c r="EO19" s="16">
        <v>1254641</v>
      </c>
      <c r="EP19" s="21">
        <f t="shared" si="3"/>
        <v>3.9994497987589549E-2</v>
      </c>
      <c r="EQ19" s="19">
        <v>54391131</v>
      </c>
      <c r="ER19" s="16">
        <v>0</v>
      </c>
      <c r="ES19" s="16">
        <v>0</v>
      </c>
      <c r="ET19" s="17">
        <v>54391131</v>
      </c>
      <c r="EU19" s="15">
        <v>0</v>
      </c>
      <c r="EV19" s="16">
        <v>310086</v>
      </c>
      <c r="EW19" s="16">
        <v>91</v>
      </c>
      <c r="EX19" s="16">
        <v>4123713</v>
      </c>
      <c r="EY19" s="16">
        <v>241292</v>
      </c>
      <c r="EZ19" s="16">
        <v>125678</v>
      </c>
      <c r="FA19" s="18">
        <v>12213</v>
      </c>
      <c r="FB19" s="19">
        <v>12740</v>
      </c>
      <c r="FC19" s="16">
        <v>15000</v>
      </c>
      <c r="FD19" s="17">
        <v>27740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136950</v>
      </c>
      <c r="FM19" s="16">
        <v>126900</v>
      </c>
      <c r="FN19" s="16">
        <v>47120</v>
      </c>
      <c r="FO19" s="16">
        <v>23850</v>
      </c>
      <c r="FP19" s="20">
        <v>334820</v>
      </c>
      <c r="FQ19" s="16">
        <v>4830</v>
      </c>
      <c r="FR19" s="16">
        <v>986690</v>
      </c>
      <c r="FS19" s="17">
        <v>6167062</v>
      </c>
      <c r="FT19" s="15">
        <v>48224069</v>
      </c>
      <c r="FU19" s="18">
        <v>0</v>
      </c>
      <c r="FV19" s="19">
        <v>0</v>
      </c>
      <c r="FW19" s="17">
        <v>48224069</v>
      </c>
      <c r="FX19" s="15">
        <v>1928838</v>
      </c>
      <c r="FY19" s="16">
        <v>1928838</v>
      </c>
      <c r="FZ19" s="21">
        <f t="shared" si="4"/>
        <v>3.9997412910138294E-2</v>
      </c>
      <c r="GA19" s="19">
        <v>527305428</v>
      </c>
      <c r="GB19" s="16">
        <v>0</v>
      </c>
      <c r="GC19" s="16">
        <v>0</v>
      </c>
      <c r="GD19" s="17">
        <v>527305428</v>
      </c>
      <c r="GE19" s="15">
        <v>1181</v>
      </c>
      <c r="GF19" s="16">
        <v>2885477</v>
      </c>
      <c r="GG19" s="16">
        <v>1271</v>
      </c>
      <c r="GH19" s="16">
        <v>91491581</v>
      </c>
      <c r="GI19" s="16">
        <v>1858667</v>
      </c>
      <c r="GJ19" s="16">
        <v>4242210</v>
      </c>
      <c r="GK19" s="18">
        <v>171161</v>
      </c>
      <c r="GL19" s="19">
        <v>414960</v>
      </c>
      <c r="GM19" s="16">
        <v>315300</v>
      </c>
      <c r="GN19" s="17">
        <v>730260</v>
      </c>
      <c r="GO19" s="15">
        <v>131560</v>
      </c>
      <c r="GP19" s="16">
        <v>359400</v>
      </c>
      <c r="GQ19" s="16">
        <v>2340</v>
      </c>
      <c r="GR19" s="16">
        <v>3834380</v>
      </c>
      <c r="GS19" s="16">
        <v>262500</v>
      </c>
      <c r="GT19" s="20">
        <v>4096880</v>
      </c>
      <c r="GU19" s="18">
        <v>901380</v>
      </c>
      <c r="GV19" s="19">
        <v>2456190</v>
      </c>
      <c r="GW19" s="16">
        <v>1727100</v>
      </c>
      <c r="GX19" s="16">
        <v>676780</v>
      </c>
      <c r="GY19" s="16">
        <v>1080900</v>
      </c>
      <c r="GZ19" s="20">
        <v>5940970</v>
      </c>
      <c r="HA19" s="16">
        <v>103270</v>
      </c>
      <c r="HB19" s="16">
        <v>56993910</v>
      </c>
      <c r="HC19" s="17">
        <v>169910247</v>
      </c>
      <c r="HD19" s="15">
        <v>357395181</v>
      </c>
      <c r="HE19" s="18">
        <v>0</v>
      </c>
      <c r="HF19" s="19">
        <v>0</v>
      </c>
      <c r="HG19" s="17">
        <v>357395181</v>
      </c>
      <c r="HH19" s="15">
        <v>14290156</v>
      </c>
      <c r="HI19" s="16">
        <v>14290156</v>
      </c>
      <c r="HJ19" s="21">
        <f t="shared" si="5"/>
        <v>3.9984187699497825E-2</v>
      </c>
    </row>
    <row r="20" spans="1:218" s="60" customFormat="1" ht="12.6" customHeight="1" x14ac:dyDescent="0.2">
      <c r="A20" s="76">
        <v>8</v>
      </c>
      <c r="B20" s="77" t="s">
        <v>87</v>
      </c>
      <c r="C20" s="8">
        <v>120124188</v>
      </c>
      <c r="D20" s="9">
        <v>0</v>
      </c>
      <c r="E20" s="9">
        <v>0</v>
      </c>
      <c r="F20" s="10">
        <v>120124188</v>
      </c>
      <c r="G20" s="8">
        <v>1082</v>
      </c>
      <c r="H20" s="9">
        <v>714478</v>
      </c>
      <c r="I20" s="9">
        <v>551</v>
      </c>
      <c r="J20" s="9">
        <v>16335635</v>
      </c>
      <c r="K20" s="9">
        <v>449850</v>
      </c>
      <c r="L20" s="9">
        <v>535345</v>
      </c>
      <c r="M20" s="11">
        <v>39846</v>
      </c>
      <c r="N20" s="12">
        <v>36400</v>
      </c>
      <c r="O20" s="9">
        <v>32400</v>
      </c>
      <c r="P20" s="10">
        <v>68800</v>
      </c>
      <c r="Q20" s="8">
        <v>0</v>
      </c>
      <c r="R20" s="9">
        <v>0</v>
      </c>
      <c r="S20" s="9">
        <v>0</v>
      </c>
      <c r="T20" s="9">
        <v>152790</v>
      </c>
      <c r="U20" s="9">
        <v>2320</v>
      </c>
      <c r="V20" s="13">
        <v>155110</v>
      </c>
      <c r="W20" s="11">
        <v>21750</v>
      </c>
      <c r="X20" s="12">
        <v>584430</v>
      </c>
      <c r="Y20" s="9">
        <v>468450</v>
      </c>
      <c r="Z20" s="9">
        <v>212800</v>
      </c>
      <c r="AA20" s="9">
        <v>58500</v>
      </c>
      <c r="AB20" s="13">
        <v>1324180</v>
      </c>
      <c r="AC20" s="9">
        <v>12420</v>
      </c>
      <c r="AD20" s="9">
        <v>4961200</v>
      </c>
      <c r="AE20" s="10">
        <v>24619696</v>
      </c>
      <c r="AF20" s="8">
        <v>95504492</v>
      </c>
      <c r="AG20" s="11">
        <v>0</v>
      </c>
      <c r="AH20" s="12">
        <v>0</v>
      </c>
      <c r="AI20" s="10">
        <v>95504492</v>
      </c>
      <c r="AJ20" s="8">
        <v>5729740</v>
      </c>
      <c r="AK20" s="9">
        <v>5729740</v>
      </c>
      <c r="AL20" s="14">
        <f t="shared" si="0"/>
        <v>5.9994455548750526E-2</v>
      </c>
      <c r="AM20" s="12">
        <v>186093925</v>
      </c>
      <c r="AN20" s="9">
        <v>0</v>
      </c>
      <c r="AO20" s="9">
        <v>0</v>
      </c>
      <c r="AP20" s="10">
        <v>186093925</v>
      </c>
      <c r="AQ20" s="8">
        <v>444</v>
      </c>
      <c r="AR20" s="9">
        <v>1050312</v>
      </c>
      <c r="AS20" s="9">
        <v>619</v>
      </c>
      <c r="AT20" s="9">
        <v>15040164</v>
      </c>
      <c r="AU20" s="9">
        <v>570851</v>
      </c>
      <c r="AV20" s="9">
        <v>446143</v>
      </c>
      <c r="AW20" s="11">
        <v>40588</v>
      </c>
      <c r="AX20" s="12">
        <v>31200</v>
      </c>
      <c r="AY20" s="9">
        <v>32100</v>
      </c>
      <c r="AZ20" s="10">
        <v>63300</v>
      </c>
      <c r="BA20" s="8">
        <v>0</v>
      </c>
      <c r="BB20" s="9">
        <v>0</v>
      </c>
      <c r="BC20" s="9">
        <v>0</v>
      </c>
      <c r="BD20" s="9">
        <v>0</v>
      </c>
      <c r="BE20" s="9">
        <v>0</v>
      </c>
      <c r="BF20" s="13">
        <v>0</v>
      </c>
      <c r="BG20" s="11">
        <v>0</v>
      </c>
      <c r="BH20" s="12">
        <v>538230</v>
      </c>
      <c r="BI20" s="9">
        <v>487800</v>
      </c>
      <c r="BJ20" s="9">
        <v>233320</v>
      </c>
      <c r="BK20" s="9">
        <v>63450</v>
      </c>
      <c r="BL20" s="13">
        <v>1322800</v>
      </c>
      <c r="BM20" s="9">
        <v>9890</v>
      </c>
      <c r="BN20" s="9">
        <v>3551240</v>
      </c>
      <c r="BO20" s="10">
        <v>22095732</v>
      </c>
      <c r="BP20" s="8">
        <v>163998193</v>
      </c>
      <c r="BQ20" s="11">
        <v>0</v>
      </c>
      <c r="BR20" s="12">
        <v>0</v>
      </c>
      <c r="BS20" s="10">
        <v>163998193</v>
      </c>
      <c r="BT20" s="8">
        <v>9839442</v>
      </c>
      <c r="BU20" s="9">
        <v>9839442</v>
      </c>
      <c r="BV20" s="14">
        <f t="shared" si="1"/>
        <v>5.999725862833135E-2</v>
      </c>
      <c r="BW20" s="12">
        <v>793533246</v>
      </c>
      <c r="BX20" s="9">
        <v>0</v>
      </c>
      <c r="BY20" s="9">
        <v>0</v>
      </c>
      <c r="BZ20" s="10">
        <v>793533246</v>
      </c>
      <c r="CA20" s="8">
        <v>4963</v>
      </c>
      <c r="CB20" s="9">
        <v>4949836</v>
      </c>
      <c r="CC20" s="9">
        <v>2907</v>
      </c>
      <c r="CD20" s="9">
        <v>147884190</v>
      </c>
      <c r="CE20" s="9">
        <v>2798871</v>
      </c>
      <c r="CF20" s="9">
        <v>7064750</v>
      </c>
      <c r="CG20" s="11">
        <v>276345</v>
      </c>
      <c r="CH20" s="12">
        <v>715000</v>
      </c>
      <c r="CI20" s="9">
        <v>565200</v>
      </c>
      <c r="CJ20" s="10">
        <v>1280200</v>
      </c>
      <c r="CK20" s="8">
        <v>226460</v>
      </c>
      <c r="CL20" s="9">
        <v>737400</v>
      </c>
      <c r="CM20" s="9">
        <v>5980</v>
      </c>
      <c r="CN20" s="9">
        <v>7853560</v>
      </c>
      <c r="CO20" s="9">
        <v>543280</v>
      </c>
      <c r="CP20" s="13">
        <v>8396840</v>
      </c>
      <c r="CQ20" s="11">
        <v>1752580</v>
      </c>
      <c r="CR20" s="12">
        <v>5227200</v>
      </c>
      <c r="CS20" s="9">
        <v>2979450</v>
      </c>
      <c r="CT20" s="9">
        <v>1555340</v>
      </c>
      <c r="CU20" s="9">
        <v>1595250</v>
      </c>
      <c r="CV20" s="13">
        <v>11357240</v>
      </c>
      <c r="CW20" s="9">
        <v>192280</v>
      </c>
      <c r="CX20" s="9">
        <v>94755970</v>
      </c>
      <c r="CY20" s="10">
        <v>281683905</v>
      </c>
      <c r="CZ20" s="8">
        <v>511849341</v>
      </c>
      <c r="DA20" s="11">
        <v>0</v>
      </c>
      <c r="DB20" s="12">
        <v>0</v>
      </c>
      <c r="DC20" s="10">
        <v>511849341</v>
      </c>
      <c r="DD20" s="8">
        <v>20464624</v>
      </c>
      <c r="DE20" s="9">
        <v>20464624</v>
      </c>
      <c r="DF20" s="14">
        <f t="shared" si="2"/>
        <v>3.9981733609382529E-2</v>
      </c>
      <c r="DG20" s="12">
        <v>120124188</v>
      </c>
      <c r="DH20" s="9">
        <v>0</v>
      </c>
      <c r="DI20" s="9">
        <v>0</v>
      </c>
      <c r="DJ20" s="10">
        <v>120124188</v>
      </c>
      <c r="DK20" s="8">
        <v>1082</v>
      </c>
      <c r="DL20" s="9">
        <v>714478</v>
      </c>
      <c r="DM20" s="9">
        <v>551</v>
      </c>
      <c r="DN20" s="9">
        <v>16335635</v>
      </c>
      <c r="DO20" s="9">
        <v>449850</v>
      </c>
      <c r="DP20" s="9">
        <v>535345</v>
      </c>
      <c r="DQ20" s="11">
        <v>39846</v>
      </c>
      <c r="DR20" s="12">
        <v>36400</v>
      </c>
      <c r="DS20" s="9">
        <v>32400</v>
      </c>
      <c r="DT20" s="10">
        <v>68800</v>
      </c>
      <c r="DU20" s="8">
        <v>0</v>
      </c>
      <c r="DV20" s="9">
        <v>0</v>
      </c>
      <c r="DW20" s="9">
        <v>0</v>
      </c>
      <c r="DX20" s="9">
        <v>152790</v>
      </c>
      <c r="DY20" s="9">
        <v>2320</v>
      </c>
      <c r="DZ20" s="13">
        <v>155110</v>
      </c>
      <c r="EA20" s="11">
        <v>21750</v>
      </c>
      <c r="EB20" s="12">
        <v>584430</v>
      </c>
      <c r="EC20" s="9">
        <v>468450</v>
      </c>
      <c r="ED20" s="9">
        <v>212800</v>
      </c>
      <c r="EE20" s="9">
        <v>58500</v>
      </c>
      <c r="EF20" s="13">
        <v>1324180</v>
      </c>
      <c r="EG20" s="9">
        <v>12420</v>
      </c>
      <c r="EH20" s="9">
        <v>4961200</v>
      </c>
      <c r="EI20" s="10">
        <v>24619696</v>
      </c>
      <c r="EJ20" s="8">
        <v>95504492</v>
      </c>
      <c r="EK20" s="11">
        <v>0</v>
      </c>
      <c r="EL20" s="12">
        <v>0</v>
      </c>
      <c r="EM20" s="10">
        <v>95504492</v>
      </c>
      <c r="EN20" s="8">
        <v>3819649</v>
      </c>
      <c r="EO20" s="9">
        <v>3819649</v>
      </c>
      <c r="EP20" s="14">
        <f t="shared" si="3"/>
        <v>3.9994443402724976E-2</v>
      </c>
      <c r="EQ20" s="12">
        <v>186093925</v>
      </c>
      <c r="ER20" s="9">
        <v>0</v>
      </c>
      <c r="ES20" s="9">
        <v>0</v>
      </c>
      <c r="ET20" s="10">
        <v>186093925</v>
      </c>
      <c r="EU20" s="8">
        <v>444</v>
      </c>
      <c r="EV20" s="9">
        <v>1050312</v>
      </c>
      <c r="EW20" s="9">
        <v>619</v>
      </c>
      <c r="EX20" s="9">
        <v>15040164</v>
      </c>
      <c r="EY20" s="9">
        <v>570851</v>
      </c>
      <c r="EZ20" s="9">
        <v>446143</v>
      </c>
      <c r="FA20" s="11">
        <v>40588</v>
      </c>
      <c r="FB20" s="12">
        <v>31200</v>
      </c>
      <c r="FC20" s="9">
        <v>32100</v>
      </c>
      <c r="FD20" s="10">
        <v>63300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538230</v>
      </c>
      <c r="FM20" s="9">
        <v>487800</v>
      </c>
      <c r="FN20" s="9">
        <v>233320</v>
      </c>
      <c r="FO20" s="9">
        <v>63450</v>
      </c>
      <c r="FP20" s="13">
        <v>1322800</v>
      </c>
      <c r="FQ20" s="9">
        <v>9890</v>
      </c>
      <c r="FR20" s="9">
        <v>3551240</v>
      </c>
      <c r="FS20" s="10">
        <v>22095732</v>
      </c>
      <c r="FT20" s="8">
        <v>163998193</v>
      </c>
      <c r="FU20" s="11">
        <v>0</v>
      </c>
      <c r="FV20" s="12">
        <v>0</v>
      </c>
      <c r="FW20" s="10">
        <v>163998193</v>
      </c>
      <c r="FX20" s="8">
        <v>6559481</v>
      </c>
      <c r="FY20" s="9">
        <v>6559481</v>
      </c>
      <c r="FZ20" s="14">
        <f t="shared" si="4"/>
        <v>3.9997276067547889E-2</v>
      </c>
      <c r="GA20" s="12">
        <v>1099751359</v>
      </c>
      <c r="GB20" s="9">
        <v>0</v>
      </c>
      <c r="GC20" s="9">
        <v>0</v>
      </c>
      <c r="GD20" s="10">
        <v>1099751359</v>
      </c>
      <c r="GE20" s="8">
        <v>6489</v>
      </c>
      <c r="GF20" s="9">
        <v>6714626</v>
      </c>
      <c r="GG20" s="9">
        <v>4077</v>
      </c>
      <c r="GH20" s="9">
        <v>179259989</v>
      </c>
      <c r="GI20" s="9">
        <v>3819572</v>
      </c>
      <c r="GJ20" s="9">
        <v>8046238</v>
      </c>
      <c r="GK20" s="11">
        <v>356779</v>
      </c>
      <c r="GL20" s="12">
        <v>782600</v>
      </c>
      <c r="GM20" s="9">
        <v>629700</v>
      </c>
      <c r="GN20" s="10">
        <v>1412300</v>
      </c>
      <c r="GO20" s="8">
        <v>226460</v>
      </c>
      <c r="GP20" s="9">
        <v>737400</v>
      </c>
      <c r="GQ20" s="9">
        <v>5980</v>
      </c>
      <c r="GR20" s="9">
        <v>8006350</v>
      </c>
      <c r="GS20" s="9">
        <v>545600</v>
      </c>
      <c r="GT20" s="13">
        <v>8551950</v>
      </c>
      <c r="GU20" s="11">
        <v>1774330</v>
      </c>
      <c r="GV20" s="12">
        <v>6349860</v>
      </c>
      <c r="GW20" s="9">
        <v>3935700</v>
      </c>
      <c r="GX20" s="9">
        <v>2001460</v>
      </c>
      <c r="GY20" s="9">
        <v>1717200</v>
      </c>
      <c r="GZ20" s="13">
        <v>14004220</v>
      </c>
      <c r="HA20" s="9">
        <v>214590</v>
      </c>
      <c r="HB20" s="9">
        <v>103268410</v>
      </c>
      <c r="HC20" s="10">
        <v>328399333</v>
      </c>
      <c r="HD20" s="8">
        <v>771352026</v>
      </c>
      <c r="HE20" s="11">
        <v>0</v>
      </c>
      <c r="HF20" s="12">
        <v>0</v>
      </c>
      <c r="HG20" s="10">
        <v>771352026</v>
      </c>
      <c r="HH20" s="8">
        <v>30843754</v>
      </c>
      <c r="HI20" s="9">
        <v>30843754</v>
      </c>
      <c r="HJ20" s="14">
        <f t="shared" si="5"/>
        <v>3.9986611767841525E-2</v>
      </c>
    </row>
    <row r="21" spans="1:218" s="60" customFormat="1" ht="12.6" customHeight="1" x14ac:dyDescent="0.2">
      <c r="A21" s="78">
        <v>9</v>
      </c>
      <c r="B21" s="79" t="s">
        <v>88</v>
      </c>
      <c r="C21" s="15">
        <v>103816459</v>
      </c>
      <c r="D21" s="16">
        <v>0</v>
      </c>
      <c r="E21" s="16">
        <v>0</v>
      </c>
      <c r="F21" s="17">
        <v>103816459</v>
      </c>
      <c r="G21" s="15">
        <v>1299</v>
      </c>
      <c r="H21" s="16">
        <v>702411</v>
      </c>
      <c r="I21" s="16">
        <v>246</v>
      </c>
      <c r="J21" s="16">
        <v>13980197</v>
      </c>
      <c r="K21" s="16">
        <v>453248</v>
      </c>
      <c r="L21" s="16">
        <v>437278</v>
      </c>
      <c r="M21" s="18">
        <v>33772</v>
      </c>
      <c r="N21" s="19">
        <v>22100</v>
      </c>
      <c r="O21" s="16">
        <v>25800</v>
      </c>
      <c r="P21" s="17">
        <v>47900</v>
      </c>
      <c r="Q21" s="15">
        <v>0</v>
      </c>
      <c r="R21" s="16">
        <v>0</v>
      </c>
      <c r="S21" s="16">
        <v>0</v>
      </c>
      <c r="T21" s="16">
        <v>94270</v>
      </c>
      <c r="U21" s="16">
        <v>2700</v>
      </c>
      <c r="V21" s="20">
        <v>96970</v>
      </c>
      <c r="W21" s="18">
        <v>15170</v>
      </c>
      <c r="X21" s="19">
        <v>329010</v>
      </c>
      <c r="Y21" s="16">
        <v>305100</v>
      </c>
      <c r="Z21" s="16">
        <v>122360</v>
      </c>
      <c r="AA21" s="16">
        <v>45450</v>
      </c>
      <c r="AB21" s="20">
        <v>801920</v>
      </c>
      <c r="AC21" s="16">
        <v>10120</v>
      </c>
      <c r="AD21" s="16">
        <v>4309190</v>
      </c>
      <c r="AE21" s="17">
        <v>20889475</v>
      </c>
      <c r="AF21" s="15">
        <v>82926984</v>
      </c>
      <c r="AG21" s="18">
        <v>0</v>
      </c>
      <c r="AH21" s="19">
        <v>0</v>
      </c>
      <c r="AI21" s="17">
        <v>82926984</v>
      </c>
      <c r="AJ21" s="15">
        <v>4975163</v>
      </c>
      <c r="AK21" s="16">
        <v>4975163</v>
      </c>
      <c r="AL21" s="21">
        <f t="shared" si="0"/>
        <v>5.9994500704378687E-2</v>
      </c>
      <c r="AM21" s="19">
        <v>201866905</v>
      </c>
      <c r="AN21" s="16">
        <v>0</v>
      </c>
      <c r="AO21" s="16">
        <v>0</v>
      </c>
      <c r="AP21" s="17">
        <v>201866905</v>
      </c>
      <c r="AQ21" s="15">
        <v>212</v>
      </c>
      <c r="AR21" s="16">
        <v>1263417</v>
      </c>
      <c r="AS21" s="16">
        <v>696</v>
      </c>
      <c r="AT21" s="16">
        <v>14843362</v>
      </c>
      <c r="AU21" s="16">
        <v>649409</v>
      </c>
      <c r="AV21" s="16">
        <v>415834</v>
      </c>
      <c r="AW21" s="18">
        <v>42868</v>
      </c>
      <c r="AX21" s="19">
        <v>28600</v>
      </c>
      <c r="AY21" s="16">
        <v>31800</v>
      </c>
      <c r="AZ21" s="17">
        <v>60400</v>
      </c>
      <c r="BA21" s="15">
        <v>0</v>
      </c>
      <c r="BB21" s="16">
        <v>0</v>
      </c>
      <c r="BC21" s="16">
        <v>0</v>
      </c>
      <c r="BD21" s="16">
        <v>0</v>
      </c>
      <c r="BE21" s="16">
        <v>0</v>
      </c>
      <c r="BF21" s="20">
        <v>0</v>
      </c>
      <c r="BG21" s="18">
        <v>0</v>
      </c>
      <c r="BH21" s="19">
        <v>432300</v>
      </c>
      <c r="BI21" s="16">
        <v>377550</v>
      </c>
      <c r="BJ21" s="16">
        <v>169480</v>
      </c>
      <c r="BK21" s="16">
        <v>55800</v>
      </c>
      <c r="BL21" s="20">
        <v>1035130</v>
      </c>
      <c r="BM21" s="16">
        <v>9430</v>
      </c>
      <c r="BN21" s="16">
        <v>3417000</v>
      </c>
      <c r="BO21" s="17">
        <v>21737062</v>
      </c>
      <c r="BP21" s="15">
        <v>180129843</v>
      </c>
      <c r="BQ21" s="18">
        <v>0</v>
      </c>
      <c r="BR21" s="19">
        <v>0</v>
      </c>
      <c r="BS21" s="17">
        <v>180129843</v>
      </c>
      <c r="BT21" s="15">
        <v>10807346</v>
      </c>
      <c r="BU21" s="16">
        <v>10807346</v>
      </c>
      <c r="BV21" s="21">
        <f t="shared" si="1"/>
        <v>5.9997531891481194E-2</v>
      </c>
      <c r="BW21" s="19">
        <v>656115044</v>
      </c>
      <c r="BX21" s="16">
        <v>0</v>
      </c>
      <c r="BY21" s="16">
        <v>0</v>
      </c>
      <c r="BZ21" s="17">
        <v>656115044</v>
      </c>
      <c r="CA21" s="15">
        <v>1696</v>
      </c>
      <c r="CB21" s="16">
        <v>4618504</v>
      </c>
      <c r="CC21" s="16">
        <v>1770</v>
      </c>
      <c r="CD21" s="16">
        <v>121870257</v>
      </c>
      <c r="CE21" s="16">
        <v>2585024</v>
      </c>
      <c r="CF21" s="16">
        <v>5519694</v>
      </c>
      <c r="CG21" s="18">
        <v>196704</v>
      </c>
      <c r="CH21" s="19">
        <v>475800</v>
      </c>
      <c r="CI21" s="16">
        <v>393000</v>
      </c>
      <c r="CJ21" s="17">
        <v>868800</v>
      </c>
      <c r="CK21" s="15">
        <v>152100</v>
      </c>
      <c r="CL21" s="16">
        <v>501600</v>
      </c>
      <c r="CM21" s="16">
        <v>4160</v>
      </c>
      <c r="CN21" s="16">
        <v>4662460</v>
      </c>
      <c r="CO21" s="16">
        <v>361400</v>
      </c>
      <c r="CP21" s="20">
        <v>5023860</v>
      </c>
      <c r="CQ21" s="18">
        <v>1091960</v>
      </c>
      <c r="CR21" s="19">
        <v>2714580</v>
      </c>
      <c r="CS21" s="16">
        <v>1927800</v>
      </c>
      <c r="CT21" s="16">
        <v>805600</v>
      </c>
      <c r="CU21" s="16">
        <v>990000</v>
      </c>
      <c r="CV21" s="20">
        <v>6437980</v>
      </c>
      <c r="CW21" s="16">
        <v>114540</v>
      </c>
      <c r="CX21" s="16">
        <v>77174690</v>
      </c>
      <c r="CY21" s="17">
        <v>226161569</v>
      </c>
      <c r="CZ21" s="15">
        <v>429953475</v>
      </c>
      <c r="DA21" s="18">
        <v>0</v>
      </c>
      <c r="DB21" s="19">
        <v>0</v>
      </c>
      <c r="DC21" s="17">
        <v>429953475</v>
      </c>
      <c r="DD21" s="15">
        <v>17190474</v>
      </c>
      <c r="DE21" s="16">
        <v>17190474</v>
      </c>
      <c r="DF21" s="21">
        <f t="shared" si="2"/>
        <v>3.9982172489709498E-2</v>
      </c>
      <c r="DG21" s="19">
        <v>103816459</v>
      </c>
      <c r="DH21" s="16">
        <v>0</v>
      </c>
      <c r="DI21" s="16">
        <v>0</v>
      </c>
      <c r="DJ21" s="17">
        <v>103816459</v>
      </c>
      <c r="DK21" s="15">
        <v>1299</v>
      </c>
      <c r="DL21" s="16">
        <v>702411</v>
      </c>
      <c r="DM21" s="16">
        <v>246</v>
      </c>
      <c r="DN21" s="16">
        <v>13980197</v>
      </c>
      <c r="DO21" s="16">
        <v>453248</v>
      </c>
      <c r="DP21" s="16">
        <v>437278</v>
      </c>
      <c r="DQ21" s="18">
        <v>33772</v>
      </c>
      <c r="DR21" s="19">
        <v>22100</v>
      </c>
      <c r="DS21" s="16">
        <v>25800</v>
      </c>
      <c r="DT21" s="17">
        <v>47900</v>
      </c>
      <c r="DU21" s="15">
        <v>0</v>
      </c>
      <c r="DV21" s="16">
        <v>0</v>
      </c>
      <c r="DW21" s="16">
        <v>0</v>
      </c>
      <c r="DX21" s="16">
        <v>94270</v>
      </c>
      <c r="DY21" s="16">
        <v>2700</v>
      </c>
      <c r="DZ21" s="20">
        <v>96970</v>
      </c>
      <c r="EA21" s="18">
        <v>15170</v>
      </c>
      <c r="EB21" s="19">
        <v>329010</v>
      </c>
      <c r="EC21" s="16">
        <v>305100</v>
      </c>
      <c r="ED21" s="16">
        <v>122360</v>
      </c>
      <c r="EE21" s="16">
        <v>45450</v>
      </c>
      <c r="EF21" s="20">
        <v>801920</v>
      </c>
      <c r="EG21" s="16">
        <v>10120</v>
      </c>
      <c r="EH21" s="16">
        <v>4309190</v>
      </c>
      <c r="EI21" s="17">
        <v>20889475</v>
      </c>
      <c r="EJ21" s="15">
        <v>82926984</v>
      </c>
      <c r="EK21" s="18">
        <v>0</v>
      </c>
      <c r="EL21" s="19">
        <v>0</v>
      </c>
      <c r="EM21" s="17">
        <v>82926984</v>
      </c>
      <c r="EN21" s="15">
        <v>3316615</v>
      </c>
      <c r="EO21" s="16">
        <v>3316615</v>
      </c>
      <c r="EP21" s="21">
        <f t="shared" si="3"/>
        <v>3.9994400375154122E-2</v>
      </c>
      <c r="EQ21" s="19">
        <v>201866905</v>
      </c>
      <c r="ER21" s="16">
        <v>0</v>
      </c>
      <c r="ES21" s="16">
        <v>0</v>
      </c>
      <c r="ET21" s="17">
        <v>201866905</v>
      </c>
      <c r="EU21" s="15">
        <v>212</v>
      </c>
      <c r="EV21" s="16">
        <v>1263417</v>
      </c>
      <c r="EW21" s="16">
        <v>696</v>
      </c>
      <c r="EX21" s="16">
        <v>14843362</v>
      </c>
      <c r="EY21" s="16">
        <v>649409</v>
      </c>
      <c r="EZ21" s="16">
        <v>415834</v>
      </c>
      <c r="FA21" s="18">
        <v>42868</v>
      </c>
      <c r="FB21" s="19">
        <v>28600</v>
      </c>
      <c r="FC21" s="16">
        <v>31800</v>
      </c>
      <c r="FD21" s="17">
        <v>60400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432300</v>
      </c>
      <c r="FM21" s="16">
        <v>377550</v>
      </c>
      <c r="FN21" s="16">
        <v>169480</v>
      </c>
      <c r="FO21" s="16">
        <v>55800</v>
      </c>
      <c r="FP21" s="20">
        <v>1035130</v>
      </c>
      <c r="FQ21" s="16">
        <v>9430</v>
      </c>
      <c r="FR21" s="16">
        <v>3417000</v>
      </c>
      <c r="FS21" s="17">
        <v>21737062</v>
      </c>
      <c r="FT21" s="15">
        <v>180129843</v>
      </c>
      <c r="FU21" s="18">
        <v>0</v>
      </c>
      <c r="FV21" s="19">
        <v>0</v>
      </c>
      <c r="FW21" s="17">
        <v>180129843</v>
      </c>
      <c r="FX21" s="15">
        <v>7206194</v>
      </c>
      <c r="FY21" s="16">
        <v>7206194</v>
      </c>
      <c r="FZ21" s="21">
        <f t="shared" si="4"/>
        <v>4.0005553105378545E-2</v>
      </c>
      <c r="GA21" s="19">
        <v>961798408</v>
      </c>
      <c r="GB21" s="16">
        <v>0</v>
      </c>
      <c r="GC21" s="16">
        <v>0</v>
      </c>
      <c r="GD21" s="17">
        <v>961798408</v>
      </c>
      <c r="GE21" s="15">
        <v>3207</v>
      </c>
      <c r="GF21" s="16">
        <v>6584332</v>
      </c>
      <c r="GG21" s="16">
        <v>2712</v>
      </c>
      <c r="GH21" s="16">
        <v>150693816</v>
      </c>
      <c r="GI21" s="16">
        <v>3687681</v>
      </c>
      <c r="GJ21" s="16">
        <v>6372806</v>
      </c>
      <c r="GK21" s="18">
        <v>273344</v>
      </c>
      <c r="GL21" s="19">
        <v>526500</v>
      </c>
      <c r="GM21" s="16">
        <v>450600</v>
      </c>
      <c r="GN21" s="17">
        <v>977100</v>
      </c>
      <c r="GO21" s="15">
        <v>152100</v>
      </c>
      <c r="GP21" s="16">
        <v>501600</v>
      </c>
      <c r="GQ21" s="16">
        <v>4160</v>
      </c>
      <c r="GR21" s="16">
        <v>4756730</v>
      </c>
      <c r="GS21" s="16">
        <v>364100</v>
      </c>
      <c r="GT21" s="20">
        <v>5120830</v>
      </c>
      <c r="GU21" s="18">
        <v>1107130</v>
      </c>
      <c r="GV21" s="19">
        <v>3475890</v>
      </c>
      <c r="GW21" s="16">
        <v>2610450</v>
      </c>
      <c r="GX21" s="16">
        <v>1097440</v>
      </c>
      <c r="GY21" s="16">
        <v>1091250</v>
      </c>
      <c r="GZ21" s="20">
        <v>8275030</v>
      </c>
      <c r="HA21" s="16">
        <v>134090</v>
      </c>
      <c r="HB21" s="16">
        <v>84900880</v>
      </c>
      <c r="HC21" s="17">
        <v>268788106</v>
      </c>
      <c r="HD21" s="15">
        <v>693010302</v>
      </c>
      <c r="HE21" s="18">
        <v>0</v>
      </c>
      <c r="HF21" s="19">
        <v>0</v>
      </c>
      <c r="HG21" s="17">
        <v>693010302</v>
      </c>
      <c r="HH21" s="15">
        <v>27713283</v>
      </c>
      <c r="HI21" s="16">
        <v>27713283</v>
      </c>
      <c r="HJ21" s="21">
        <f t="shared" si="5"/>
        <v>3.9989712880199001E-2</v>
      </c>
    </row>
    <row r="22" spans="1:218" s="60" customFormat="1" ht="12.6" customHeight="1" x14ac:dyDescent="0.2">
      <c r="A22" s="76">
        <v>10</v>
      </c>
      <c r="B22" s="77" t="s">
        <v>89</v>
      </c>
      <c r="C22" s="8">
        <v>84454612</v>
      </c>
      <c r="D22" s="9">
        <v>0</v>
      </c>
      <c r="E22" s="9">
        <v>0</v>
      </c>
      <c r="F22" s="10">
        <v>84454612</v>
      </c>
      <c r="G22" s="8">
        <v>0</v>
      </c>
      <c r="H22" s="9">
        <v>657829</v>
      </c>
      <c r="I22" s="9">
        <v>241</v>
      </c>
      <c r="J22" s="9">
        <v>11103063</v>
      </c>
      <c r="K22" s="9">
        <v>383519</v>
      </c>
      <c r="L22" s="9">
        <v>337186</v>
      </c>
      <c r="M22" s="11">
        <v>29455</v>
      </c>
      <c r="N22" s="12">
        <v>19500</v>
      </c>
      <c r="O22" s="9">
        <v>16200</v>
      </c>
      <c r="P22" s="10">
        <v>35700</v>
      </c>
      <c r="Q22" s="8">
        <v>0</v>
      </c>
      <c r="R22" s="9">
        <v>0</v>
      </c>
      <c r="S22" s="9">
        <v>0</v>
      </c>
      <c r="T22" s="9">
        <v>72600</v>
      </c>
      <c r="U22" s="9">
        <v>3360</v>
      </c>
      <c r="V22" s="13">
        <v>75960</v>
      </c>
      <c r="W22" s="11">
        <v>12010</v>
      </c>
      <c r="X22" s="12">
        <v>285780</v>
      </c>
      <c r="Y22" s="9">
        <v>277650</v>
      </c>
      <c r="Z22" s="9">
        <v>83980</v>
      </c>
      <c r="AA22" s="9">
        <v>41400</v>
      </c>
      <c r="AB22" s="13">
        <v>688810</v>
      </c>
      <c r="AC22" s="9">
        <v>5980</v>
      </c>
      <c r="AD22" s="9">
        <v>3478290</v>
      </c>
      <c r="AE22" s="10">
        <v>16807802</v>
      </c>
      <c r="AF22" s="8">
        <v>67646810</v>
      </c>
      <c r="AG22" s="11">
        <v>0</v>
      </c>
      <c r="AH22" s="12">
        <v>0</v>
      </c>
      <c r="AI22" s="10">
        <v>67646810</v>
      </c>
      <c r="AJ22" s="8">
        <v>4058439</v>
      </c>
      <c r="AK22" s="9">
        <v>4058439</v>
      </c>
      <c r="AL22" s="14">
        <f t="shared" si="0"/>
        <v>5.9994536327729275E-2</v>
      </c>
      <c r="AM22" s="12">
        <v>257017068</v>
      </c>
      <c r="AN22" s="9">
        <v>1200</v>
      </c>
      <c r="AO22" s="9">
        <v>84407</v>
      </c>
      <c r="AP22" s="10">
        <v>257102675</v>
      </c>
      <c r="AQ22" s="8">
        <v>1200</v>
      </c>
      <c r="AR22" s="9">
        <v>1685947</v>
      </c>
      <c r="AS22" s="9">
        <v>147</v>
      </c>
      <c r="AT22" s="9">
        <v>16699761</v>
      </c>
      <c r="AU22" s="9">
        <v>782937</v>
      </c>
      <c r="AV22" s="9">
        <v>455287</v>
      </c>
      <c r="AW22" s="11">
        <v>62771</v>
      </c>
      <c r="AX22" s="12">
        <v>37180</v>
      </c>
      <c r="AY22" s="9">
        <v>41400</v>
      </c>
      <c r="AZ22" s="10">
        <v>78580</v>
      </c>
      <c r="BA22" s="8">
        <v>0</v>
      </c>
      <c r="BB22" s="9">
        <v>0</v>
      </c>
      <c r="BC22" s="9">
        <v>0</v>
      </c>
      <c r="BD22" s="9">
        <v>0</v>
      </c>
      <c r="BE22" s="9">
        <v>0</v>
      </c>
      <c r="BF22" s="13">
        <v>0</v>
      </c>
      <c r="BG22" s="11">
        <v>0</v>
      </c>
      <c r="BH22" s="12">
        <v>562650</v>
      </c>
      <c r="BI22" s="9">
        <v>555300</v>
      </c>
      <c r="BJ22" s="9">
        <v>180500</v>
      </c>
      <c r="BK22" s="9">
        <v>63900</v>
      </c>
      <c r="BL22" s="13">
        <v>1362350</v>
      </c>
      <c r="BM22" s="9">
        <v>15640</v>
      </c>
      <c r="BN22" s="9">
        <v>3578310</v>
      </c>
      <c r="BO22" s="10">
        <v>24722783</v>
      </c>
      <c r="BP22" s="8">
        <v>232294287</v>
      </c>
      <c r="BQ22" s="11">
        <v>1200</v>
      </c>
      <c r="BR22" s="12">
        <v>84405</v>
      </c>
      <c r="BS22" s="10">
        <v>232379892</v>
      </c>
      <c r="BT22" s="8">
        <v>13942301</v>
      </c>
      <c r="BU22" s="9">
        <v>13942301</v>
      </c>
      <c r="BV22" s="14">
        <f t="shared" si="1"/>
        <v>5.999788053950899E-2</v>
      </c>
      <c r="BW22" s="12">
        <v>412357191</v>
      </c>
      <c r="BX22" s="9">
        <v>0</v>
      </c>
      <c r="BY22" s="9">
        <v>0</v>
      </c>
      <c r="BZ22" s="10">
        <v>412357191</v>
      </c>
      <c r="CA22" s="8">
        <v>16449</v>
      </c>
      <c r="CB22" s="9">
        <v>3266005</v>
      </c>
      <c r="CC22" s="9">
        <v>834</v>
      </c>
      <c r="CD22" s="9">
        <v>75460913</v>
      </c>
      <c r="CE22" s="9">
        <v>1839905</v>
      </c>
      <c r="CF22" s="9">
        <v>3188124</v>
      </c>
      <c r="CG22" s="11">
        <v>115148</v>
      </c>
      <c r="CH22" s="12">
        <v>246740</v>
      </c>
      <c r="CI22" s="9">
        <v>193800</v>
      </c>
      <c r="CJ22" s="10">
        <v>440540</v>
      </c>
      <c r="CK22" s="8">
        <v>100100</v>
      </c>
      <c r="CL22" s="9">
        <v>254100</v>
      </c>
      <c r="CM22" s="9">
        <v>3120</v>
      </c>
      <c r="CN22" s="9">
        <v>2727780</v>
      </c>
      <c r="CO22" s="9">
        <v>174820</v>
      </c>
      <c r="CP22" s="13">
        <v>2902600</v>
      </c>
      <c r="CQ22" s="11">
        <v>586800</v>
      </c>
      <c r="CR22" s="12">
        <v>1436160</v>
      </c>
      <c r="CS22" s="9">
        <v>1136700</v>
      </c>
      <c r="CT22" s="9">
        <v>461320</v>
      </c>
      <c r="CU22" s="9">
        <v>556200</v>
      </c>
      <c r="CV22" s="13">
        <v>3590380</v>
      </c>
      <c r="CW22" s="9">
        <v>64630</v>
      </c>
      <c r="CX22" s="9">
        <v>48354360</v>
      </c>
      <c r="CY22" s="10">
        <v>140183174</v>
      </c>
      <c r="CZ22" s="8">
        <v>272174017</v>
      </c>
      <c r="DA22" s="11">
        <v>0</v>
      </c>
      <c r="DB22" s="12">
        <v>0</v>
      </c>
      <c r="DC22" s="10">
        <v>272174017</v>
      </c>
      <c r="DD22" s="8">
        <v>10882183</v>
      </c>
      <c r="DE22" s="9">
        <v>10882183</v>
      </c>
      <c r="DF22" s="14">
        <f t="shared" si="2"/>
        <v>3.9982446230346816E-2</v>
      </c>
      <c r="DG22" s="12">
        <v>84454612</v>
      </c>
      <c r="DH22" s="9">
        <v>0</v>
      </c>
      <c r="DI22" s="9">
        <v>0</v>
      </c>
      <c r="DJ22" s="10">
        <v>84454612</v>
      </c>
      <c r="DK22" s="8">
        <v>0</v>
      </c>
      <c r="DL22" s="9">
        <v>657829</v>
      </c>
      <c r="DM22" s="9">
        <v>241</v>
      </c>
      <c r="DN22" s="9">
        <v>11103063</v>
      </c>
      <c r="DO22" s="9">
        <v>383519</v>
      </c>
      <c r="DP22" s="9">
        <v>337186</v>
      </c>
      <c r="DQ22" s="11">
        <v>29455</v>
      </c>
      <c r="DR22" s="12">
        <v>19500</v>
      </c>
      <c r="DS22" s="9">
        <v>16200</v>
      </c>
      <c r="DT22" s="10">
        <v>35700</v>
      </c>
      <c r="DU22" s="8">
        <v>0</v>
      </c>
      <c r="DV22" s="9">
        <v>0</v>
      </c>
      <c r="DW22" s="9">
        <v>0</v>
      </c>
      <c r="DX22" s="9">
        <v>72600</v>
      </c>
      <c r="DY22" s="9">
        <v>3360</v>
      </c>
      <c r="DZ22" s="13">
        <v>75960</v>
      </c>
      <c r="EA22" s="11">
        <v>12010</v>
      </c>
      <c r="EB22" s="12">
        <v>285780</v>
      </c>
      <c r="EC22" s="9">
        <v>277650</v>
      </c>
      <c r="ED22" s="9">
        <v>83980</v>
      </c>
      <c r="EE22" s="9">
        <v>41400</v>
      </c>
      <c r="EF22" s="13">
        <v>688810</v>
      </c>
      <c r="EG22" s="9">
        <v>5980</v>
      </c>
      <c r="EH22" s="9">
        <v>3478290</v>
      </c>
      <c r="EI22" s="10">
        <v>16807802</v>
      </c>
      <c r="EJ22" s="8">
        <v>67646810</v>
      </c>
      <c r="EK22" s="11">
        <v>0</v>
      </c>
      <c r="EL22" s="12">
        <v>0</v>
      </c>
      <c r="EM22" s="10">
        <v>67646810</v>
      </c>
      <c r="EN22" s="8">
        <v>2705507</v>
      </c>
      <c r="EO22" s="9">
        <v>2705507</v>
      </c>
      <c r="EP22" s="14">
        <f t="shared" si="3"/>
        <v>3.9994598414914172E-2</v>
      </c>
      <c r="EQ22" s="12">
        <v>257017068</v>
      </c>
      <c r="ER22" s="9">
        <v>1200</v>
      </c>
      <c r="ES22" s="9">
        <v>84407</v>
      </c>
      <c r="ET22" s="10">
        <v>257102675</v>
      </c>
      <c r="EU22" s="8">
        <v>1200</v>
      </c>
      <c r="EV22" s="9">
        <v>1685947</v>
      </c>
      <c r="EW22" s="9">
        <v>147</v>
      </c>
      <c r="EX22" s="9">
        <v>16699761</v>
      </c>
      <c r="EY22" s="9">
        <v>782937</v>
      </c>
      <c r="EZ22" s="9">
        <v>455287</v>
      </c>
      <c r="FA22" s="11">
        <v>62771</v>
      </c>
      <c r="FB22" s="12">
        <v>37180</v>
      </c>
      <c r="FC22" s="9">
        <v>41400</v>
      </c>
      <c r="FD22" s="10">
        <v>78580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562650</v>
      </c>
      <c r="FM22" s="9">
        <v>555300</v>
      </c>
      <c r="FN22" s="9">
        <v>180500</v>
      </c>
      <c r="FO22" s="9">
        <v>63900</v>
      </c>
      <c r="FP22" s="13">
        <v>1362350</v>
      </c>
      <c r="FQ22" s="9">
        <v>15640</v>
      </c>
      <c r="FR22" s="9">
        <v>3578310</v>
      </c>
      <c r="FS22" s="10">
        <v>24722783</v>
      </c>
      <c r="FT22" s="8">
        <v>232294287</v>
      </c>
      <c r="FU22" s="11">
        <v>1200</v>
      </c>
      <c r="FV22" s="12">
        <v>84405</v>
      </c>
      <c r="FW22" s="10">
        <v>232379892</v>
      </c>
      <c r="FX22" s="8">
        <v>9294698</v>
      </c>
      <c r="FY22" s="9">
        <v>9294698</v>
      </c>
      <c r="FZ22" s="14">
        <f t="shared" si="4"/>
        <v>3.9997858334489628E-2</v>
      </c>
      <c r="GA22" s="12">
        <v>753828871</v>
      </c>
      <c r="GB22" s="9">
        <v>1200</v>
      </c>
      <c r="GC22" s="9">
        <v>84407</v>
      </c>
      <c r="GD22" s="10">
        <v>753914478</v>
      </c>
      <c r="GE22" s="8">
        <v>17649</v>
      </c>
      <c r="GF22" s="9">
        <v>5609781</v>
      </c>
      <c r="GG22" s="9">
        <v>1222</v>
      </c>
      <c r="GH22" s="9">
        <v>103263737</v>
      </c>
      <c r="GI22" s="9">
        <v>3006361</v>
      </c>
      <c r="GJ22" s="9">
        <v>3980597</v>
      </c>
      <c r="GK22" s="11">
        <v>207374</v>
      </c>
      <c r="GL22" s="12">
        <v>303420</v>
      </c>
      <c r="GM22" s="9">
        <v>251400</v>
      </c>
      <c r="GN22" s="10">
        <v>554820</v>
      </c>
      <c r="GO22" s="8">
        <v>100100</v>
      </c>
      <c r="GP22" s="9">
        <v>254100</v>
      </c>
      <c r="GQ22" s="9">
        <v>3120</v>
      </c>
      <c r="GR22" s="9">
        <v>2800380</v>
      </c>
      <c r="GS22" s="9">
        <v>178180</v>
      </c>
      <c r="GT22" s="13">
        <v>2978560</v>
      </c>
      <c r="GU22" s="11">
        <v>598810</v>
      </c>
      <c r="GV22" s="12">
        <v>2284590</v>
      </c>
      <c r="GW22" s="9">
        <v>1969650</v>
      </c>
      <c r="GX22" s="9">
        <v>725800</v>
      </c>
      <c r="GY22" s="9">
        <v>661500</v>
      </c>
      <c r="GZ22" s="13">
        <v>5641540</v>
      </c>
      <c r="HA22" s="9">
        <v>86250</v>
      </c>
      <c r="HB22" s="9">
        <v>55410960</v>
      </c>
      <c r="HC22" s="10">
        <v>181713759</v>
      </c>
      <c r="HD22" s="8">
        <v>572115114</v>
      </c>
      <c r="HE22" s="11">
        <v>1200</v>
      </c>
      <c r="HF22" s="12">
        <v>84405</v>
      </c>
      <c r="HG22" s="10">
        <v>572200719</v>
      </c>
      <c r="HH22" s="8">
        <v>22882388</v>
      </c>
      <c r="HI22" s="9">
        <v>22882388</v>
      </c>
      <c r="HJ22" s="14">
        <f t="shared" si="5"/>
        <v>3.999014199071637E-2</v>
      </c>
    </row>
    <row r="23" spans="1:218" s="60" customFormat="1" ht="12.6" customHeight="1" x14ac:dyDescent="0.2">
      <c r="A23" s="78">
        <v>11</v>
      </c>
      <c r="B23" s="79" t="s">
        <v>90</v>
      </c>
      <c r="C23" s="15">
        <v>118002127</v>
      </c>
      <c r="D23" s="16">
        <v>0</v>
      </c>
      <c r="E23" s="16">
        <v>0</v>
      </c>
      <c r="F23" s="17">
        <v>118002127</v>
      </c>
      <c r="G23" s="15">
        <v>215</v>
      </c>
      <c r="H23" s="16">
        <v>728384</v>
      </c>
      <c r="I23" s="16">
        <v>309</v>
      </c>
      <c r="J23" s="16">
        <v>16092706</v>
      </c>
      <c r="K23" s="16">
        <v>490416</v>
      </c>
      <c r="L23" s="16">
        <v>546950</v>
      </c>
      <c r="M23" s="18">
        <v>50137</v>
      </c>
      <c r="N23" s="19">
        <v>39520</v>
      </c>
      <c r="O23" s="16">
        <v>35400</v>
      </c>
      <c r="P23" s="17">
        <v>74920</v>
      </c>
      <c r="Q23" s="15">
        <v>0</v>
      </c>
      <c r="R23" s="16">
        <v>0</v>
      </c>
      <c r="S23" s="16">
        <v>0</v>
      </c>
      <c r="T23" s="16">
        <v>158950</v>
      </c>
      <c r="U23" s="16">
        <v>5520</v>
      </c>
      <c r="V23" s="20">
        <v>164470</v>
      </c>
      <c r="W23" s="18">
        <v>19530</v>
      </c>
      <c r="X23" s="19">
        <v>596970</v>
      </c>
      <c r="Y23" s="16">
        <v>657450</v>
      </c>
      <c r="Z23" s="16">
        <v>133000</v>
      </c>
      <c r="AA23" s="16">
        <v>98100</v>
      </c>
      <c r="AB23" s="20">
        <v>1485520</v>
      </c>
      <c r="AC23" s="16">
        <v>15410</v>
      </c>
      <c r="AD23" s="16">
        <v>4855560</v>
      </c>
      <c r="AE23" s="17">
        <v>24524218</v>
      </c>
      <c r="AF23" s="15">
        <v>93477909</v>
      </c>
      <c r="AG23" s="18">
        <v>0</v>
      </c>
      <c r="AH23" s="19">
        <v>0</v>
      </c>
      <c r="AI23" s="17">
        <v>93477909</v>
      </c>
      <c r="AJ23" s="15">
        <v>5608160</v>
      </c>
      <c r="AK23" s="16">
        <v>5608160</v>
      </c>
      <c r="AL23" s="21">
        <f t="shared" si="0"/>
        <v>5.9994495597885056E-2</v>
      </c>
      <c r="AM23" s="19">
        <v>222386078</v>
      </c>
      <c r="AN23" s="16">
        <v>0</v>
      </c>
      <c r="AO23" s="16">
        <v>10592</v>
      </c>
      <c r="AP23" s="17">
        <v>222396670</v>
      </c>
      <c r="AQ23" s="15">
        <v>331</v>
      </c>
      <c r="AR23" s="16">
        <v>1399387</v>
      </c>
      <c r="AS23" s="16">
        <v>694</v>
      </c>
      <c r="AT23" s="16">
        <v>15903953</v>
      </c>
      <c r="AU23" s="16">
        <v>735842</v>
      </c>
      <c r="AV23" s="16">
        <v>491940</v>
      </c>
      <c r="AW23" s="18">
        <v>66735</v>
      </c>
      <c r="AX23" s="19">
        <v>41080</v>
      </c>
      <c r="AY23" s="16">
        <v>44100</v>
      </c>
      <c r="AZ23" s="17">
        <v>85180</v>
      </c>
      <c r="BA23" s="15">
        <v>0</v>
      </c>
      <c r="BB23" s="16">
        <v>0</v>
      </c>
      <c r="BC23" s="16">
        <v>0</v>
      </c>
      <c r="BD23" s="16">
        <v>0</v>
      </c>
      <c r="BE23" s="16">
        <v>0</v>
      </c>
      <c r="BF23" s="20">
        <v>0</v>
      </c>
      <c r="BG23" s="18">
        <v>0</v>
      </c>
      <c r="BH23" s="19">
        <v>689700</v>
      </c>
      <c r="BI23" s="16">
        <v>746100</v>
      </c>
      <c r="BJ23" s="16">
        <v>164540</v>
      </c>
      <c r="BK23" s="16">
        <v>103050</v>
      </c>
      <c r="BL23" s="20">
        <v>1703390</v>
      </c>
      <c r="BM23" s="16">
        <v>14950</v>
      </c>
      <c r="BN23" s="16">
        <v>3616440</v>
      </c>
      <c r="BO23" s="17">
        <v>24018148</v>
      </c>
      <c r="BP23" s="15">
        <v>198367930</v>
      </c>
      <c r="BQ23" s="18">
        <v>0</v>
      </c>
      <c r="BR23" s="19">
        <v>10592</v>
      </c>
      <c r="BS23" s="17">
        <v>198378522</v>
      </c>
      <c r="BT23" s="15">
        <v>11902243</v>
      </c>
      <c r="BU23" s="16">
        <v>11902243</v>
      </c>
      <c r="BV23" s="21">
        <f t="shared" si="1"/>
        <v>5.9997639260564707E-2</v>
      </c>
      <c r="BW23" s="19">
        <v>1092411962</v>
      </c>
      <c r="BX23" s="16">
        <v>0</v>
      </c>
      <c r="BY23" s="16">
        <v>1024</v>
      </c>
      <c r="BZ23" s="17">
        <v>1092412986</v>
      </c>
      <c r="CA23" s="15">
        <v>12527</v>
      </c>
      <c r="CB23" s="16">
        <v>6325646</v>
      </c>
      <c r="CC23" s="16">
        <v>3151</v>
      </c>
      <c r="CD23" s="16">
        <v>207002458</v>
      </c>
      <c r="CE23" s="16">
        <v>3455586</v>
      </c>
      <c r="CF23" s="16">
        <v>10070978</v>
      </c>
      <c r="CG23" s="18">
        <v>401205</v>
      </c>
      <c r="CH23" s="19">
        <v>935740</v>
      </c>
      <c r="CI23" s="16">
        <v>717900</v>
      </c>
      <c r="CJ23" s="17">
        <v>1653640</v>
      </c>
      <c r="CK23" s="15">
        <v>358800</v>
      </c>
      <c r="CL23" s="16">
        <v>948300</v>
      </c>
      <c r="CM23" s="16">
        <v>9880</v>
      </c>
      <c r="CN23" s="16">
        <v>11377410</v>
      </c>
      <c r="CO23" s="16">
        <v>813860</v>
      </c>
      <c r="CP23" s="20">
        <v>12191270</v>
      </c>
      <c r="CQ23" s="18">
        <v>1871210</v>
      </c>
      <c r="CR23" s="19">
        <v>5729460</v>
      </c>
      <c r="CS23" s="16">
        <v>4576950</v>
      </c>
      <c r="CT23" s="16">
        <v>1226640</v>
      </c>
      <c r="CU23" s="16">
        <v>2184750</v>
      </c>
      <c r="CV23" s="20">
        <v>13717800</v>
      </c>
      <c r="CW23" s="16">
        <v>235520</v>
      </c>
      <c r="CX23" s="16">
        <v>139721920</v>
      </c>
      <c r="CY23" s="17">
        <v>397976740</v>
      </c>
      <c r="CZ23" s="15">
        <v>694435222</v>
      </c>
      <c r="DA23" s="18">
        <v>0</v>
      </c>
      <c r="DB23" s="19">
        <v>1024</v>
      </c>
      <c r="DC23" s="17">
        <v>694436246</v>
      </c>
      <c r="DD23" s="15">
        <v>27763759</v>
      </c>
      <c r="DE23" s="16">
        <v>27763759</v>
      </c>
      <c r="DF23" s="21">
        <f t="shared" si="2"/>
        <v>3.9980284957648944E-2</v>
      </c>
      <c r="DG23" s="19">
        <v>118002127</v>
      </c>
      <c r="DH23" s="16">
        <v>0</v>
      </c>
      <c r="DI23" s="16">
        <v>0</v>
      </c>
      <c r="DJ23" s="17">
        <v>118002127</v>
      </c>
      <c r="DK23" s="15">
        <v>215</v>
      </c>
      <c r="DL23" s="16">
        <v>728384</v>
      </c>
      <c r="DM23" s="16">
        <v>309</v>
      </c>
      <c r="DN23" s="16">
        <v>16092706</v>
      </c>
      <c r="DO23" s="16">
        <v>490416</v>
      </c>
      <c r="DP23" s="16">
        <v>546950</v>
      </c>
      <c r="DQ23" s="18">
        <v>50137</v>
      </c>
      <c r="DR23" s="19">
        <v>39520</v>
      </c>
      <c r="DS23" s="16">
        <v>35400</v>
      </c>
      <c r="DT23" s="17">
        <v>74920</v>
      </c>
      <c r="DU23" s="15">
        <v>0</v>
      </c>
      <c r="DV23" s="16">
        <v>0</v>
      </c>
      <c r="DW23" s="16">
        <v>0</v>
      </c>
      <c r="DX23" s="16">
        <v>158950</v>
      </c>
      <c r="DY23" s="16">
        <v>5520</v>
      </c>
      <c r="DZ23" s="20">
        <v>164470</v>
      </c>
      <c r="EA23" s="18">
        <v>19530</v>
      </c>
      <c r="EB23" s="19">
        <v>596970</v>
      </c>
      <c r="EC23" s="16">
        <v>657450</v>
      </c>
      <c r="ED23" s="16">
        <v>133000</v>
      </c>
      <c r="EE23" s="16">
        <v>98100</v>
      </c>
      <c r="EF23" s="20">
        <v>1485520</v>
      </c>
      <c r="EG23" s="16">
        <v>15410</v>
      </c>
      <c r="EH23" s="16">
        <v>4855560</v>
      </c>
      <c r="EI23" s="17">
        <v>24524218</v>
      </c>
      <c r="EJ23" s="15">
        <v>93477909</v>
      </c>
      <c r="EK23" s="18">
        <v>0</v>
      </c>
      <c r="EL23" s="19">
        <v>0</v>
      </c>
      <c r="EM23" s="17">
        <v>93477909</v>
      </c>
      <c r="EN23" s="15">
        <v>3738606</v>
      </c>
      <c r="EO23" s="16">
        <v>3738606</v>
      </c>
      <c r="EP23" s="21">
        <f t="shared" si="3"/>
        <v>3.9994540314332451E-2</v>
      </c>
      <c r="EQ23" s="19">
        <v>222364113</v>
      </c>
      <c r="ER23" s="16">
        <v>0</v>
      </c>
      <c r="ES23" s="16">
        <v>10592</v>
      </c>
      <c r="ET23" s="17">
        <v>222374705</v>
      </c>
      <c r="EU23" s="15">
        <v>331</v>
      </c>
      <c r="EV23" s="16">
        <v>1398631</v>
      </c>
      <c r="EW23" s="16">
        <v>694</v>
      </c>
      <c r="EX23" s="16">
        <v>15903415</v>
      </c>
      <c r="EY23" s="16">
        <v>735842</v>
      </c>
      <c r="EZ23" s="16">
        <v>491912</v>
      </c>
      <c r="FA23" s="18">
        <v>66729</v>
      </c>
      <c r="FB23" s="19">
        <v>41080</v>
      </c>
      <c r="FC23" s="16">
        <v>44100</v>
      </c>
      <c r="FD23" s="17">
        <v>85180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689700</v>
      </c>
      <c r="FM23" s="16">
        <v>746100</v>
      </c>
      <c r="FN23" s="16">
        <v>164540</v>
      </c>
      <c r="FO23" s="16">
        <v>103050</v>
      </c>
      <c r="FP23" s="20">
        <v>1703390</v>
      </c>
      <c r="FQ23" s="16">
        <v>14950</v>
      </c>
      <c r="FR23" s="16">
        <v>3616010</v>
      </c>
      <c r="FS23" s="17">
        <v>24016390</v>
      </c>
      <c r="FT23" s="15">
        <v>198347723</v>
      </c>
      <c r="FU23" s="18">
        <v>0</v>
      </c>
      <c r="FV23" s="19">
        <v>10592</v>
      </c>
      <c r="FW23" s="17">
        <v>198358315</v>
      </c>
      <c r="FX23" s="15">
        <v>7933861</v>
      </c>
      <c r="FY23" s="16">
        <v>7933861</v>
      </c>
      <c r="FZ23" s="21">
        <f t="shared" si="4"/>
        <v>3.9997622484341029E-2</v>
      </c>
      <c r="GA23" s="19">
        <v>1432778202</v>
      </c>
      <c r="GB23" s="16">
        <v>0</v>
      </c>
      <c r="GC23" s="16">
        <v>11616</v>
      </c>
      <c r="GD23" s="17">
        <v>1432789818</v>
      </c>
      <c r="GE23" s="15">
        <v>13073</v>
      </c>
      <c r="GF23" s="16">
        <v>8452661</v>
      </c>
      <c r="GG23" s="16">
        <v>4154</v>
      </c>
      <c r="GH23" s="16">
        <v>238998579</v>
      </c>
      <c r="GI23" s="16">
        <v>4681844</v>
      </c>
      <c r="GJ23" s="16">
        <v>11109840</v>
      </c>
      <c r="GK23" s="18">
        <v>518071</v>
      </c>
      <c r="GL23" s="19">
        <v>1016340</v>
      </c>
      <c r="GM23" s="16">
        <v>797400</v>
      </c>
      <c r="GN23" s="17">
        <v>1813740</v>
      </c>
      <c r="GO23" s="15">
        <v>358800</v>
      </c>
      <c r="GP23" s="16">
        <v>948300</v>
      </c>
      <c r="GQ23" s="16">
        <v>9880</v>
      </c>
      <c r="GR23" s="16">
        <v>11536360</v>
      </c>
      <c r="GS23" s="16">
        <v>819380</v>
      </c>
      <c r="GT23" s="20">
        <v>12355740</v>
      </c>
      <c r="GU23" s="18">
        <v>1890740</v>
      </c>
      <c r="GV23" s="19">
        <v>7016130</v>
      </c>
      <c r="GW23" s="16">
        <v>5980500</v>
      </c>
      <c r="GX23" s="16">
        <v>1524180</v>
      </c>
      <c r="GY23" s="16">
        <v>2385900</v>
      </c>
      <c r="GZ23" s="20">
        <v>16906710</v>
      </c>
      <c r="HA23" s="16">
        <v>265880</v>
      </c>
      <c r="HB23" s="16">
        <v>148193490</v>
      </c>
      <c r="HC23" s="17">
        <v>446517348</v>
      </c>
      <c r="HD23" s="15">
        <v>986260854</v>
      </c>
      <c r="HE23" s="18">
        <v>0</v>
      </c>
      <c r="HF23" s="19">
        <v>11616</v>
      </c>
      <c r="HG23" s="17">
        <v>986272470</v>
      </c>
      <c r="HH23" s="15">
        <v>39436226</v>
      </c>
      <c r="HI23" s="16">
        <v>39436226</v>
      </c>
      <c r="HJ23" s="21">
        <f t="shared" si="5"/>
        <v>3.9985122975195686E-2</v>
      </c>
    </row>
    <row r="24" spans="1:218" s="60" customFormat="1" ht="12.6" customHeight="1" x14ac:dyDescent="0.2">
      <c r="A24" s="76">
        <v>12</v>
      </c>
      <c r="B24" s="77" t="s">
        <v>91</v>
      </c>
      <c r="C24" s="8">
        <v>240178297</v>
      </c>
      <c r="D24" s="9">
        <v>0</v>
      </c>
      <c r="E24" s="9">
        <v>455</v>
      </c>
      <c r="F24" s="10">
        <v>240178752</v>
      </c>
      <c r="G24" s="8">
        <v>2777</v>
      </c>
      <c r="H24" s="9">
        <v>1560172</v>
      </c>
      <c r="I24" s="9">
        <v>574</v>
      </c>
      <c r="J24" s="9">
        <v>32280593</v>
      </c>
      <c r="K24" s="9">
        <v>953359</v>
      </c>
      <c r="L24" s="9">
        <v>1043090</v>
      </c>
      <c r="M24" s="11">
        <v>105479</v>
      </c>
      <c r="N24" s="12">
        <v>73580</v>
      </c>
      <c r="O24" s="9">
        <v>72600</v>
      </c>
      <c r="P24" s="10">
        <v>146180</v>
      </c>
      <c r="Q24" s="8">
        <v>0</v>
      </c>
      <c r="R24" s="9">
        <v>0</v>
      </c>
      <c r="S24" s="9">
        <v>0</v>
      </c>
      <c r="T24" s="9">
        <v>297770</v>
      </c>
      <c r="U24" s="9">
        <v>12870</v>
      </c>
      <c r="V24" s="13">
        <v>310640</v>
      </c>
      <c r="W24" s="11">
        <v>42900</v>
      </c>
      <c r="X24" s="12">
        <v>1079430</v>
      </c>
      <c r="Y24" s="9">
        <v>1226700</v>
      </c>
      <c r="Z24" s="9">
        <v>255740</v>
      </c>
      <c r="AA24" s="9">
        <v>132750</v>
      </c>
      <c r="AB24" s="13">
        <v>2694620</v>
      </c>
      <c r="AC24" s="9">
        <v>32200</v>
      </c>
      <c r="AD24" s="9">
        <v>9841420</v>
      </c>
      <c r="AE24" s="10">
        <v>49013430</v>
      </c>
      <c r="AF24" s="8">
        <v>191164867</v>
      </c>
      <c r="AG24" s="11">
        <v>0</v>
      </c>
      <c r="AH24" s="12">
        <v>455</v>
      </c>
      <c r="AI24" s="10">
        <v>191165322</v>
      </c>
      <c r="AJ24" s="8">
        <v>11468889</v>
      </c>
      <c r="AK24" s="9">
        <v>11468889</v>
      </c>
      <c r="AL24" s="14">
        <f t="shared" si="0"/>
        <v>5.9994610319543208E-2</v>
      </c>
      <c r="AM24" s="12">
        <v>641136006</v>
      </c>
      <c r="AN24" s="9">
        <v>733</v>
      </c>
      <c r="AO24" s="9">
        <v>23879</v>
      </c>
      <c r="AP24" s="10">
        <v>641160618</v>
      </c>
      <c r="AQ24" s="8">
        <v>4910</v>
      </c>
      <c r="AR24" s="9">
        <v>3821109</v>
      </c>
      <c r="AS24" s="9">
        <v>1250</v>
      </c>
      <c r="AT24" s="9">
        <v>45253090</v>
      </c>
      <c r="AU24" s="9">
        <v>1798967</v>
      </c>
      <c r="AV24" s="9">
        <v>1270947</v>
      </c>
      <c r="AW24" s="11">
        <v>183517</v>
      </c>
      <c r="AX24" s="12">
        <v>107900</v>
      </c>
      <c r="AY24" s="9">
        <v>120600</v>
      </c>
      <c r="AZ24" s="10">
        <v>228500</v>
      </c>
      <c r="BA24" s="8">
        <v>0</v>
      </c>
      <c r="BB24" s="9">
        <v>0</v>
      </c>
      <c r="BC24" s="9">
        <v>0</v>
      </c>
      <c r="BD24" s="9">
        <v>0</v>
      </c>
      <c r="BE24" s="9">
        <v>0</v>
      </c>
      <c r="BF24" s="13">
        <v>0</v>
      </c>
      <c r="BG24" s="11">
        <v>0</v>
      </c>
      <c r="BH24" s="12">
        <v>1896510</v>
      </c>
      <c r="BI24" s="9">
        <v>1959300</v>
      </c>
      <c r="BJ24" s="9">
        <v>500080</v>
      </c>
      <c r="BK24" s="9">
        <v>196650</v>
      </c>
      <c r="BL24" s="13">
        <v>4552540</v>
      </c>
      <c r="BM24" s="9">
        <v>47840</v>
      </c>
      <c r="BN24" s="9">
        <v>10013530</v>
      </c>
      <c r="BO24" s="10">
        <v>67174950</v>
      </c>
      <c r="BP24" s="8">
        <v>573961057</v>
      </c>
      <c r="BQ24" s="11">
        <v>733</v>
      </c>
      <c r="BR24" s="12">
        <v>23878</v>
      </c>
      <c r="BS24" s="10">
        <v>573985668</v>
      </c>
      <c r="BT24" s="8">
        <v>34437830</v>
      </c>
      <c r="BU24" s="9">
        <v>34437830</v>
      </c>
      <c r="BV24" s="14">
        <f t="shared" si="1"/>
        <v>5.9997717573672935E-2</v>
      </c>
      <c r="BW24" s="12">
        <v>1250218961</v>
      </c>
      <c r="BX24" s="9">
        <v>380</v>
      </c>
      <c r="BY24" s="9">
        <v>1321</v>
      </c>
      <c r="BZ24" s="10">
        <v>1250220662</v>
      </c>
      <c r="CA24" s="8">
        <v>18300</v>
      </c>
      <c r="CB24" s="9">
        <v>7954481</v>
      </c>
      <c r="CC24" s="9">
        <v>3680</v>
      </c>
      <c r="CD24" s="9">
        <v>231794889</v>
      </c>
      <c r="CE24" s="9">
        <v>5011663</v>
      </c>
      <c r="CF24" s="9">
        <v>10282871</v>
      </c>
      <c r="CG24" s="11">
        <v>433574</v>
      </c>
      <c r="CH24" s="12">
        <v>929500</v>
      </c>
      <c r="CI24" s="9">
        <v>651600</v>
      </c>
      <c r="CJ24" s="10">
        <v>1581100</v>
      </c>
      <c r="CK24" s="8">
        <v>322400</v>
      </c>
      <c r="CL24" s="9">
        <v>885000</v>
      </c>
      <c r="CM24" s="9">
        <v>21320</v>
      </c>
      <c r="CN24" s="9">
        <v>10710150</v>
      </c>
      <c r="CO24" s="9">
        <v>615000</v>
      </c>
      <c r="CP24" s="13">
        <v>11325150</v>
      </c>
      <c r="CQ24" s="11">
        <v>2319240</v>
      </c>
      <c r="CR24" s="12">
        <v>5249310</v>
      </c>
      <c r="CS24" s="9">
        <v>4621050</v>
      </c>
      <c r="CT24" s="9">
        <v>1318600</v>
      </c>
      <c r="CU24" s="9">
        <v>1905750</v>
      </c>
      <c r="CV24" s="13">
        <v>13094710</v>
      </c>
      <c r="CW24" s="9">
        <v>232530</v>
      </c>
      <c r="CX24" s="9">
        <v>153121150</v>
      </c>
      <c r="CY24" s="10">
        <v>438398378</v>
      </c>
      <c r="CZ24" s="8">
        <v>811820585</v>
      </c>
      <c r="DA24" s="11">
        <v>379</v>
      </c>
      <c r="DB24" s="12">
        <v>1320</v>
      </c>
      <c r="DC24" s="10">
        <v>811822284</v>
      </c>
      <c r="DD24" s="8">
        <v>32457923</v>
      </c>
      <c r="DE24" s="9">
        <v>32457923</v>
      </c>
      <c r="DF24" s="14">
        <f t="shared" si="2"/>
        <v>3.9981562023739668E-2</v>
      </c>
      <c r="DG24" s="12">
        <v>240178297</v>
      </c>
      <c r="DH24" s="9">
        <v>0</v>
      </c>
      <c r="DI24" s="9">
        <v>455</v>
      </c>
      <c r="DJ24" s="10">
        <v>240178752</v>
      </c>
      <c r="DK24" s="8">
        <v>2777</v>
      </c>
      <c r="DL24" s="9">
        <v>1560172</v>
      </c>
      <c r="DM24" s="9">
        <v>574</v>
      </c>
      <c r="DN24" s="9">
        <v>32280593</v>
      </c>
      <c r="DO24" s="9">
        <v>953359</v>
      </c>
      <c r="DP24" s="9">
        <v>1043090</v>
      </c>
      <c r="DQ24" s="11">
        <v>105479</v>
      </c>
      <c r="DR24" s="12">
        <v>73580</v>
      </c>
      <c r="DS24" s="9">
        <v>72600</v>
      </c>
      <c r="DT24" s="10">
        <v>146180</v>
      </c>
      <c r="DU24" s="8">
        <v>0</v>
      </c>
      <c r="DV24" s="9">
        <v>0</v>
      </c>
      <c r="DW24" s="9">
        <v>0</v>
      </c>
      <c r="DX24" s="9">
        <v>297770</v>
      </c>
      <c r="DY24" s="9">
        <v>12870</v>
      </c>
      <c r="DZ24" s="13">
        <v>310640</v>
      </c>
      <c r="EA24" s="11">
        <v>42900</v>
      </c>
      <c r="EB24" s="12">
        <v>1079430</v>
      </c>
      <c r="EC24" s="9">
        <v>1226700</v>
      </c>
      <c r="ED24" s="9">
        <v>255740</v>
      </c>
      <c r="EE24" s="9">
        <v>132750</v>
      </c>
      <c r="EF24" s="13">
        <v>2694620</v>
      </c>
      <c r="EG24" s="9">
        <v>32200</v>
      </c>
      <c r="EH24" s="9">
        <v>9841420</v>
      </c>
      <c r="EI24" s="10">
        <v>49013430</v>
      </c>
      <c r="EJ24" s="8">
        <v>191164867</v>
      </c>
      <c r="EK24" s="11">
        <v>0</v>
      </c>
      <c r="EL24" s="12">
        <v>455</v>
      </c>
      <c r="EM24" s="10">
        <v>191165322</v>
      </c>
      <c r="EN24" s="8">
        <v>7645584</v>
      </c>
      <c r="EO24" s="9">
        <v>7645584</v>
      </c>
      <c r="EP24" s="14">
        <f t="shared" si="3"/>
        <v>3.9994617852290179E-2</v>
      </c>
      <c r="EQ24" s="12">
        <v>641136006</v>
      </c>
      <c r="ER24" s="9">
        <v>733</v>
      </c>
      <c r="ES24" s="9">
        <v>23879</v>
      </c>
      <c r="ET24" s="10">
        <v>641160618</v>
      </c>
      <c r="EU24" s="8">
        <v>4910</v>
      </c>
      <c r="EV24" s="9">
        <v>3821109</v>
      </c>
      <c r="EW24" s="9">
        <v>1250</v>
      </c>
      <c r="EX24" s="9">
        <v>45253090</v>
      </c>
      <c r="EY24" s="9">
        <v>1798967</v>
      </c>
      <c r="EZ24" s="9">
        <v>1270947</v>
      </c>
      <c r="FA24" s="11">
        <v>183517</v>
      </c>
      <c r="FB24" s="12">
        <v>107900</v>
      </c>
      <c r="FC24" s="9">
        <v>120600</v>
      </c>
      <c r="FD24" s="10">
        <v>228500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1896510</v>
      </c>
      <c r="FM24" s="9">
        <v>1959300</v>
      </c>
      <c r="FN24" s="9">
        <v>500080</v>
      </c>
      <c r="FO24" s="9">
        <v>196650</v>
      </c>
      <c r="FP24" s="13">
        <v>4552540</v>
      </c>
      <c r="FQ24" s="9">
        <v>47840</v>
      </c>
      <c r="FR24" s="9">
        <v>10013530</v>
      </c>
      <c r="FS24" s="10">
        <v>67174950</v>
      </c>
      <c r="FT24" s="8">
        <v>573961057</v>
      </c>
      <c r="FU24" s="11">
        <v>733</v>
      </c>
      <c r="FV24" s="12">
        <v>23878</v>
      </c>
      <c r="FW24" s="10">
        <v>573985668</v>
      </c>
      <c r="FX24" s="8">
        <v>22958109</v>
      </c>
      <c r="FY24" s="9">
        <v>22958109</v>
      </c>
      <c r="FZ24" s="14">
        <f t="shared" si="4"/>
        <v>3.9997704263236067E-2</v>
      </c>
      <c r="GA24" s="12">
        <v>2131533264</v>
      </c>
      <c r="GB24" s="9">
        <v>1113</v>
      </c>
      <c r="GC24" s="9">
        <v>25655</v>
      </c>
      <c r="GD24" s="10">
        <v>2131560032</v>
      </c>
      <c r="GE24" s="8">
        <v>25987</v>
      </c>
      <c r="GF24" s="9">
        <v>13335762</v>
      </c>
      <c r="GG24" s="9">
        <v>5504</v>
      </c>
      <c r="GH24" s="9">
        <v>309328572</v>
      </c>
      <c r="GI24" s="9">
        <v>7763989</v>
      </c>
      <c r="GJ24" s="9">
        <v>12596908</v>
      </c>
      <c r="GK24" s="11">
        <v>722570</v>
      </c>
      <c r="GL24" s="12">
        <v>1110980</v>
      </c>
      <c r="GM24" s="9">
        <v>844800</v>
      </c>
      <c r="GN24" s="10">
        <v>1955780</v>
      </c>
      <c r="GO24" s="8">
        <v>322400</v>
      </c>
      <c r="GP24" s="9">
        <v>885000</v>
      </c>
      <c r="GQ24" s="9">
        <v>21320</v>
      </c>
      <c r="GR24" s="9">
        <v>11007920</v>
      </c>
      <c r="GS24" s="9">
        <v>627870</v>
      </c>
      <c r="GT24" s="13">
        <v>11635790</v>
      </c>
      <c r="GU24" s="11">
        <v>2362140</v>
      </c>
      <c r="GV24" s="12">
        <v>8225250</v>
      </c>
      <c r="GW24" s="9">
        <v>7807050</v>
      </c>
      <c r="GX24" s="9">
        <v>2074420</v>
      </c>
      <c r="GY24" s="9">
        <v>2235150</v>
      </c>
      <c r="GZ24" s="13">
        <v>20341870</v>
      </c>
      <c r="HA24" s="9">
        <v>312570</v>
      </c>
      <c r="HB24" s="9">
        <v>172976100</v>
      </c>
      <c r="HC24" s="10">
        <v>554586758</v>
      </c>
      <c r="HD24" s="8">
        <v>1576946509</v>
      </c>
      <c r="HE24" s="11">
        <v>1112</v>
      </c>
      <c r="HF24" s="12">
        <v>25653</v>
      </c>
      <c r="HG24" s="10">
        <v>1576973274</v>
      </c>
      <c r="HH24" s="8">
        <v>63061616</v>
      </c>
      <c r="HI24" s="9">
        <v>63061616</v>
      </c>
      <c r="HJ24" s="14">
        <f t="shared" si="5"/>
        <v>3.9989020130977819E-2</v>
      </c>
    </row>
    <row r="25" spans="1:218" s="60" customFormat="1" ht="12.6" customHeight="1" x14ac:dyDescent="0.2">
      <c r="A25" s="78">
        <v>13</v>
      </c>
      <c r="B25" s="79" t="s">
        <v>92</v>
      </c>
      <c r="C25" s="15">
        <v>70717360</v>
      </c>
      <c r="D25" s="16">
        <v>0</v>
      </c>
      <c r="E25" s="16">
        <v>0</v>
      </c>
      <c r="F25" s="17">
        <v>70717360</v>
      </c>
      <c r="G25" s="15">
        <v>3302</v>
      </c>
      <c r="H25" s="16">
        <v>541815</v>
      </c>
      <c r="I25" s="16">
        <v>36</v>
      </c>
      <c r="J25" s="16">
        <v>9025499</v>
      </c>
      <c r="K25" s="16">
        <v>400951</v>
      </c>
      <c r="L25" s="16">
        <v>253563</v>
      </c>
      <c r="M25" s="18">
        <v>18131</v>
      </c>
      <c r="N25" s="19">
        <v>20020</v>
      </c>
      <c r="O25" s="16">
        <v>17400</v>
      </c>
      <c r="P25" s="17">
        <v>37420</v>
      </c>
      <c r="Q25" s="15">
        <v>0</v>
      </c>
      <c r="R25" s="16">
        <v>0</v>
      </c>
      <c r="S25" s="16">
        <v>0</v>
      </c>
      <c r="T25" s="16">
        <v>45650</v>
      </c>
      <c r="U25" s="16">
        <v>1680</v>
      </c>
      <c r="V25" s="20">
        <v>47330</v>
      </c>
      <c r="W25" s="18">
        <v>6610</v>
      </c>
      <c r="X25" s="19">
        <v>187440</v>
      </c>
      <c r="Y25" s="16">
        <v>173700</v>
      </c>
      <c r="Z25" s="16">
        <v>83980</v>
      </c>
      <c r="AA25" s="16">
        <v>23400</v>
      </c>
      <c r="AB25" s="20">
        <v>468520</v>
      </c>
      <c r="AC25" s="16">
        <v>5980</v>
      </c>
      <c r="AD25" s="16">
        <v>2935340</v>
      </c>
      <c r="AE25" s="17">
        <v>13744461</v>
      </c>
      <c r="AF25" s="15">
        <v>56972899</v>
      </c>
      <c r="AG25" s="18">
        <v>0</v>
      </c>
      <c r="AH25" s="19">
        <v>0</v>
      </c>
      <c r="AI25" s="17">
        <v>56972899</v>
      </c>
      <c r="AJ25" s="15">
        <v>3418068</v>
      </c>
      <c r="AK25" s="16">
        <v>3418068</v>
      </c>
      <c r="AL25" s="21">
        <f t="shared" si="0"/>
        <v>5.9994630078416759E-2</v>
      </c>
      <c r="AM25" s="19">
        <v>304427241</v>
      </c>
      <c r="AN25" s="16">
        <v>81</v>
      </c>
      <c r="AO25" s="16">
        <v>3051</v>
      </c>
      <c r="AP25" s="17">
        <v>304430373</v>
      </c>
      <c r="AQ25" s="15">
        <v>139</v>
      </c>
      <c r="AR25" s="16">
        <v>1807416</v>
      </c>
      <c r="AS25" s="16">
        <v>324</v>
      </c>
      <c r="AT25" s="16">
        <v>16279996</v>
      </c>
      <c r="AU25" s="16">
        <v>862324</v>
      </c>
      <c r="AV25" s="16">
        <v>390441</v>
      </c>
      <c r="AW25" s="18">
        <v>43033</v>
      </c>
      <c r="AX25" s="19">
        <v>33020</v>
      </c>
      <c r="AY25" s="16">
        <v>40200</v>
      </c>
      <c r="AZ25" s="17">
        <v>73220</v>
      </c>
      <c r="BA25" s="15">
        <v>0</v>
      </c>
      <c r="BB25" s="16">
        <v>0</v>
      </c>
      <c r="BC25" s="16">
        <v>0</v>
      </c>
      <c r="BD25" s="16">
        <v>0</v>
      </c>
      <c r="BE25" s="16">
        <v>0</v>
      </c>
      <c r="BF25" s="20">
        <v>0</v>
      </c>
      <c r="BG25" s="18">
        <v>0</v>
      </c>
      <c r="BH25" s="19">
        <v>428010</v>
      </c>
      <c r="BI25" s="16">
        <v>379350</v>
      </c>
      <c r="BJ25" s="16">
        <v>207100</v>
      </c>
      <c r="BK25" s="16">
        <v>58950</v>
      </c>
      <c r="BL25" s="20">
        <v>1073410</v>
      </c>
      <c r="BM25" s="16">
        <v>12190</v>
      </c>
      <c r="BN25" s="16">
        <v>3359060</v>
      </c>
      <c r="BO25" s="17">
        <v>23901229</v>
      </c>
      <c r="BP25" s="15">
        <v>280526012</v>
      </c>
      <c r="BQ25" s="18">
        <v>81</v>
      </c>
      <c r="BR25" s="19">
        <v>3051</v>
      </c>
      <c r="BS25" s="17">
        <v>280529144</v>
      </c>
      <c r="BT25" s="15">
        <v>16831260</v>
      </c>
      <c r="BU25" s="16">
        <v>16831260</v>
      </c>
      <c r="BV25" s="21">
        <f t="shared" si="1"/>
        <v>5.9998258148893077E-2</v>
      </c>
      <c r="BW25" s="19">
        <v>328451534</v>
      </c>
      <c r="BX25" s="16">
        <v>0</v>
      </c>
      <c r="BY25" s="16">
        <v>0</v>
      </c>
      <c r="BZ25" s="17">
        <v>328451534</v>
      </c>
      <c r="CA25" s="15">
        <v>672</v>
      </c>
      <c r="CB25" s="16">
        <v>2565077</v>
      </c>
      <c r="CC25" s="16">
        <v>1004</v>
      </c>
      <c r="CD25" s="16">
        <v>59026492</v>
      </c>
      <c r="CE25" s="16">
        <v>1656093</v>
      </c>
      <c r="CF25" s="16">
        <v>2380761</v>
      </c>
      <c r="CG25" s="18">
        <v>79565</v>
      </c>
      <c r="CH25" s="19">
        <v>210860</v>
      </c>
      <c r="CI25" s="16">
        <v>159900</v>
      </c>
      <c r="CJ25" s="17">
        <v>370760</v>
      </c>
      <c r="CK25" s="15">
        <v>85800</v>
      </c>
      <c r="CL25" s="16">
        <v>202800</v>
      </c>
      <c r="CM25" s="16">
        <v>1300</v>
      </c>
      <c r="CN25" s="16">
        <v>1784420</v>
      </c>
      <c r="CO25" s="16">
        <v>133640</v>
      </c>
      <c r="CP25" s="20">
        <v>1918060</v>
      </c>
      <c r="CQ25" s="18">
        <v>375910</v>
      </c>
      <c r="CR25" s="19">
        <v>1006500</v>
      </c>
      <c r="CS25" s="16">
        <v>684900</v>
      </c>
      <c r="CT25" s="16">
        <v>394440</v>
      </c>
      <c r="CU25" s="16">
        <v>357750</v>
      </c>
      <c r="CV25" s="20">
        <v>2443590</v>
      </c>
      <c r="CW25" s="16">
        <v>37260</v>
      </c>
      <c r="CX25" s="16">
        <v>38457070</v>
      </c>
      <c r="CY25" s="17">
        <v>109601210</v>
      </c>
      <c r="CZ25" s="15">
        <v>218850324</v>
      </c>
      <c r="DA25" s="18">
        <v>0</v>
      </c>
      <c r="DB25" s="19">
        <v>0</v>
      </c>
      <c r="DC25" s="17">
        <v>218850324</v>
      </c>
      <c r="DD25" s="15">
        <v>8750252</v>
      </c>
      <c r="DE25" s="16">
        <v>8750252</v>
      </c>
      <c r="DF25" s="21">
        <f t="shared" si="2"/>
        <v>3.9982814921489446E-2</v>
      </c>
      <c r="DG25" s="19">
        <v>70717360</v>
      </c>
      <c r="DH25" s="16">
        <v>0</v>
      </c>
      <c r="DI25" s="16">
        <v>0</v>
      </c>
      <c r="DJ25" s="17">
        <v>70717360</v>
      </c>
      <c r="DK25" s="15">
        <v>3302</v>
      </c>
      <c r="DL25" s="16">
        <v>541815</v>
      </c>
      <c r="DM25" s="16">
        <v>36</v>
      </c>
      <c r="DN25" s="16">
        <v>9025499</v>
      </c>
      <c r="DO25" s="16">
        <v>400951</v>
      </c>
      <c r="DP25" s="16">
        <v>253563</v>
      </c>
      <c r="DQ25" s="18">
        <v>18131</v>
      </c>
      <c r="DR25" s="19">
        <v>20020</v>
      </c>
      <c r="DS25" s="16">
        <v>17400</v>
      </c>
      <c r="DT25" s="17">
        <v>37420</v>
      </c>
      <c r="DU25" s="15">
        <v>0</v>
      </c>
      <c r="DV25" s="16">
        <v>0</v>
      </c>
      <c r="DW25" s="16">
        <v>0</v>
      </c>
      <c r="DX25" s="16">
        <v>45650</v>
      </c>
      <c r="DY25" s="16">
        <v>1680</v>
      </c>
      <c r="DZ25" s="20">
        <v>47330</v>
      </c>
      <c r="EA25" s="18">
        <v>6610</v>
      </c>
      <c r="EB25" s="19">
        <v>187440</v>
      </c>
      <c r="EC25" s="16">
        <v>173700</v>
      </c>
      <c r="ED25" s="16">
        <v>83980</v>
      </c>
      <c r="EE25" s="16">
        <v>23400</v>
      </c>
      <c r="EF25" s="20">
        <v>468520</v>
      </c>
      <c r="EG25" s="16">
        <v>5980</v>
      </c>
      <c r="EH25" s="16">
        <v>2935340</v>
      </c>
      <c r="EI25" s="17">
        <v>13744461</v>
      </c>
      <c r="EJ25" s="15">
        <v>56972899</v>
      </c>
      <c r="EK25" s="18">
        <v>0</v>
      </c>
      <c r="EL25" s="19">
        <v>0</v>
      </c>
      <c r="EM25" s="17">
        <v>56972899</v>
      </c>
      <c r="EN25" s="15">
        <v>2278614</v>
      </c>
      <c r="EO25" s="16">
        <v>2278614</v>
      </c>
      <c r="EP25" s="21">
        <f t="shared" si="3"/>
        <v>3.9994699936192472E-2</v>
      </c>
      <c r="EQ25" s="19">
        <v>304427241</v>
      </c>
      <c r="ER25" s="16">
        <v>81</v>
      </c>
      <c r="ES25" s="16">
        <v>3051</v>
      </c>
      <c r="ET25" s="17">
        <v>304430373</v>
      </c>
      <c r="EU25" s="15">
        <v>139</v>
      </c>
      <c r="EV25" s="16">
        <v>1807416</v>
      </c>
      <c r="EW25" s="16">
        <v>324</v>
      </c>
      <c r="EX25" s="16">
        <v>16279996</v>
      </c>
      <c r="EY25" s="16">
        <v>862324</v>
      </c>
      <c r="EZ25" s="16">
        <v>390441</v>
      </c>
      <c r="FA25" s="18">
        <v>43033</v>
      </c>
      <c r="FB25" s="19">
        <v>33020</v>
      </c>
      <c r="FC25" s="16">
        <v>40200</v>
      </c>
      <c r="FD25" s="17">
        <v>73220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428010</v>
      </c>
      <c r="FM25" s="16">
        <v>379350</v>
      </c>
      <c r="FN25" s="16">
        <v>207100</v>
      </c>
      <c r="FO25" s="16">
        <v>58950</v>
      </c>
      <c r="FP25" s="20">
        <v>1073410</v>
      </c>
      <c r="FQ25" s="16">
        <v>12190</v>
      </c>
      <c r="FR25" s="16">
        <v>3359060</v>
      </c>
      <c r="FS25" s="17">
        <v>23901229</v>
      </c>
      <c r="FT25" s="15">
        <v>280526012</v>
      </c>
      <c r="FU25" s="18">
        <v>81</v>
      </c>
      <c r="FV25" s="19">
        <v>3051</v>
      </c>
      <c r="FW25" s="17">
        <v>280529144</v>
      </c>
      <c r="FX25" s="15">
        <v>11220673</v>
      </c>
      <c r="FY25" s="16">
        <v>11220673</v>
      </c>
      <c r="FZ25" s="21">
        <f t="shared" si="4"/>
        <v>3.9998243462361971E-2</v>
      </c>
      <c r="GA25" s="19">
        <v>703596135</v>
      </c>
      <c r="GB25" s="16">
        <v>81</v>
      </c>
      <c r="GC25" s="16">
        <v>3051</v>
      </c>
      <c r="GD25" s="17">
        <v>703599267</v>
      </c>
      <c r="GE25" s="15">
        <v>4113</v>
      </c>
      <c r="GF25" s="16">
        <v>4914308</v>
      </c>
      <c r="GG25" s="16">
        <v>1364</v>
      </c>
      <c r="GH25" s="16">
        <v>84331987</v>
      </c>
      <c r="GI25" s="16">
        <v>2919368</v>
      </c>
      <c r="GJ25" s="16">
        <v>3024765</v>
      </c>
      <c r="GK25" s="18">
        <v>140729</v>
      </c>
      <c r="GL25" s="19">
        <v>263900</v>
      </c>
      <c r="GM25" s="16">
        <v>217500</v>
      </c>
      <c r="GN25" s="17">
        <v>481400</v>
      </c>
      <c r="GO25" s="15">
        <v>85800</v>
      </c>
      <c r="GP25" s="16">
        <v>202800</v>
      </c>
      <c r="GQ25" s="16">
        <v>1300</v>
      </c>
      <c r="GR25" s="16">
        <v>1830070</v>
      </c>
      <c r="GS25" s="16">
        <v>135320</v>
      </c>
      <c r="GT25" s="20">
        <v>1965390</v>
      </c>
      <c r="GU25" s="18">
        <v>382520</v>
      </c>
      <c r="GV25" s="19">
        <v>1621950</v>
      </c>
      <c r="GW25" s="16">
        <v>1237950</v>
      </c>
      <c r="GX25" s="16">
        <v>685520</v>
      </c>
      <c r="GY25" s="16">
        <v>440100</v>
      </c>
      <c r="GZ25" s="20">
        <v>3985520</v>
      </c>
      <c r="HA25" s="16">
        <v>55430</v>
      </c>
      <c r="HB25" s="16">
        <v>44751470</v>
      </c>
      <c r="HC25" s="17">
        <v>147246900</v>
      </c>
      <c r="HD25" s="15">
        <v>556349235</v>
      </c>
      <c r="HE25" s="18">
        <v>81</v>
      </c>
      <c r="HF25" s="19">
        <v>3051</v>
      </c>
      <c r="HG25" s="17">
        <v>556352367</v>
      </c>
      <c r="HH25" s="15">
        <v>22249539</v>
      </c>
      <c r="HI25" s="16">
        <v>22249539</v>
      </c>
      <c r="HJ25" s="21">
        <f t="shared" si="5"/>
        <v>3.9991811520413645E-2</v>
      </c>
    </row>
    <row r="26" spans="1:218" s="60" customFormat="1" ht="12.6" customHeight="1" x14ac:dyDescent="0.2">
      <c r="A26" s="76">
        <v>14</v>
      </c>
      <c r="B26" s="77" t="s">
        <v>93</v>
      </c>
      <c r="C26" s="8">
        <v>57439179</v>
      </c>
      <c r="D26" s="9">
        <v>0</v>
      </c>
      <c r="E26" s="9">
        <v>0</v>
      </c>
      <c r="F26" s="10">
        <v>57439179</v>
      </c>
      <c r="G26" s="8">
        <v>0</v>
      </c>
      <c r="H26" s="9">
        <v>321012</v>
      </c>
      <c r="I26" s="9">
        <v>235</v>
      </c>
      <c r="J26" s="9">
        <v>7721476</v>
      </c>
      <c r="K26" s="9">
        <v>223749</v>
      </c>
      <c r="L26" s="9">
        <v>254645</v>
      </c>
      <c r="M26" s="11">
        <v>22908</v>
      </c>
      <c r="N26" s="12">
        <v>19760</v>
      </c>
      <c r="O26" s="9">
        <v>19200</v>
      </c>
      <c r="P26" s="10">
        <v>38960</v>
      </c>
      <c r="Q26" s="8">
        <v>0</v>
      </c>
      <c r="R26" s="9">
        <v>0</v>
      </c>
      <c r="S26" s="9">
        <v>0</v>
      </c>
      <c r="T26" s="9">
        <v>66110</v>
      </c>
      <c r="U26" s="9">
        <v>3090</v>
      </c>
      <c r="V26" s="13">
        <v>69200</v>
      </c>
      <c r="W26" s="11">
        <v>7450</v>
      </c>
      <c r="X26" s="12">
        <v>248160</v>
      </c>
      <c r="Y26" s="9">
        <v>266400</v>
      </c>
      <c r="Z26" s="9">
        <v>62320</v>
      </c>
      <c r="AA26" s="9">
        <v>35100</v>
      </c>
      <c r="AB26" s="13">
        <v>611980</v>
      </c>
      <c r="AC26" s="9">
        <v>7130</v>
      </c>
      <c r="AD26" s="9">
        <v>2368870</v>
      </c>
      <c r="AE26" s="10">
        <v>11647380</v>
      </c>
      <c r="AF26" s="8">
        <v>45791799</v>
      </c>
      <c r="AG26" s="11">
        <v>0</v>
      </c>
      <c r="AH26" s="12">
        <v>0</v>
      </c>
      <c r="AI26" s="10">
        <v>45791799</v>
      </c>
      <c r="AJ26" s="8">
        <v>2747260</v>
      </c>
      <c r="AK26" s="9">
        <v>2747260</v>
      </c>
      <c r="AL26" s="14">
        <f t="shared" si="0"/>
        <v>5.9994585493354388E-2</v>
      </c>
      <c r="AM26" s="12">
        <v>105921313</v>
      </c>
      <c r="AN26" s="9">
        <v>0</v>
      </c>
      <c r="AO26" s="9">
        <v>106</v>
      </c>
      <c r="AP26" s="10">
        <v>105921419</v>
      </c>
      <c r="AQ26" s="8">
        <v>0</v>
      </c>
      <c r="AR26" s="9">
        <v>600188</v>
      </c>
      <c r="AS26" s="9">
        <v>428</v>
      </c>
      <c r="AT26" s="9">
        <v>7845475</v>
      </c>
      <c r="AU26" s="9">
        <v>309315</v>
      </c>
      <c r="AV26" s="9">
        <v>227093</v>
      </c>
      <c r="AW26" s="11">
        <v>29035</v>
      </c>
      <c r="AX26" s="12">
        <v>17940</v>
      </c>
      <c r="AY26" s="9">
        <v>21900</v>
      </c>
      <c r="AZ26" s="10">
        <v>39840</v>
      </c>
      <c r="BA26" s="8">
        <v>0</v>
      </c>
      <c r="BB26" s="9">
        <v>0</v>
      </c>
      <c r="BC26" s="9">
        <v>0</v>
      </c>
      <c r="BD26" s="9">
        <v>0</v>
      </c>
      <c r="BE26" s="9">
        <v>0</v>
      </c>
      <c r="BF26" s="13">
        <v>0</v>
      </c>
      <c r="BG26" s="11">
        <v>0</v>
      </c>
      <c r="BH26" s="12">
        <v>284790</v>
      </c>
      <c r="BI26" s="9">
        <v>292050</v>
      </c>
      <c r="BJ26" s="9">
        <v>97660</v>
      </c>
      <c r="BK26" s="9">
        <v>44100</v>
      </c>
      <c r="BL26" s="13">
        <v>718600</v>
      </c>
      <c r="BM26" s="9">
        <v>7590</v>
      </c>
      <c r="BN26" s="9">
        <v>1863470</v>
      </c>
      <c r="BO26" s="10">
        <v>11640606</v>
      </c>
      <c r="BP26" s="8">
        <v>94280708</v>
      </c>
      <c r="BQ26" s="11">
        <v>0</v>
      </c>
      <c r="BR26" s="12">
        <v>105</v>
      </c>
      <c r="BS26" s="10">
        <v>94280813</v>
      </c>
      <c r="BT26" s="8">
        <v>5656617</v>
      </c>
      <c r="BU26" s="9">
        <v>5656617</v>
      </c>
      <c r="BV26" s="14">
        <f t="shared" si="1"/>
        <v>5.9997541599476872E-2</v>
      </c>
      <c r="BW26" s="12">
        <v>495388333</v>
      </c>
      <c r="BX26" s="9">
        <v>0</v>
      </c>
      <c r="BY26" s="9">
        <v>0</v>
      </c>
      <c r="BZ26" s="10">
        <v>495388333</v>
      </c>
      <c r="CA26" s="8">
        <v>5423</v>
      </c>
      <c r="CB26" s="9">
        <v>2489613</v>
      </c>
      <c r="CC26" s="9">
        <v>1365</v>
      </c>
      <c r="CD26" s="9">
        <v>92638576</v>
      </c>
      <c r="CE26" s="9">
        <v>1614034</v>
      </c>
      <c r="CF26" s="9">
        <v>4024956</v>
      </c>
      <c r="CG26" s="11">
        <v>148973</v>
      </c>
      <c r="CH26" s="12">
        <v>385060</v>
      </c>
      <c r="CI26" s="9">
        <v>292800</v>
      </c>
      <c r="CJ26" s="10">
        <v>677860</v>
      </c>
      <c r="CK26" s="8">
        <v>118040</v>
      </c>
      <c r="CL26" s="9">
        <v>303900</v>
      </c>
      <c r="CM26" s="9">
        <v>6760</v>
      </c>
      <c r="CN26" s="9">
        <v>3710520</v>
      </c>
      <c r="CO26" s="9">
        <v>232080</v>
      </c>
      <c r="CP26" s="13">
        <v>3942600</v>
      </c>
      <c r="CQ26" s="11">
        <v>838510</v>
      </c>
      <c r="CR26" s="12">
        <v>1981980</v>
      </c>
      <c r="CS26" s="9">
        <v>1493100</v>
      </c>
      <c r="CT26" s="9">
        <v>582920</v>
      </c>
      <c r="CU26" s="9">
        <v>788850</v>
      </c>
      <c r="CV26" s="13">
        <v>4846850</v>
      </c>
      <c r="CW26" s="9">
        <v>80960</v>
      </c>
      <c r="CX26" s="9">
        <v>64352080</v>
      </c>
      <c r="CY26" s="10">
        <v>176089135</v>
      </c>
      <c r="CZ26" s="8">
        <v>319299198</v>
      </c>
      <c r="DA26" s="11">
        <v>0</v>
      </c>
      <c r="DB26" s="12">
        <v>0</v>
      </c>
      <c r="DC26" s="10">
        <v>319299198</v>
      </c>
      <c r="DD26" s="8">
        <v>12765675</v>
      </c>
      <c r="DE26" s="9">
        <v>12765675</v>
      </c>
      <c r="DF26" s="14">
        <f t="shared" si="2"/>
        <v>3.9980291463181189E-2</v>
      </c>
      <c r="DG26" s="12">
        <v>57439179</v>
      </c>
      <c r="DH26" s="9">
        <v>0</v>
      </c>
      <c r="DI26" s="9">
        <v>0</v>
      </c>
      <c r="DJ26" s="10">
        <v>57439179</v>
      </c>
      <c r="DK26" s="8">
        <v>0</v>
      </c>
      <c r="DL26" s="9">
        <v>321012</v>
      </c>
      <c r="DM26" s="9">
        <v>235</v>
      </c>
      <c r="DN26" s="9">
        <v>7721476</v>
      </c>
      <c r="DO26" s="9">
        <v>223749</v>
      </c>
      <c r="DP26" s="9">
        <v>254645</v>
      </c>
      <c r="DQ26" s="11">
        <v>22908</v>
      </c>
      <c r="DR26" s="12">
        <v>19760</v>
      </c>
      <c r="DS26" s="9">
        <v>19200</v>
      </c>
      <c r="DT26" s="10">
        <v>38960</v>
      </c>
      <c r="DU26" s="8">
        <v>0</v>
      </c>
      <c r="DV26" s="9">
        <v>0</v>
      </c>
      <c r="DW26" s="9">
        <v>0</v>
      </c>
      <c r="DX26" s="9">
        <v>66110</v>
      </c>
      <c r="DY26" s="9">
        <v>3090</v>
      </c>
      <c r="DZ26" s="13">
        <v>69200</v>
      </c>
      <c r="EA26" s="11">
        <v>7450</v>
      </c>
      <c r="EB26" s="12">
        <v>248160</v>
      </c>
      <c r="EC26" s="9">
        <v>266400</v>
      </c>
      <c r="ED26" s="9">
        <v>62320</v>
      </c>
      <c r="EE26" s="9">
        <v>35100</v>
      </c>
      <c r="EF26" s="13">
        <v>611980</v>
      </c>
      <c r="EG26" s="9">
        <v>7130</v>
      </c>
      <c r="EH26" s="9">
        <v>2368870</v>
      </c>
      <c r="EI26" s="10">
        <v>11647380</v>
      </c>
      <c r="EJ26" s="8">
        <v>45791799</v>
      </c>
      <c r="EK26" s="11">
        <v>0</v>
      </c>
      <c r="EL26" s="12">
        <v>0</v>
      </c>
      <c r="EM26" s="10">
        <v>45791799</v>
      </c>
      <c r="EN26" s="8">
        <v>1831429</v>
      </c>
      <c r="EO26" s="9">
        <v>1831429</v>
      </c>
      <c r="EP26" s="14">
        <f t="shared" si="3"/>
        <v>3.9994694246452293E-2</v>
      </c>
      <c r="EQ26" s="12">
        <v>105921313</v>
      </c>
      <c r="ER26" s="9">
        <v>0</v>
      </c>
      <c r="ES26" s="9">
        <v>106</v>
      </c>
      <c r="ET26" s="10">
        <v>105921419</v>
      </c>
      <c r="EU26" s="8">
        <v>0</v>
      </c>
      <c r="EV26" s="9">
        <v>600188</v>
      </c>
      <c r="EW26" s="9">
        <v>428</v>
      </c>
      <c r="EX26" s="9">
        <v>7845475</v>
      </c>
      <c r="EY26" s="9">
        <v>309315</v>
      </c>
      <c r="EZ26" s="9">
        <v>227093</v>
      </c>
      <c r="FA26" s="11">
        <v>29035</v>
      </c>
      <c r="FB26" s="12">
        <v>17940</v>
      </c>
      <c r="FC26" s="9">
        <v>21900</v>
      </c>
      <c r="FD26" s="10">
        <v>39840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284790</v>
      </c>
      <c r="FM26" s="9">
        <v>292050</v>
      </c>
      <c r="FN26" s="9">
        <v>97660</v>
      </c>
      <c r="FO26" s="9">
        <v>44100</v>
      </c>
      <c r="FP26" s="13">
        <v>718600</v>
      </c>
      <c r="FQ26" s="9">
        <v>7590</v>
      </c>
      <c r="FR26" s="9">
        <v>1863470</v>
      </c>
      <c r="FS26" s="10">
        <v>11640606</v>
      </c>
      <c r="FT26" s="8">
        <v>94280708</v>
      </c>
      <c r="FU26" s="11">
        <v>0</v>
      </c>
      <c r="FV26" s="12">
        <v>105</v>
      </c>
      <c r="FW26" s="10">
        <v>94280813</v>
      </c>
      <c r="FX26" s="8">
        <v>3770997</v>
      </c>
      <c r="FY26" s="9">
        <v>3770997</v>
      </c>
      <c r="FZ26" s="14">
        <f t="shared" si="4"/>
        <v>3.9997501930748094E-2</v>
      </c>
      <c r="GA26" s="12">
        <v>658748825</v>
      </c>
      <c r="GB26" s="9">
        <v>0</v>
      </c>
      <c r="GC26" s="9">
        <v>106</v>
      </c>
      <c r="GD26" s="10">
        <v>658748931</v>
      </c>
      <c r="GE26" s="8">
        <v>5423</v>
      </c>
      <c r="GF26" s="9">
        <v>3410813</v>
      </c>
      <c r="GG26" s="9">
        <v>2028</v>
      </c>
      <c r="GH26" s="9">
        <v>108205527</v>
      </c>
      <c r="GI26" s="9">
        <v>2147098</v>
      </c>
      <c r="GJ26" s="9">
        <v>4506694</v>
      </c>
      <c r="GK26" s="11">
        <v>200916</v>
      </c>
      <c r="GL26" s="12">
        <v>422760</v>
      </c>
      <c r="GM26" s="9">
        <v>333900</v>
      </c>
      <c r="GN26" s="10">
        <v>756660</v>
      </c>
      <c r="GO26" s="8">
        <v>118040</v>
      </c>
      <c r="GP26" s="9">
        <v>303900</v>
      </c>
      <c r="GQ26" s="9">
        <v>6760</v>
      </c>
      <c r="GR26" s="9">
        <v>3776630</v>
      </c>
      <c r="GS26" s="9">
        <v>235170</v>
      </c>
      <c r="GT26" s="13">
        <v>4011800</v>
      </c>
      <c r="GU26" s="11">
        <v>845960</v>
      </c>
      <c r="GV26" s="12">
        <v>2514930</v>
      </c>
      <c r="GW26" s="9">
        <v>2051550</v>
      </c>
      <c r="GX26" s="9">
        <v>742900</v>
      </c>
      <c r="GY26" s="9">
        <v>868050</v>
      </c>
      <c r="GZ26" s="13">
        <v>6177430</v>
      </c>
      <c r="HA26" s="9">
        <v>95680</v>
      </c>
      <c r="HB26" s="9">
        <v>68584420</v>
      </c>
      <c r="HC26" s="10">
        <v>199377121</v>
      </c>
      <c r="HD26" s="8">
        <v>459371705</v>
      </c>
      <c r="HE26" s="11">
        <v>0</v>
      </c>
      <c r="HF26" s="12">
        <v>105</v>
      </c>
      <c r="HG26" s="10">
        <v>459371810</v>
      </c>
      <c r="HH26" s="8">
        <v>18368101</v>
      </c>
      <c r="HI26" s="9">
        <v>18368101</v>
      </c>
      <c r="HJ26" s="14">
        <f t="shared" si="5"/>
        <v>3.9985259435053273E-2</v>
      </c>
    </row>
    <row r="27" spans="1:218" s="60" customFormat="1" ht="12.6" customHeight="1" x14ac:dyDescent="0.2">
      <c r="A27" s="78">
        <v>15</v>
      </c>
      <c r="B27" s="79" t="s">
        <v>94</v>
      </c>
      <c r="C27" s="15">
        <v>123786182</v>
      </c>
      <c r="D27" s="16">
        <v>0</v>
      </c>
      <c r="E27" s="16">
        <v>0</v>
      </c>
      <c r="F27" s="17">
        <v>123786182</v>
      </c>
      <c r="G27" s="15">
        <v>5833</v>
      </c>
      <c r="H27" s="16">
        <v>787906</v>
      </c>
      <c r="I27" s="16">
        <v>333</v>
      </c>
      <c r="J27" s="16">
        <v>16767017</v>
      </c>
      <c r="K27" s="16">
        <v>476968</v>
      </c>
      <c r="L27" s="16">
        <v>555405</v>
      </c>
      <c r="M27" s="18">
        <v>59735</v>
      </c>
      <c r="N27" s="19">
        <v>41080</v>
      </c>
      <c r="O27" s="16">
        <v>35400</v>
      </c>
      <c r="P27" s="17">
        <v>76480</v>
      </c>
      <c r="Q27" s="15">
        <v>0</v>
      </c>
      <c r="R27" s="16">
        <v>0</v>
      </c>
      <c r="S27" s="16">
        <v>0</v>
      </c>
      <c r="T27" s="16">
        <v>147840</v>
      </c>
      <c r="U27" s="16">
        <v>5180</v>
      </c>
      <c r="V27" s="20">
        <v>153020</v>
      </c>
      <c r="W27" s="18">
        <v>18770</v>
      </c>
      <c r="X27" s="19">
        <v>622380</v>
      </c>
      <c r="Y27" s="16">
        <v>691200</v>
      </c>
      <c r="Z27" s="16">
        <v>121600</v>
      </c>
      <c r="AA27" s="16">
        <v>76050</v>
      </c>
      <c r="AB27" s="20">
        <v>1511230</v>
      </c>
      <c r="AC27" s="16">
        <v>15410</v>
      </c>
      <c r="AD27" s="16">
        <v>5071710</v>
      </c>
      <c r="AE27" s="17">
        <v>25499484</v>
      </c>
      <c r="AF27" s="15">
        <v>98286698</v>
      </c>
      <c r="AG27" s="18">
        <v>0</v>
      </c>
      <c r="AH27" s="19">
        <v>0</v>
      </c>
      <c r="AI27" s="17">
        <v>98286698</v>
      </c>
      <c r="AJ27" s="15">
        <v>5896672</v>
      </c>
      <c r="AK27" s="16">
        <v>5896672</v>
      </c>
      <c r="AL27" s="21">
        <f t="shared" si="0"/>
        <v>5.9994608833028457E-2</v>
      </c>
      <c r="AM27" s="19">
        <v>261339506</v>
      </c>
      <c r="AN27" s="16">
        <v>0</v>
      </c>
      <c r="AO27" s="16">
        <v>0</v>
      </c>
      <c r="AP27" s="17">
        <v>261339506</v>
      </c>
      <c r="AQ27" s="15">
        <v>5648</v>
      </c>
      <c r="AR27" s="16">
        <v>1530545</v>
      </c>
      <c r="AS27" s="16">
        <v>351</v>
      </c>
      <c r="AT27" s="16">
        <v>19289954</v>
      </c>
      <c r="AU27" s="16">
        <v>715842</v>
      </c>
      <c r="AV27" s="16">
        <v>573364</v>
      </c>
      <c r="AW27" s="18">
        <v>86592</v>
      </c>
      <c r="AX27" s="19">
        <v>47580</v>
      </c>
      <c r="AY27" s="16">
        <v>62700</v>
      </c>
      <c r="AZ27" s="17">
        <v>110280</v>
      </c>
      <c r="BA27" s="15">
        <v>0</v>
      </c>
      <c r="BB27" s="16">
        <v>0</v>
      </c>
      <c r="BC27" s="16">
        <v>0</v>
      </c>
      <c r="BD27" s="16">
        <v>0</v>
      </c>
      <c r="BE27" s="16">
        <v>0</v>
      </c>
      <c r="BF27" s="20">
        <v>0</v>
      </c>
      <c r="BG27" s="18">
        <v>0</v>
      </c>
      <c r="BH27" s="19">
        <v>835230</v>
      </c>
      <c r="BI27" s="16">
        <v>927900</v>
      </c>
      <c r="BJ27" s="16">
        <v>182780</v>
      </c>
      <c r="BK27" s="16">
        <v>96300</v>
      </c>
      <c r="BL27" s="20">
        <v>2042210</v>
      </c>
      <c r="BM27" s="16">
        <v>23920</v>
      </c>
      <c r="BN27" s="16">
        <v>4324720</v>
      </c>
      <c r="BO27" s="17">
        <v>28703075</v>
      </c>
      <c r="BP27" s="15">
        <v>232636431</v>
      </c>
      <c r="BQ27" s="18">
        <v>0</v>
      </c>
      <c r="BR27" s="19">
        <v>0</v>
      </c>
      <c r="BS27" s="17">
        <v>232636431</v>
      </c>
      <c r="BT27" s="15">
        <v>13957628</v>
      </c>
      <c r="BU27" s="16">
        <v>13957628</v>
      </c>
      <c r="BV27" s="21">
        <f t="shared" si="1"/>
        <v>5.9997602009291488E-2</v>
      </c>
      <c r="BW27" s="19">
        <v>813500923</v>
      </c>
      <c r="BX27" s="16">
        <v>1392</v>
      </c>
      <c r="BY27" s="16">
        <v>1710</v>
      </c>
      <c r="BZ27" s="17">
        <v>813504025</v>
      </c>
      <c r="CA27" s="15">
        <v>6134</v>
      </c>
      <c r="CB27" s="16">
        <v>4839565</v>
      </c>
      <c r="CC27" s="16">
        <v>1749</v>
      </c>
      <c r="CD27" s="16">
        <v>152740895</v>
      </c>
      <c r="CE27" s="16">
        <v>2841917</v>
      </c>
      <c r="CF27" s="16">
        <v>6817882</v>
      </c>
      <c r="CG27" s="18">
        <v>282322</v>
      </c>
      <c r="CH27" s="19">
        <v>618020</v>
      </c>
      <c r="CI27" s="16">
        <v>449400</v>
      </c>
      <c r="CJ27" s="17">
        <v>1067420</v>
      </c>
      <c r="CK27" s="15">
        <v>182780</v>
      </c>
      <c r="CL27" s="16">
        <v>573600</v>
      </c>
      <c r="CM27" s="16">
        <v>10660</v>
      </c>
      <c r="CN27" s="16">
        <v>6534440</v>
      </c>
      <c r="CO27" s="16">
        <v>386500</v>
      </c>
      <c r="CP27" s="20">
        <v>6920940</v>
      </c>
      <c r="CQ27" s="18">
        <v>1457980</v>
      </c>
      <c r="CR27" s="19">
        <v>3267660</v>
      </c>
      <c r="CS27" s="16">
        <v>2763900</v>
      </c>
      <c r="CT27" s="16">
        <v>829540</v>
      </c>
      <c r="CU27" s="16">
        <v>1162350</v>
      </c>
      <c r="CV27" s="20">
        <v>8023450</v>
      </c>
      <c r="CW27" s="16">
        <v>145130</v>
      </c>
      <c r="CX27" s="16">
        <v>103411850</v>
      </c>
      <c r="CY27" s="17">
        <v>289322525</v>
      </c>
      <c r="CZ27" s="15">
        <v>524178399</v>
      </c>
      <c r="DA27" s="18">
        <v>1391</v>
      </c>
      <c r="DB27" s="19">
        <v>1710</v>
      </c>
      <c r="DC27" s="17">
        <v>524181500</v>
      </c>
      <c r="DD27" s="15">
        <v>20957142</v>
      </c>
      <c r="DE27" s="16">
        <v>20957142</v>
      </c>
      <c r="DF27" s="21">
        <f t="shared" si="2"/>
        <v>3.9980697525570819E-2</v>
      </c>
      <c r="DG27" s="19">
        <v>123786182</v>
      </c>
      <c r="DH27" s="16">
        <v>0</v>
      </c>
      <c r="DI27" s="16">
        <v>0</v>
      </c>
      <c r="DJ27" s="17">
        <v>123786182</v>
      </c>
      <c r="DK27" s="15">
        <v>5833</v>
      </c>
      <c r="DL27" s="16">
        <v>787906</v>
      </c>
      <c r="DM27" s="16">
        <v>333</v>
      </c>
      <c r="DN27" s="16">
        <v>16767017</v>
      </c>
      <c r="DO27" s="16">
        <v>476968</v>
      </c>
      <c r="DP27" s="16">
        <v>555405</v>
      </c>
      <c r="DQ27" s="18">
        <v>59735</v>
      </c>
      <c r="DR27" s="19">
        <v>41080</v>
      </c>
      <c r="DS27" s="16">
        <v>35400</v>
      </c>
      <c r="DT27" s="17">
        <v>76480</v>
      </c>
      <c r="DU27" s="15">
        <v>0</v>
      </c>
      <c r="DV27" s="16">
        <v>0</v>
      </c>
      <c r="DW27" s="16">
        <v>0</v>
      </c>
      <c r="DX27" s="16">
        <v>147840</v>
      </c>
      <c r="DY27" s="16">
        <v>5180</v>
      </c>
      <c r="DZ27" s="20">
        <v>153020</v>
      </c>
      <c r="EA27" s="18">
        <v>18770</v>
      </c>
      <c r="EB27" s="19">
        <v>622380</v>
      </c>
      <c r="EC27" s="16">
        <v>691200</v>
      </c>
      <c r="ED27" s="16">
        <v>121600</v>
      </c>
      <c r="EE27" s="16">
        <v>76050</v>
      </c>
      <c r="EF27" s="20">
        <v>1511230</v>
      </c>
      <c r="EG27" s="16">
        <v>15410</v>
      </c>
      <c r="EH27" s="16">
        <v>5071710</v>
      </c>
      <c r="EI27" s="17">
        <v>25499484</v>
      </c>
      <c r="EJ27" s="15">
        <v>98286698</v>
      </c>
      <c r="EK27" s="18">
        <v>0</v>
      </c>
      <c r="EL27" s="19">
        <v>0</v>
      </c>
      <c r="EM27" s="17">
        <v>98286698</v>
      </c>
      <c r="EN27" s="15">
        <v>3930932</v>
      </c>
      <c r="EO27" s="16">
        <v>3930932</v>
      </c>
      <c r="EP27" s="21">
        <f t="shared" si="3"/>
        <v>3.9994547380155149E-2</v>
      </c>
      <c r="EQ27" s="19">
        <v>261339506</v>
      </c>
      <c r="ER27" s="16">
        <v>0</v>
      </c>
      <c r="ES27" s="16">
        <v>0</v>
      </c>
      <c r="ET27" s="17">
        <v>261339506</v>
      </c>
      <c r="EU27" s="15">
        <v>5648</v>
      </c>
      <c r="EV27" s="16">
        <v>1530545</v>
      </c>
      <c r="EW27" s="16">
        <v>351</v>
      </c>
      <c r="EX27" s="16">
        <v>19289954</v>
      </c>
      <c r="EY27" s="16">
        <v>715842</v>
      </c>
      <c r="EZ27" s="16">
        <v>573364</v>
      </c>
      <c r="FA27" s="18">
        <v>86592</v>
      </c>
      <c r="FB27" s="19">
        <v>47580</v>
      </c>
      <c r="FC27" s="16">
        <v>62700</v>
      </c>
      <c r="FD27" s="17">
        <v>110280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835230</v>
      </c>
      <c r="FM27" s="16">
        <v>927900</v>
      </c>
      <c r="FN27" s="16">
        <v>182780</v>
      </c>
      <c r="FO27" s="16">
        <v>96300</v>
      </c>
      <c r="FP27" s="20">
        <v>2042210</v>
      </c>
      <c r="FQ27" s="16">
        <v>23920</v>
      </c>
      <c r="FR27" s="16">
        <v>4324720</v>
      </c>
      <c r="FS27" s="17">
        <v>28703075</v>
      </c>
      <c r="FT27" s="15">
        <v>232636431</v>
      </c>
      <c r="FU27" s="18">
        <v>0</v>
      </c>
      <c r="FV27" s="19">
        <v>0</v>
      </c>
      <c r="FW27" s="17">
        <v>232636431</v>
      </c>
      <c r="FX27" s="15">
        <v>9304897</v>
      </c>
      <c r="FY27" s="16">
        <v>9304897</v>
      </c>
      <c r="FZ27" s="21">
        <f t="shared" si="4"/>
        <v>3.9997591778735637E-2</v>
      </c>
      <c r="GA27" s="19">
        <v>1198626611</v>
      </c>
      <c r="GB27" s="16">
        <v>1392</v>
      </c>
      <c r="GC27" s="16">
        <v>1710</v>
      </c>
      <c r="GD27" s="17">
        <v>1198629713</v>
      </c>
      <c r="GE27" s="15">
        <v>17615</v>
      </c>
      <c r="GF27" s="16">
        <v>7158016</v>
      </c>
      <c r="GG27" s="16">
        <v>2433</v>
      </c>
      <c r="GH27" s="16">
        <v>188797866</v>
      </c>
      <c r="GI27" s="16">
        <v>4034727</v>
      </c>
      <c r="GJ27" s="16">
        <v>7946651</v>
      </c>
      <c r="GK27" s="18">
        <v>428649</v>
      </c>
      <c r="GL27" s="19">
        <v>706680</v>
      </c>
      <c r="GM27" s="16">
        <v>547500</v>
      </c>
      <c r="GN27" s="17">
        <v>1254180</v>
      </c>
      <c r="GO27" s="15">
        <v>182780</v>
      </c>
      <c r="GP27" s="16">
        <v>573600</v>
      </c>
      <c r="GQ27" s="16">
        <v>10660</v>
      </c>
      <c r="GR27" s="16">
        <v>6682280</v>
      </c>
      <c r="GS27" s="16">
        <v>391680</v>
      </c>
      <c r="GT27" s="20">
        <v>7073960</v>
      </c>
      <c r="GU27" s="18">
        <v>1476750</v>
      </c>
      <c r="GV27" s="19">
        <v>4725270</v>
      </c>
      <c r="GW27" s="16">
        <v>4383000</v>
      </c>
      <c r="GX27" s="16">
        <v>1133920</v>
      </c>
      <c r="GY27" s="16">
        <v>1334700</v>
      </c>
      <c r="GZ27" s="20">
        <v>11576890</v>
      </c>
      <c r="HA27" s="16">
        <v>184460</v>
      </c>
      <c r="HB27" s="16">
        <v>112808280</v>
      </c>
      <c r="HC27" s="17">
        <v>343525084</v>
      </c>
      <c r="HD27" s="15">
        <v>855101528</v>
      </c>
      <c r="HE27" s="18">
        <v>1391</v>
      </c>
      <c r="HF27" s="19">
        <v>1710</v>
      </c>
      <c r="HG27" s="17">
        <v>855104629</v>
      </c>
      <c r="HH27" s="15">
        <v>34192971</v>
      </c>
      <c r="HI27" s="16">
        <v>34192971</v>
      </c>
      <c r="HJ27" s="21">
        <f t="shared" si="5"/>
        <v>3.9986885628238135E-2</v>
      </c>
    </row>
    <row r="28" spans="1:218" s="60" customFormat="1" ht="12.6" customHeight="1" x14ac:dyDescent="0.2">
      <c r="A28" s="76">
        <v>16</v>
      </c>
      <c r="B28" s="77" t="s">
        <v>95</v>
      </c>
      <c r="C28" s="8">
        <v>53100441</v>
      </c>
      <c r="D28" s="9">
        <v>0</v>
      </c>
      <c r="E28" s="9">
        <v>0</v>
      </c>
      <c r="F28" s="10">
        <v>53100441</v>
      </c>
      <c r="G28" s="8">
        <v>2062</v>
      </c>
      <c r="H28" s="9">
        <v>367829</v>
      </c>
      <c r="I28" s="9">
        <v>316</v>
      </c>
      <c r="J28" s="9">
        <v>7083945</v>
      </c>
      <c r="K28" s="9">
        <v>233800</v>
      </c>
      <c r="L28" s="9">
        <v>230886</v>
      </c>
      <c r="M28" s="11">
        <v>18401</v>
      </c>
      <c r="N28" s="12">
        <v>14300</v>
      </c>
      <c r="O28" s="9">
        <v>14700</v>
      </c>
      <c r="P28" s="10">
        <v>29000</v>
      </c>
      <c r="Q28" s="8">
        <v>0</v>
      </c>
      <c r="R28" s="9">
        <v>0</v>
      </c>
      <c r="S28" s="9">
        <v>0</v>
      </c>
      <c r="T28" s="9">
        <v>54340</v>
      </c>
      <c r="U28" s="9">
        <v>1810</v>
      </c>
      <c r="V28" s="13">
        <v>56150</v>
      </c>
      <c r="W28" s="11">
        <v>8060</v>
      </c>
      <c r="X28" s="12">
        <v>209550</v>
      </c>
      <c r="Y28" s="9">
        <v>216450</v>
      </c>
      <c r="Z28" s="9">
        <v>68400</v>
      </c>
      <c r="AA28" s="9">
        <v>33750</v>
      </c>
      <c r="AB28" s="13">
        <v>528150</v>
      </c>
      <c r="AC28" s="9">
        <v>5290</v>
      </c>
      <c r="AD28" s="9">
        <v>2191280</v>
      </c>
      <c r="AE28" s="10">
        <v>10754853</v>
      </c>
      <c r="AF28" s="8">
        <v>42345588</v>
      </c>
      <c r="AG28" s="11">
        <v>0</v>
      </c>
      <c r="AH28" s="12">
        <v>0</v>
      </c>
      <c r="AI28" s="10">
        <v>42345588</v>
      </c>
      <c r="AJ28" s="8">
        <v>2540504</v>
      </c>
      <c r="AK28" s="9">
        <v>2540504</v>
      </c>
      <c r="AL28" s="14">
        <f t="shared" si="0"/>
        <v>5.9994538273975558E-2</v>
      </c>
      <c r="AM28" s="12">
        <v>118750562</v>
      </c>
      <c r="AN28" s="9">
        <v>0</v>
      </c>
      <c r="AO28" s="9">
        <v>0</v>
      </c>
      <c r="AP28" s="10">
        <v>118750562</v>
      </c>
      <c r="AQ28" s="8">
        <v>4252</v>
      </c>
      <c r="AR28" s="9">
        <v>720576</v>
      </c>
      <c r="AS28" s="9">
        <v>170</v>
      </c>
      <c r="AT28" s="9">
        <v>8541665</v>
      </c>
      <c r="AU28" s="9">
        <v>404601</v>
      </c>
      <c r="AV28" s="9">
        <v>252025</v>
      </c>
      <c r="AW28" s="11">
        <v>29139</v>
      </c>
      <c r="AX28" s="12">
        <v>17940</v>
      </c>
      <c r="AY28" s="9">
        <v>26100</v>
      </c>
      <c r="AZ28" s="10">
        <v>44040</v>
      </c>
      <c r="BA28" s="8">
        <v>0</v>
      </c>
      <c r="BB28" s="9">
        <v>0</v>
      </c>
      <c r="BC28" s="9">
        <v>0</v>
      </c>
      <c r="BD28" s="9">
        <v>0</v>
      </c>
      <c r="BE28" s="9">
        <v>0</v>
      </c>
      <c r="BF28" s="13">
        <v>0</v>
      </c>
      <c r="BG28" s="11">
        <v>0</v>
      </c>
      <c r="BH28" s="12">
        <v>313170</v>
      </c>
      <c r="BI28" s="9">
        <v>315450</v>
      </c>
      <c r="BJ28" s="9">
        <v>96140</v>
      </c>
      <c r="BK28" s="9">
        <v>39600</v>
      </c>
      <c r="BL28" s="13">
        <v>764360</v>
      </c>
      <c r="BM28" s="9">
        <v>9200</v>
      </c>
      <c r="BN28" s="9">
        <v>1994340</v>
      </c>
      <c r="BO28" s="10">
        <v>12764198</v>
      </c>
      <c r="BP28" s="8">
        <v>105986364</v>
      </c>
      <c r="BQ28" s="11">
        <v>0</v>
      </c>
      <c r="BR28" s="12">
        <v>0</v>
      </c>
      <c r="BS28" s="10">
        <v>105986364</v>
      </c>
      <c r="BT28" s="8">
        <v>6358920</v>
      </c>
      <c r="BU28" s="9">
        <v>6358920</v>
      </c>
      <c r="BV28" s="14">
        <f t="shared" si="1"/>
        <v>5.9997529493511073E-2</v>
      </c>
      <c r="BW28" s="12">
        <v>411063459</v>
      </c>
      <c r="BX28" s="9">
        <v>0</v>
      </c>
      <c r="BY28" s="9">
        <v>0</v>
      </c>
      <c r="BZ28" s="10">
        <v>411063459</v>
      </c>
      <c r="CA28" s="8">
        <v>5358</v>
      </c>
      <c r="CB28" s="9">
        <v>2455933</v>
      </c>
      <c r="CC28" s="9">
        <v>1089</v>
      </c>
      <c r="CD28" s="9">
        <v>75832013</v>
      </c>
      <c r="CE28" s="9">
        <v>1525190</v>
      </c>
      <c r="CF28" s="9">
        <v>3285624</v>
      </c>
      <c r="CG28" s="11">
        <v>120909</v>
      </c>
      <c r="CH28" s="12">
        <v>317980</v>
      </c>
      <c r="CI28" s="9">
        <v>234900</v>
      </c>
      <c r="CJ28" s="10">
        <v>552880</v>
      </c>
      <c r="CK28" s="8">
        <v>101400</v>
      </c>
      <c r="CL28" s="9">
        <v>289500</v>
      </c>
      <c r="CM28" s="9">
        <v>7280</v>
      </c>
      <c r="CN28" s="9">
        <v>2914010</v>
      </c>
      <c r="CO28" s="9">
        <v>193420</v>
      </c>
      <c r="CP28" s="13">
        <v>3107430</v>
      </c>
      <c r="CQ28" s="11">
        <v>697500</v>
      </c>
      <c r="CR28" s="12">
        <v>1857570</v>
      </c>
      <c r="CS28" s="9">
        <v>1188000</v>
      </c>
      <c r="CT28" s="9">
        <v>590900</v>
      </c>
      <c r="CU28" s="9">
        <v>712350</v>
      </c>
      <c r="CV28" s="13">
        <v>4348820</v>
      </c>
      <c r="CW28" s="9">
        <v>63710</v>
      </c>
      <c r="CX28" s="9">
        <v>53411160</v>
      </c>
      <c r="CY28" s="10">
        <v>145804707</v>
      </c>
      <c r="CZ28" s="8">
        <v>265258752</v>
      </c>
      <c r="DA28" s="11">
        <v>0</v>
      </c>
      <c r="DB28" s="12">
        <v>0</v>
      </c>
      <c r="DC28" s="10">
        <v>265258752</v>
      </c>
      <c r="DD28" s="8">
        <v>10605132</v>
      </c>
      <c r="DE28" s="9">
        <v>10605132</v>
      </c>
      <c r="DF28" s="14">
        <f t="shared" si="2"/>
        <v>3.998032833992976E-2</v>
      </c>
      <c r="DG28" s="12">
        <v>53100441</v>
      </c>
      <c r="DH28" s="9">
        <v>0</v>
      </c>
      <c r="DI28" s="9">
        <v>0</v>
      </c>
      <c r="DJ28" s="10">
        <v>53100441</v>
      </c>
      <c r="DK28" s="8">
        <v>2062</v>
      </c>
      <c r="DL28" s="9">
        <v>367829</v>
      </c>
      <c r="DM28" s="9">
        <v>316</v>
      </c>
      <c r="DN28" s="9">
        <v>7083945</v>
      </c>
      <c r="DO28" s="9">
        <v>233800</v>
      </c>
      <c r="DP28" s="9">
        <v>230886</v>
      </c>
      <c r="DQ28" s="11">
        <v>18401</v>
      </c>
      <c r="DR28" s="12">
        <v>14300</v>
      </c>
      <c r="DS28" s="9">
        <v>14700</v>
      </c>
      <c r="DT28" s="10">
        <v>29000</v>
      </c>
      <c r="DU28" s="8">
        <v>0</v>
      </c>
      <c r="DV28" s="9">
        <v>0</v>
      </c>
      <c r="DW28" s="9">
        <v>0</v>
      </c>
      <c r="DX28" s="9">
        <v>54340</v>
      </c>
      <c r="DY28" s="9">
        <v>1810</v>
      </c>
      <c r="DZ28" s="13">
        <v>56150</v>
      </c>
      <c r="EA28" s="11">
        <v>8060</v>
      </c>
      <c r="EB28" s="12">
        <v>209550</v>
      </c>
      <c r="EC28" s="9">
        <v>216450</v>
      </c>
      <c r="ED28" s="9">
        <v>68400</v>
      </c>
      <c r="EE28" s="9">
        <v>33750</v>
      </c>
      <c r="EF28" s="13">
        <v>528150</v>
      </c>
      <c r="EG28" s="9">
        <v>5290</v>
      </c>
      <c r="EH28" s="9">
        <v>2191280</v>
      </c>
      <c r="EI28" s="10">
        <v>10754853</v>
      </c>
      <c r="EJ28" s="8">
        <v>42345588</v>
      </c>
      <c r="EK28" s="11">
        <v>0</v>
      </c>
      <c r="EL28" s="12">
        <v>0</v>
      </c>
      <c r="EM28" s="10">
        <v>42345588</v>
      </c>
      <c r="EN28" s="8">
        <v>1693594</v>
      </c>
      <c r="EO28" s="9">
        <v>1693594</v>
      </c>
      <c r="EP28" s="14">
        <f t="shared" si="3"/>
        <v>3.9994579836747104E-2</v>
      </c>
      <c r="EQ28" s="12">
        <v>118750562</v>
      </c>
      <c r="ER28" s="9">
        <v>0</v>
      </c>
      <c r="ES28" s="9">
        <v>0</v>
      </c>
      <c r="ET28" s="10">
        <v>118750562</v>
      </c>
      <c r="EU28" s="8">
        <v>4252</v>
      </c>
      <c r="EV28" s="9">
        <v>720576</v>
      </c>
      <c r="EW28" s="9">
        <v>170</v>
      </c>
      <c r="EX28" s="9">
        <v>8541665</v>
      </c>
      <c r="EY28" s="9">
        <v>404601</v>
      </c>
      <c r="EZ28" s="9">
        <v>252025</v>
      </c>
      <c r="FA28" s="11">
        <v>29139</v>
      </c>
      <c r="FB28" s="12">
        <v>17940</v>
      </c>
      <c r="FC28" s="9">
        <v>26100</v>
      </c>
      <c r="FD28" s="10">
        <v>44040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313170</v>
      </c>
      <c r="FM28" s="9">
        <v>315450</v>
      </c>
      <c r="FN28" s="9">
        <v>96140</v>
      </c>
      <c r="FO28" s="9">
        <v>39600</v>
      </c>
      <c r="FP28" s="13">
        <v>764360</v>
      </c>
      <c r="FQ28" s="9">
        <v>9200</v>
      </c>
      <c r="FR28" s="9">
        <v>1994340</v>
      </c>
      <c r="FS28" s="10">
        <v>12764198</v>
      </c>
      <c r="FT28" s="8">
        <v>105986364</v>
      </c>
      <c r="FU28" s="11">
        <v>0</v>
      </c>
      <c r="FV28" s="12">
        <v>0</v>
      </c>
      <c r="FW28" s="10">
        <v>105986364</v>
      </c>
      <c r="FX28" s="8">
        <v>4239194</v>
      </c>
      <c r="FY28" s="9">
        <v>4239194</v>
      </c>
      <c r="FZ28" s="14">
        <f t="shared" si="4"/>
        <v>3.9997541570536373E-2</v>
      </c>
      <c r="GA28" s="12">
        <v>582914462</v>
      </c>
      <c r="GB28" s="9">
        <v>0</v>
      </c>
      <c r="GC28" s="9">
        <v>0</v>
      </c>
      <c r="GD28" s="10">
        <v>582914462</v>
      </c>
      <c r="GE28" s="8">
        <v>11672</v>
      </c>
      <c r="GF28" s="9">
        <v>3544338</v>
      </c>
      <c r="GG28" s="9">
        <v>1575</v>
      </c>
      <c r="GH28" s="9">
        <v>91457623</v>
      </c>
      <c r="GI28" s="9">
        <v>2163591</v>
      </c>
      <c r="GJ28" s="9">
        <v>3768535</v>
      </c>
      <c r="GK28" s="11">
        <v>168449</v>
      </c>
      <c r="GL28" s="12">
        <v>350220</v>
      </c>
      <c r="GM28" s="9">
        <v>275700</v>
      </c>
      <c r="GN28" s="10">
        <v>625920</v>
      </c>
      <c r="GO28" s="8">
        <v>101400</v>
      </c>
      <c r="GP28" s="9">
        <v>289500</v>
      </c>
      <c r="GQ28" s="9">
        <v>7280</v>
      </c>
      <c r="GR28" s="9">
        <v>2968350</v>
      </c>
      <c r="GS28" s="9">
        <v>195230</v>
      </c>
      <c r="GT28" s="13">
        <v>3163580</v>
      </c>
      <c r="GU28" s="11">
        <v>705560</v>
      </c>
      <c r="GV28" s="12">
        <v>2380290</v>
      </c>
      <c r="GW28" s="9">
        <v>1719900</v>
      </c>
      <c r="GX28" s="9">
        <v>755440</v>
      </c>
      <c r="GY28" s="9">
        <v>785700</v>
      </c>
      <c r="GZ28" s="13">
        <v>5641330</v>
      </c>
      <c r="HA28" s="9">
        <v>78200</v>
      </c>
      <c r="HB28" s="9">
        <v>57596780</v>
      </c>
      <c r="HC28" s="10">
        <v>169323758</v>
      </c>
      <c r="HD28" s="8">
        <v>413590704</v>
      </c>
      <c r="HE28" s="11">
        <v>0</v>
      </c>
      <c r="HF28" s="12">
        <v>0</v>
      </c>
      <c r="HG28" s="10">
        <v>413590704</v>
      </c>
      <c r="HH28" s="8">
        <v>16537920</v>
      </c>
      <c r="HI28" s="9">
        <v>16537920</v>
      </c>
      <c r="HJ28" s="14">
        <f t="shared" si="5"/>
        <v>3.9986198529259012E-2</v>
      </c>
    </row>
    <row r="29" spans="1:218" s="60" customFormat="1" ht="12.6" customHeight="1" x14ac:dyDescent="0.2">
      <c r="A29" s="78">
        <v>17</v>
      </c>
      <c r="B29" s="79" t="s">
        <v>96</v>
      </c>
      <c r="C29" s="15">
        <v>46371804</v>
      </c>
      <c r="D29" s="16">
        <v>0</v>
      </c>
      <c r="E29" s="16">
        <v>0</v>
      </c>
      <c r="F29" s="17">
        <v>46371804</v>
      </c>
      <c r="G29" s="15">
        <v>0</v>
      </c>
      <c r="H29" s="16">
        <v>270972</v>
      </c>
      <c r="I29" s="16">
        <v>138</v>
      </c>
      <c r="J29" s="16">
        <v>6332803</v>
      </c>
      <c r="K29" s="16">
        <v>201599</v>
      </c>
      <c r="L29" s="16">
        <v>215536</v>
      </c>
      <c r="M29" s="18">
        <v>17136</v>
      </c>
      <c r="N29" s="19">
        <v>15860</v>
      </c>
      <c r="O29" s="16">
        <v>16200</v>
      </c>
      <c r="P29" s="17">
        <v>32060</v>
      </c>
      <c r="Q29" s="15">
        <v>0</v>
      </c>
      <c r="R29" s="16">
        <v>0</v>
      </c>
      <c r="S29" s="16">
        <v>0</v>
      </c>
      <c r="T29" s="16">
        <v>64680</v>
      </c>
      <c r="U29" s="16">
        <v>2060</v>
      </c>
      <c r="V29" s="20">
        <v>66740</v>
      </c>
      <c r="W29" s="18">
        <v>8670</v>
      </c>
      <c r="X29" s="19">
        <v>217470</v>
      </c>
      <c r="Y29" s="16">
        <v>232200</v>
      </c>
      <c r="Z29" s="16">
        <v>55860</v>
      </c>
      <c r="AA29" s="16">
        <v>35550</v>
      </c>
      <c r="AB29" s="20">
        <v>541080</v>
      </c>
      <c r="AC29" s="16">
        <v>8050</v>
      </c>
      <c r="AD29" s="16">
        <v>1918230</v>
      </c>
      <c r="AE29" s="17">
        <v>9612876</v>
      </c>
      <c r="AF29" s="15">
        <v>36758928</v>
      </c>
      <c r="AG29" s="18">
        <v>0</v>
      </c>
      <c r="AH29" s="19">
        <v>0</v>
      </c>
      <c r="AI29" s="17">
        <v>36758928</v>
      </c>
      <c r="AJ29" s="15">
        <v>2205335</v>
      </c>
      <c r="AK29" s="16">
        <v>2205335</v>
      </c>
      <c r="AL29" s="21">
        <f t="shared" si="0"/>
        <v>5.9994540646016663E-2</v>
      </c>
      <c r="AM29" s="19">
        <v>62280189</v>
      </c>
      <c r="AN29" s="16">
        <v>0</v>
      </c>
      <c r="AO29" s="16">
        <v>0</v>
      </c>
      <c r="AP29" s="17">
        <v>62280189</v>
      </c>
      <c r="AQ29" s="15">
        <v>0</v>
      </c>
      <c r="AR29" s="16">
        <v>370837</v>
      </c>
      <c r="AS29" s="16">
        <v>223</v>
      </c>
      <c r="AT29" s="16">
        <v>4880295</v>
      </c>
      <c r="AU29" s="16">
        <v>250307</v>
      </c>
      <c r="AV29" s="16">
        <v>151429</v>
      </c>
      <c r="AW29" s="18">
        <v>17049</v>
      </c>
      <c r="AX29" s="19">
        <v>16900</v>
      </c>
      <c r="AY29" s="16">
        <v>15900</v>
      </c>
      <c r="AZ29" s="17">
        <v>32800</v>
      </c>
      <c r="BA29" s="15">
        <v>0</v>
      </c>
      <c r="BB29" s="16">
        <v>0</v>
      </c>
      <c r="BC29" s="16">
        <v>0</v>
      </c>
      <c r="BD29" s="16">
        <v>0</v>
      </c>
      <c r="BE29" s="16">
        <v>0</v>
      </c>
      <c r="BF29" s="20">
        <v>0</v>
      </c>
      <c r="BG29" s="18">
        <v>0</v>
      </c>
      <c r="BH29" s="19">
        <v>190080</v>
      </c>
      <c r="BI29" s="16">
        <v>190350</v>
      </c>
      <c r="BJ29" s="16">
        <v>57380</v>
      </c>
      <c r="BK29" s="16">
        <v>36450</v>
      </c>
      <c r="BL29" s="20">
        <v>474260</v>
      </c>
      <c r="BM29" s="16">
        <v>5980</v>
      </c>
      <c r="BN29" s="16">
        <v>1186310</v>
      </c>
      <c r="BO29" s="17">
        <v>7369267</v>
      </c>
      <c r="BP29" s="15">
        <v>54910922</v>
      </c>
      <c r="BQ29" s="18">
        <v>0</v>
      </c>
      <c r="BR29" s="19">
        <v>0</v>
      </c>
      <c r="BS29" s="17">
        <v>54910922</v>
      </c>
      <c r="BT29" s="15">
        <v>3294511</v>
      </c>
      <c r="BU29" s="16">
        <v>3294511</v>
      </c>
      <c r="BV29" s="21">
        <f t="shared" si="1"/>
        <v>5.9997371743275407E-2</v>
      </c>
      <c r="BW29" s="19">
        <v>504181741</v>
      </c>
      <c r="BX29" s="16">
        <v>0</v>
      </c>
      <c r="BY29" s="16">
        <v>0</v>
      </c>
      <c r="BZ29" s="17">
        <v>504181741</v>
      </c>
      <c r="CA29" s="15">
        <v>3698</v>
      </c>
      <c r="CB29" s="16">
        <v>2804534</v>
      </c>
      <c r="CC29" s="16">
        <v>1630</v>
      </c>
      <c r="CD29" s="16">
        <v>95237116</v>
      </c>
      <c r="CE29" s="16">
        <v>1614452</v>
      </c>
      <c r="CF29" s="16">
        <v>4551091</v>
      </c>
      <c r="CG29" s="18">
        <v>180032</v>
      </c>
      <c r="CH29" s="19">
        <v>490620</v>
      </c>
      <c r="CI29" s="16">
        <v>353400</v>
      </c>
      <c r="CJ29" s="17">
        <v>844020</v>
      </c>
      <c r="CK29" s="15">
        <v>147680</v>
      </c>
      <c r="CL29" s="16">
        <v>471300</v>
      </c>
      <c r="CM29" s="16">
        <v>7280</v>
      </c>
      <c r="CN29" s="16">
        <v>4901160</v>
      </c>
      <c r="CO29" s="16">
        <v>341750</v>
      </c>
      <c r="CP29" s="20">
        <v>5242910</v>
      </c>
      <c r="CQ29" s="18">
        <v>1118910</v>
      </c>
      <c r="CR29" s="19">
        <v>2937330</v>
      </c>
      <c r="CS29" s="16">
        <v>1906650</v>
      </c>
      <c r="CT29" s="16">
        <v>788500</v>
      </c>
      <c r="CU29" s="16">
        <v>1173600</v>
      </c>
      <c r="CV29" s="20">
        <v>6806080</v>
      </c>
      <c r="CW29" s="16">
        <v>124890</v>
      </c>
      <c r="CX29" s="16">
        <v>64853750</v>
      </c>
      <c r="CY29" s="17">
        <v>184007743</v>
      </c>
      <c r="CZ29" s="15">
        <v>320173998</v>
      </c>
      <c r="DA29" s="18">
        <v>0</v>
      </c>
      <c r="DB29" s="19">
        <v>0</v>
      </c>
      <c r="DC29" s="17">
        <v>320173998</v>
      </c>
      <c r="DD29" s="15">
        <v>12800607</v>
      </c>
      <c r="DE29" s="16">
        <v>12800607</v>
      </c>
      <c r="DF29" s="21">
        <f t="shared" si="2"/>
        <v>3.9980157914010245E-2</v>
      </c>
      <c r="DG29" s="19">
        <v>46371804</v>
      </c>
      <c r="DH29" s="16">
        <v>0</v>
      </c>
      <c r="DI29" s="16">
        <v>0</v>
      </c>
      <c r="DJ29" s="17">
        <v>46371804</v>
      </c>
      <c r="DK29" s="15">
        <v>0</v>
      </c>
      <c r="DL29" s="16">
        <v>270972</v>
      </c>
      <c r="DM29" s="16">
        <v>138</v>
      </c>
      <c r="DN29" s="16">
        <v>6332803</v>
      </c>
      <c r="DO29" s="16">
        <v>201599</v>
      </c>
      <c r="DP29" s="16">
        <v>215536</v>
      </c>
      <c r="DQ29" s="18">
        <v>17136</v>
      </c>
      <c r="DR29" s="19">
        <v>15860</v>
      </c>
      <c r="DS29" s="16">
        <v>16200</v>
      </c>
      <c r="DT29" s="17">
        <v>32060</v>
      </c>
      <c r="DU29" s="15">
        <v>0</v>
      </c>
      <c r="DV29" s="16">
        <v>0</v>
      </c>
      <c r="DW29" s="16">
        <v>0</v>
      </c>
      <c r="DX29" s="16">
        <v>64680</v>
      </c>
      <c r="DY29" s="16">
        <v>2060</v>
      </c>
      <c r="DZ29" s="20">
        <v>66740</v>
      </c>
      <c r="EA29" s="18">
        <v>8670</v>
      </c>
      <c r="EB29" s="19">
        <v>217470</v>
      </c>
      <c r="EC29" s="16">
        <v>232200</v>
      </c>
      <c r="ED29" s="16">
        <v>55860</v>
      </c>
      <c r="EE29" s="16">
        <v>35550</v>
      </c>
      <c r="EF29" s="20">
        <v>541080</v>
      </c>
      <c r="EG29" s="16">
        <v>8050</v>
      </c>
      <c r="EH29" s="16">
        <v>1918230</v>
      </c>
      <c r="EI29" s="17">
        <v>9612876</v>
      </c>
      <c r="EJ29" s="15">
        <v>36758928</v>
      </c>
      <c r="EK29" s="18">
        <v>0</v>
      </c>
      <c r="EL29" s="19">
        <v>0</v>
      </c>
      <c r="EM29" s="17">
        <v>36758928</v>
      </c>
      <c r="EN29" s="15">
        <v>1470157</v>
      </c>
      <c r="EO29" s="16">
        <v>1470157</v>
      </c>
      <c r="EP29" s="21">
        <f t="shared" si="3"/>
        <v>3.9994555880410877E-2</v>
      </c>
      <c r="EQ29" s="19">
        <v>62280189</v>
      </c>
      <c r="ER29" s="16">
        <v>0</v>
      </c>
      <c r="ES29" s="16">
        <v>0</v>
      </c>
      <c r="ET29" s="17">
        <v>62280189</v>
      </c>
      <c r="EU29" s="15">
        <v>0</v>
      </c>
      <c r="EV29" s="16">
        <v>370837</v>
      </c>
      <c r="EW29" s="16">
        <v>223</v>
      </c>
      <c r="EX29" s="16">
        <v>4880295</v>
      </c>
      <c r="EY29" s="16">
        <v>250307</v>
      </c>
      <c r="EZ29" s="16">
        <v>151429</v>
      </c>
      <c r="FA29" s="18">
        <v>17049</v>
      </c>
      <c r="FB29" s="19">
        <v>16900</v>
      </c>
      <c r="FC29" s="16">
        <v>15900</v>
      </c>
      <c r="FD29" s="17">
        <v>32800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190080</v>
      </c>
      <c r="FM29" s="16">
        <v>190350</v>
      </c>
      <c r="FN29" s="16">
        <v>57380</v>
      </c>
      <c r="FO29" s="16">
        <v>36450</v>
      </c>
      <c r="FP29" s="20">
        <v>474260</v>
      </c>
      <c r="FQ29" s="16">
        <v>5980</v>
      </c>
      <c r="FR29" s="16">
        <v>1186310</v>
      </c>
      <c r="FS29" s="17">
        <v>7369267</v>
      </c>
      <c r="FT29" s="15">
        <v>54910922</v>
      </c>
      <c r="FU29" s="18">
        <v>0</v>
      </c>
      <c r="FV29" s="19">
        <v>0</v>
      </c>
      <c r="FW29" s="17">
        <v>54910922</v>
      </c>
      <c r="FX29" s="15">
        <v>2196289</v>
      </c>
      <c r="FY29" s="16">
        <v>2196289</v>
      </c>
      <c r="FZ29" s="21">
        <f t="shared" si="4"/>
        <v>3.9997306911000327E-2</v>
      </c>
      <c r="GA29" s="19">
        <v>612833734</v>
      </c>
      <c r="GB29" s="16">
        <v>0</v>
      </c>
      <c r="GC29" s="16">
        <v>0</v>
      </c>
      <c r="GD29" s="17">
        <v>612833734</v>
      </c>
      <c r="GE29" s="15">
        <v>3698</v>
      </c>
      <c r="GF29" s="16">
        <v>3446343</v>
      </c>
      <c r="GG29" s="16">
        <v>1991</v>
      </c>
      <c r="GH29" s="16">
        <v>106450214</v>
      </c>
      <c r="GI29" s="16">
        <v>2066358</v>
      </c>
      <c r="GJ29" s="16">
        <v>4918056</v>
      </c>
      <c r="GK29" s="18">
        <v>214217</v>
      </c>
      <c r="GL29" s="19">
        <v>523380</v>
      </c>
      <c r="GM29" s="16">
        <v>385500</v>
      </c>
      <c r="GN29" s="17">
        <v>908880</v>
      </c>
      <c r="GO29" s="15">
        <v>147680</v>
      </c>
      <c r="GP29" s="16">
        <v>471300</v>
      </c>
      <c r="GQ29" s="16">
        <v>7280</v>
      </c>
      <c r="GR29" s="16">
        <v>4965840</v>
      </c>
      <c r="GS29" s="16">
        <v>343810</v>
      </c>
      <c r="GT29" s="20">
        <v>5309650</v>
      </c>
      <c r="GU29" s="18">
        <v>1127580</v>
      </c>
      <c r="GV29" s="19">
        <v>3344880</v>
      </c>
      <c r="GW29" s="16">
        <v>2329200</v>
      </c>
      <c r="GX29" s="16">
        <v>901740</v>
      </c>
      <c r="GY29" s="16">
        <v>1245600</v>
      </c>
      <c r="GZ29" s="20">
        <v>7821420</v>
      </c>
      <c r="HA29" s="16">
        <v>138920</v>
      </c>
      <c r="HB29" s="16">
        <v>67958290</v>
      </c>
      <c r="HC29" s="17">
        <v>200989886</v>
      </c>
      <c r="HD29" s="15">
        <v>411843848</v>
      </c>
      <c r="HE29" s="18">
        <v>0</v>
      </c>
      <c r="HF29" s="19">
        <v>0</v>
      </c>
      <c r="HG29" s="17">
        <v>411843848</v>
      </c>
      <c r="HH29" s="15">
        <v>16467053</v>
      </c>
      <c r="HI29" s="16">
        <v>16467053</v>
      </c>
      <c r="HJ29" s="21">
        <f t="shared" si="5"/>
        <v>3.9983729464376991E-2</v>
      </c>
    </row>
    <row r="30" spans="1:218" s="60" customFormat="1" ht="12.6" customHeight="1" x14ac:dyDescent="0.2">
      <c r="A30" s="76">
        <v>18</v>
      </c>
      <c r="B30" s="77" t="s">
        <v>97</v>
      </c>
      <c r="C30" s="8">
        <v>27342163</v>
      </c>
      <c r="D30" s="9">
        <v>0</v>
      </c>
      <c r="E30" s="9">
        <v>0</v>
      </c>
      <c r="F30" s="10">
        <v>27342163</v>
      </c>
      <c r="G30" s="8">
        <v>0</v>
      </c>
      <c r="H30" s="9">
        <v>165191</v>
      </c>
      <c r="I30" s="9">
        <v>8</v>
      </c>
      <c r="J30" s="9">
        <v>3676476</v>
      </c>
      <c r="K30" s="9">
        <v>130645</v>
      </c>
      <c r="L30" s="9">
        <v>125808</v>
      </c>
      <c r="M30" s="11">
        <v>10846</v>
      </c>
      <c r="N30" s="12">
        <v>6240</v>
      </c>
      <c r="O30" s="9">
        <v>9900</v>
      </c>
      <c r="P30" s="10">
        <v>16140</v>
      </c>
      <c r="Q30" s="8">
        <v>0</v>
      </c>
      <c r="R30" s="9">
        <v>0</v>
      </c>
      <c r="S30" s="9">
        <v>0</v>
      </c>
      <c r="T30" s="9">
        <v>34980</v>
      </c>
      <c r="U30" s="9">
        <v>520</v>
      </c>
      <c r="V30" s="13">
        <v>35500</v>
      </c>
      <c r="W30" s="11">
        <v>7080</v>
      </c>
      <c r="X30" s="12">
        <v>140910</v>
      </c>
      <c r="Y30" s="9">
        <v>127350</v>
      </c>
      <c r="Z30" s="9">
        <v>41040</v>
      </c>
      <c r="AA30" s="9">
        <v>25200</v>
      </c>
      <c r="AB30" s="13">
        <v>334500</v>
      </c>
      <c r="AC30" s="9">
        <v>3450</v>
      </c>
      <c r="AD30" s="9">
        <v>1131480</v>
      </c>
      <c r="AE30" s="10">
        <v>5637116</v>
      </c>
      <c r="AF30" s="8">
        <v>21705047</v>
      </c>
      <c r="AG30" s="11">
        <v>0</v>
      </c>
      <c r="AH30" s="12">
        <v>0</v>
      </c>
      <c r="AI30" s="10">
        <v>21705047</v>
      </c>
      <c r="AJ30" s="8">
        <v>1302182</v>
      </c>
      <c r="AK30" s="9">
        <v>1302182</v>
      </c>
      <c r="AL30" s="14">
        <f t="shared" si="0"/>
        <v>5.9994433552712417E-2</v>
      </c>
      <c r="AM30" s="12">
        <v>39664715</v>
      </c>
      <c r="AN30" s="9">
        <v>0</v>
      </c>
      <c r="AO30" s="9">
        <v>0</v>
      </c>
      <c r="AP30" s="10">
        <v>39664715</v>
      </c>
      <c r="AQ30" s="8">
        <v>1548</v>
      </c>
      <c r="AR30" s="9">
        <v>229060</v>
      </c>
      <c r="AS30" s="9">
        <v>103</v>
      </c>
      <c r="AT30" s="9">
        <v>3046133</v>
      </c>
      <c r="AU30" s="9">
        <v>175302</v>
      </c>
      <c r="AV30" s="9">
        <v>95298</v>
      </c>
      <c r="AW30" s="11">
        <v>10245</v>
      </c>
      <c r="AX30" s="12">
        <v>8320</v>
      </c>
      <c r="AY30" s="9">
        <v>8100</v>
      </c>
      <c r="AZ30" s="10">
        <v>16420</v>
      </c>
      <c r="BA30" s="8">
        <v>0</v>
      </c>
      <c r="BB30" s="9">
        <v>0</v>
      </c>
      <c r="BC30" s="9">
        <v>0</v>
      </c>
      <c r="BD30" s="9">
        <v>0</v>
      </c>
      <c r="BE30" s="9">
        <v>0</v>
      </c>
      <c r="BF30" s="13">
        <v>0</v>
      </c>
      <c r="BG30" s="11">
        <v>0</v>
      </c>
      <c r="BH30" s="12">
        <v>122430</v>
      </c>
      <c r="BI30" s="9">
        <v>97650</v>
      </c>
      <c r="BJ30" s="9">
        <v>58140</v>
      </c>
      <c r="BK30" s="9">
        <v>17550</v>
      </c>
      <c r="BL30" s="13">
        <v>295770</v>
      </c>
      <c r="BM30" s="9">
        <v>2760</v>
      </c>
      <c r="BN30" s="9">
        <v>719850</v>
      </c>
      <c r="BO30" s="10">
        <v>4592386</v>
      </c>
      <c r="BP30" s="8">
        <v>35072329</v>
      </c>
      <c r="BQ30" s="11">
        <v>0</v>
      </c>
      <c r="BR30" s="12">
        <v>0</v>
      </c>
      <c r="BS30" s="10">
        <v>35072329</v>
      </c>
      <c r="BT30" s="8">
        <v>2104244</v>
      </c>
      <c r="BU30" s="9">
        <v>2104244</v>
      </c>
      <c r="BV30" s="14">
        <f t="shared" si="1"/>
        <v>5.9997270212651117E-2</v>
      </c>
      <c r="BW30" s="12">
        <v>295804868</v>
      </c>
      <c r="BX30" s="9">
        <v>0</v>
      </c>
      <c r="BY30" s="9">
        <v>0</v>
      </c>
      <c r="BZ30" s="10">
        <v>295804868</v>
      </c>
      <c r="CA30" s="8">
        <v>593</v>
      </c>
      <c r="CB30" s="9">
        <v>1753296</v>
      </c>
      <c r="CC30" s="9">
        <v>606</v>
      </c>
      <c r="CD30" s="9">
        <v>55676678</v>
      </c>
      <c r="CE30" s="9">
        <v>1037481</v>
      </c>
      <c r="CF30" s="9">
        <v>2782086</v>
      </c>
      <c r="CG30" s="11">
        <v>126887</v>
      </c>
      <c r="CH30" s="12">
        <v>306020</v>
      </c>
      <c r="CI30" s="9">
        <v>225000</v>
      </c>
      <c r="CJ30" s="10">
        <v>531020</v>
      </c>
      <c r="CK30" s="8">
        <v>105560</v>
      </c>
      <c r="CL30" s="9">
        <v>321300</v>
      </c>
      <c r="CM30" s="9">
        <v>4420</v>
      </c>
      <c r="CN30" s="9">
        <v>3100570</v>
      </c>
      <c r="CO30" s="9">
        <v>195700</v>
      </c>
      <c r="CP30" s="13">
        <v>3296270</v>
      </c>
      <c r="CQ30" s="11">
        <v>741850</v>
      </c>
      <c r="CR30" s="12">
        <v>1908060</v>
      </c>
      <c r="CS30" s="9">
        <v>1253250</v>
      </c>
      <c r="CT30" s="9">
        <v>584060</v>
      </c>
      <c r="CU30" s="9">
        <v>877050</v>
      </c>
      <c r="CV30" s="13">
        <v>4622420</v>
      </c>
      <c r="CW30" s="9">
        <v>84870</v>
      </c>
      <c r="CX30" s="9">
        <v>38719640</v>
      </c>
      <c r="CY30" s="10">
        <v>109804371</v>
      </c>
      <c r="CZ30" s="8">
        <v>186000497</v>
      </c>
      <c r="DA30" s="11">
        <v>0</v>
      </c>
      <c r="DB30" s="12">
        <v>0</v>
      </c>
      <c r="DC30" s="10">
        <v>186000497</v>
      </c>
      <c r="DD30" s="8">
        <v>7436234</v>
      </c>
      <c r="DE30" s="9">
        <v>7436234</v>
      </c>
      <c r="DF30" s="14">
        <f t="shared" si="2"/>
        <v>3.9979645860838749E-2</v>
      </c>
      <c r="DG30" s="12">
        <v>27342163</v>
      </c>
      <c r="DH30" s="9">
        <v>0</v>
      </c>
      <c r="DI30" s="9">
        <v>0</v>
      </c>
      <c r="DJ30" s="10">
        <v>27342163</v>
      </c>
      <c r="DK30" s="8">
        <v>0</v>
      </c>
      <c r="DL30" s="9">
        <v>165191</v>
      </c>
      <c r="DM30" s="9">
        <v>8</v>
      </c>
      <c r="DN30" s="9">
        <v>3676476</v>
      </c>
      <c r="DO30" s="9">
        <v>130645</v>
      </c>
      <c r="DP30" s="9">
        <v>125808</v>
      </c>
      <c r="DQ30" s="11">
        <v>10846</v>
      </c>
      <c r="DR30" s="12">
        <v>6240</v>
      </c>
      <c r="DS30" s="9">
        <v>9900</v>
      </c>
      <c r="DT30" s="10">
        <v>16140</v>
      </c>
      <c r="DU30" s="8">
        <v>0</v>
      </c>
      <c r="DV30" s="9">
        <v>0</v>
      </c>
      <c r="DW30" s="9">
        <v>0</v>
      </c>
      <c r="DX30" s="9">
        <v>34980</v>
      </c>
      <c r="DY30" s="9">
        <v>520</v>
      </c>
      <c r="DZ30" s="13">
        <v>35500</v>
      </c>
      <c r="EA30" s="11">
        <v>7080</v>
      </c>
      <c r="EB30" s="12">
        <v>140910</v>
      </c>
      <c r="EC30" s="9">
        <v>127350</v>
      </c>
      <c r="ED30" s="9">
        <v>41040</v>
      </c>
      <c r="EE30" s="9">
        <v>25200</v>
      </c>
      <c r="EF30" s="13">
        <v>334500</v>
      </c>
      <c r="EG30" s="9">
        <v>3450</v>
      </c>
      <c r="EH30" s="9">
        <v>1131480</v>
      </c>
      <c r="EI30" s="10">
        <v>5637116</v>
      </c>
      <c r="EJ30" s="8">
        <v>21705047</v>
      </c>
      <c r="EK30" s="11">
        <v>0</v>
      </c>
      <c r="EL30" s="12">
        <v>0</v>
      </c>
      <c r="EM30" s="10">
        <v>21705047</v>
      </c>
      <c r="EN30" s="8">
        <v>868077</v>
      </c>
      <c r="EO30" s="9">
        <v>868077</v>
      </c>
      <c r="EP30" s="14">
        <f t="shared" si="3"/>
        <v>3.9994246499443192E-2</v>
      </c>
      <c r="EQ30" s="12">
        <v>39664715</v>
      </c>
      <c r="ER30" s="9">
        <v>0</v>
      </c>
      <c r="ES30" s="9">
        <v>0</v>
      </c>
      <c r="ET30" s="10">
        <v>39664715</v>
      </c>
      <c r="EU30" s="8">
        <v>1548</v>
      </c>
      <c r="EV30" s="9">
        <v>229060</v>
      </c>
      <c r="EW30" s="9">
        <v>103</v>
      </c>
      <c r="EX30" s="9">
        <v>3046133</v>
      </c>
      <c r="EY30" s="9">
        <v>175302</v>
      </c>
      <c r="EZ30" s="9">
        <v>95298</v>
      </c>
      <c r="FA30" s="11">
        <v>10245</v>
      </c>
      <c r="FB30" s="12">
        <v>8320</v>
      </c>
      <c r="FC30" s="9">
        <v>8100</v>
      </c>
      <c r="FD30" s="10">
        <v>16420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122430</v>
      </c>
      <c r="FM30" s="9">
        <v>97650</v>
      </c>
      <c r="FN30" s="9">
        <v>58140</v>
      </c>
      <c r="FO30" s="9">
        <v>17550</v>
      </c>
      <c r="FP30" s="13">
        <v>295770</v>
      </c>
      <c r="FQ30" s="9">
        <v>2760</v>
      </c>
      <c r="FR30" s="9">
        <v>719850</v>
      </c>
      <c r="FS30" s="10">
        <v>4592386</v>
      </c>
      <c r="FT30" s="8">
        <v>35072329</v>
      </c>
      <c r="FU30" s="11">
        <v>0</v>
      </c>
      <c r="FV30" s="12">
        <v>0</v>
      </c>
      <c r="FW30" s="10">
        <v>35072329</v>
      </c>
      <c r="FX30" s="8">
        <v>1402803</v>
      </c>
      <c r="FY30" s="9">
        <v>1402803</v>
      </c>
      <c r="FZ30" s="14">
        <f t="shared" si="4"/>
        <v>3.9997429312436023E-2</v>
      </c>
      <c r="GA30" s="12">
        <v>362811746</v>
      </c>
      <c r="GB30" s="9">
        <v>0</v>
      </c>
      <c r="GC30" s="9">
        <v>0</v>
      </c>
      <c r="GD30" s="10">
        <v>362811746</v>
      </c>
      <c r="GE30" s="8">
        <v>2141</v>
      </c>
      <c r="GF30" s="9">
        <v>2147547</v>
      </c>
      <c r="GG30" s="9">
        <v>717</v>
      </c>
      <c r="GH30" s="9">
        <v>62399287</v>
      </c>
      <c r="GI30" s="9">
        <v>1343428</v>
      </c>
      <c r="GJ30" s="9">
        <v>3003192</v>
      </c>
      <c r="GK30" s="11">
        <v>147978</v>
      </c>
      <c r="GL30" s="12">
        <v>320580</v>
      </c>
      <c r="GM30" s="9">
        <v>243000</v>
      </c>
      <c r="GN30" s="10">
        <v>563580</v>
      </c>
      <c r="GO30" s="8">
        <v>105560</v>
      </c>
      <c r="GP30" s="9">
        <v>321300</v>
      </c>
      <c r="GQ30" s="9">
        <v>4420</v>
      </c>
      <c r="GR30" s="9">
        <v>3135550</v>
      </c>
      <c r="GS30" s="9">
        <v>196220</v>
      </c>
      <c r="GT30" s="13">
        <v>3331770</v>
      </c>
      <c r="GU30" s="11">
        <v>748930</v>
      </c>
      <c r="GV30" s="12">
        <v>2171400</v>
      </c>
      <c r="GW30" s="9">
        <v>1478250</v>
      </c>
      <c r="GX30" s="9">
        <v>683240</v>
      </c>
      <c r="GY30" s="9">
        <v>919800</v>
      </c>
      <c r="GZ30" s="13">
        <v>5252690</v>
      </c>
      <c r="HA30" s="9">
        <v>91080</v>
      </c>
      <c r="HB30" s="9">
        <v>40570970</v>
      </c>
      <c r="HC30" s="10">
        <v>120033873</v>
      </c>
      <c r="HD30" s="8">
        <v>242777873</v>
      </c>
      <c r="HE30" s="11">
        <v>0</v>
      </c>
      <c r="HF30" s="12">
        <v>0</v>
      </c>
      <c r="HG30" s="10">
        <v>242777873</v>
      </c>
      <c r="HH30" s="8">
        <v>9707114</v>
      </c>
      <c r="HI30" s="9">
        <v>9707114</v>
      </c>
      <c r="HJ30" s="14">
        <f t="shared" si="5"/>
        <v>3.9983520244449955E-2</v>
      </c>
    </row>
    <row r="31" spans="1:218" s="60" customFormat="1" ht="12.6" customHeight="1" x14ac:dyDescent="0.2">
      <c r="A31" s="78">
        <v>19</v>
      </c>
      <c r="B31" s="79" t="s">
        <v>98</v>
      </c>
      <c r="C31" s="15">
        <v>64836199</v>
      </c>
      <c r="D31" s="16">
        <v>0</v>
      </c>
      <c r="E31" s="16">
        <v>0</v>
      </c>
      <c r="F31" s="17">
        <v>64836199</v>
      </c>
      <c r="G31" s="15">
        <v>0</v>
      </c>
      <c r="H31" s="16">
        <v>328248</v>
      </c>
      <c r="I31" s="16">
        <v>80</v>
      </c>
      <c r="J31" s="16">
        <v>8873060</v>
      </c>
      <c r="K31" s="16">
        <v>281804</v>
      </c>
      <c r="L31" s="16">
        <v>307253</v>
      </c>
      <c r="M31" s="18">
        <v>26822</v>
      </c>
      <c r="N31" s="19">
        <v>26520</v>
      </c>
      <c r="O31" s="16">
        <v>21000</v>
      </c>
      <c r="P31" s="17">
        <v>47520</v>
      </c>
      <c r="Q31" s="15">
        <v>0</v>
      </c>
      <c r="R31" s="16">
        <v>0</v>
      </c>
      <c r="S31" s="16">
        <v>0</v>
      </c>
      <c r="T31" s="16">
        <v>101860</v>
      </c>
      <c r="U31" s="16">
        <v>2190</v>
      </c>
      <c r="V31" s="20">
        <v>104050</v>
      </c>
      <c r="W31" s="18">
        <v>17430</v>
      </c>
      <c r="X31" s="19">
        <v>339900</v>
      </c>
      <c r="Y31" s="16">
        <v>396900</v>
      </c>
      <c r="Z31" s="16">
        <v>77140</v>
      </c>
      <c r="AA31" s="16">
        <v>50400</v>
      </c>
      <c r="AB31" s="20">
        <v>864340</v>
      </c>
      <c r="AC31" s="16">
        <v>8740</v>
      </c>
      <c r="AD31" s="16">
        <v>2681770</v>
      </c>
      <c r="AE31" s="17">
        <v>13541037</v>
      </c>
      <c r="AF31" s="15">
        <v>51295162</v>
      </c>
      <c r="AG31" s="18">
        <v>0</v>
      </c>
      <c r="AH31" s="19">
        <v>0</v>
      </c>
      <c r="AI31" s="17">
        <v>51295162</v>
      </c>
      <c r="AJ31" s="15">
        <v>3077430</v>
      </c>
      <c r="AK31" s="16">
        <v>3077430</v>
      </c>
      <c r="AL31" s="21">
        <f t="shared" si="0"/>
        <v>5.9994546854145819E-2</v>
      </c>
      <c r="AM31" s="19">
        <v>94638687</v>
      </c>
      <c r="AN31" s="16">
        <v>0</v>
      </c>
      <c r="AO31" s="16">
        <v>0</v>
      </c>
      <c r="AP31" s="17">
        <v>94638687</v>
      </c>
      <c r="AQ31" s="15">
        <v>0</v>
      </c>
      <c r="AR31" s="16">
        <v>544725</v>
      </c>
      <c r="AS31" s="16">
        <v>68</v>
      </c>
      <c r="AT31" s="16">
        <v>7242249</v>
      </c>
      <c r="AU31" s="16">
        <v>350642</v>
      </c>
      <c r="AV31" s="16">
        <v>225796</v>
      </c>
      <c r="AW31" s="18">
        <v>26544</v>
      </c>
      <c r="AX31" s="19">
        <v>18460</v>
      </c>
      <c r="AY31" s="16">
        <v>24300</v>
      </c>
      <c r="AZ31" s="17">
        <v>42760</v>
      </c>
      <c r="BA31" s="15">
        <v>0</v>
      </c>
      <c r="BB31" s="16">
        <v>0</v>
      </c>
      <c r="BC31" s="16">
        <v>0</v>
      </c>
      <c r="BD31" s="16">
        <v>0</v>
      </c>
      <c r="BE31" s="16">
        <v>0</v>
      </c>
      <c r="BF31" s="20">
        <v>0</v>
      </c>
      <c r="BG31" s="18">
        <v>0</v>
      </c>
      <c r="BH31" s="19">
        <v>302940</v>
      </c>
      <c r="BI31" s="16">
        <v>321300</v>
      </c>
      <c r="BJ31" s="16">
        <v>86640</v>
      </c>
      <c r="BK31" s="16">
        <v>51750</v>
      </c>
      <c r="BL31" s="20">
        <v>762630</v>
      </c>
      <c r="BM31" s="16">
        <v>9660</v>
      </c>
      <c r="BN31" s="16">
        <v>1720250</v>
      </c>
      <c r="BO31" s="17">
        <v>10925256</v>
      </c>
      <c r="BP31" s="15">
        <v>83713431</v>
      </c>
      <c r="BQ31" s="18">
        <v>0</v>
      </c>
      <c r="BR31" s="19">
        <v>0</v>
      </c>
      <c r="BS31" s="17">
        <v>83713431</v>
      </c>
      <c r="BT31" s="15">
        <v>5022594</v>
      </c>
      <c r="BU31" s="16">
        <v>5022594</v>
      </c>
      <c r="BV31" s="21">
        <f t="shared" si="1"/>
        <v>5.9997469223307787E-2</v>
      </c>
      <c r="BW31" s="19">
        <v>775641778</v>
      </c>
      <c r="BX31" s="16">
        <v>1488</v>
      </c>
      <c r="BY31" s="16">
        <v>0</v>
      </c>
      <c r="BZ31" s="17">
        <v>775643266</v>
      </c>
      <c r="CA31" s="15">
        <v>4374</v>
      </c>
      <c r="CB31" s="16">
        <v>3626817</v>
      </c>
      <c r="CC31" s="16">
        <v>2212</v>
      </c>
      <c r="CD31" s="16">
        <v>148421994</v>
      </c>
      <c r="CE31" s="16">
        <v>2336473</v>
      </c>
      <c r="CF31" s="16">
        <v>7285014</v>
      </c>
      <c r="CG31" s="18">
        <v>291091</v>
      </c>
      <c r="CH31" s="19">
        <v>788840</v>
      </c>
      <c r="CI31" s="16">
        <v>579900</v>
      </c>
      <c r="CJ31" s="17">
        <v>1368740</v>
      </c>
      <c r="CK31" s="15">
        <v>260260</v>
      </c>
      <c r="CL31" s="16">
        <v>819900</v>
      </c>
      <c r="CM31" s="16">
        <v>9620</v>
      </c>
      <c r="CN31" s="16">
        <v>8401800</v>
      </c>
      <c r="CO31" s="16">
        <v>566970</v>
      </c>
      <c r="CP31" s="20">
        <v>8968770</v>
      </c>
      <c r="CQ31" s="18">
        <v>1988030</v>
      </c>
      <c r="CR31" s="19">
        <v>4729230</v>
      </c>
      <c r="CS31" s="16">
        <v>3532050</v>
      </c>
      <c r="CT31" s="16">
        <v>1045760</v>
      </c>
      <c r="CU31" s="16">
        <v>1699200</v>
      </c>
      <c r="CV31" s="20">
        <v>11006240</v>
      </c>
      <c r="CW31" s="16">
        <v>194810</v>
      </c>
      <c r="CX31" s="16">
        <v>103842420</v>
      </c>
      <c r="CY31" s="17">
        <v>290424553</v>
      </c>
      <c r="CZ31" s="15">
        <v>485217225</v>
      </c>
      <c r="DA31" s="18">
        <v>1488</v>
      </c>
      <c r="DB31" s="19">
        <v>0</v>
      </c>
      <c r="DC31" s="17">
        <v>485218713</v>
      </c>
      <c r="DD31" s="15">
        <v>19398685</v>
      </c>
      <c r="DE31" s="16">
        <v>19398685</v>
      </c>
      <c r="DF31" s="21">
        <f t="shared" si="2"/>
        <v>3.9979259827103986E-2</v>
      </c>
      <c r="DG31" s="19">
        <v>64836199</v>
      </c>
      <c r="DH31" s="16">
        <v>0</v>
      </c>
      <c r="DI31" s="16">
        <v>0</v>
      </c>
      <c r="DJ31" s="17">
        <v>64836199</v>
      </c>
      <c r="DK31" s="15">
        <v>0</v>
      </c>
      <c r="DL31" s="16">
        <v>328248</v>
      </c>
      <c r="DM31" s="16">
        <v>80</v>
      </c>
      <c r="DN31" s="16">
        <v>8873060</v>
      </c>
      <c r="DO31" s="16">
        <v>281804</v>
      </c>
      <c r="DP31" s="16">
        <v>307253</v>
      </c>
      <c r="DQ31" s="18">
        <v>26822</v>
      </c>
      <c r="DR31" s="19">
        <v>26520</v>
      </c>
      <c r="DS31" s="16">
        <v>21000</v>
      </c>
      <c r="DT31" s="17">
        <v>47520</v>
      </c>
      <c r="DU31" s="15">
        <v>0</v>
      </c>
      <c r="DV31" s="16">
        <v>0</v>
      </c>
      <c r="DW31" s="16">
        <v>0</v>
      </c>
      <c r="DX31" s="16">
        <v>101860</v>
      </c>
      <c r="DY31" s="16">
        <v>2190</v>
      </c>
      <c r="DZ31" s="20">
        <v>104050</v>
      </c>
      <c r="EA31" s="18">
        <v>17430</v>
      </c>
      <c r="EB31" s="19">
        <v>339900</v>
      </c>
      <c r="EC31" s="16">
        <v>396900</v>
      </c>
      <c r="ED31" s="16">
        <v>77140</v>
      </c>
      <c r="EE31" s="16">
        <v>50400</v>
      </c>
      <c r="EF31" s="20">
        <v>864340</v>
      </c>
      <c r="EG31" s="16">
        <v>8740</v>
      </c>
      <c r="EH31" s="16">
        <v>2681770</v>
      </c>
      <c r="EI31" s="17">
        <v>13541037</v>
      </c>
      <c r="EJ31" s="15">
        <v>51295162</v>
      </c>
      <c r="EK31" s="18">
        <v>0</v>
      </c>
      <c r="EL31" s="19">
        <v>0</v>
      </c>
      <c r="EM31" s="17">
        <v>51295162</v>
      </c>
      <c r="EN31" s="15">
        <v>2051527</v>
      </c>
      <c r="EO31" s="16">
        <v>2051527</v>
      </c>
      <c r="EP31" s="21">
        <f t="shared" si="3"/>
        <v>3.9994551532949639E-2</v>
      </c>
      <c r="EQ31" s="19">
        <v>94638687</v>
      </c>
      <c r="ER31" s="16">
        <v>0</v>
      </c>
      <c r="ES31" s="16">
        <v>0</v>
      </c>
      <c r="ET31" s="17">
        <v>94638687</v>
      </c>
      <c r="EU31" s="15">
        <v>0</v>
      </c>
      <c r="EV31" s="16">
        <v>544725</v>
      </c>
      <c r="EW31" s="16">
        <v>68</v>
      </c>
      <c r="EX31" s="16">
        <v>7242249</v>
      </c>
      <c r="EY31" s="16">
        <v>350642</v>
      </c>
      <c r="EZ31" s="16">
        <v>225796</v>
      </c>
      <c r="FA31" s="18">
        <v>26544</v>
      </c>
      <c r="FB31" s="19">
        <v>18460</v>
      </c>
      <c r="FC31" s="16">
        <v>24300</v>
      </c>
      <c r="FD31" s="17">
        <v>42760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302940</v>
      </c>
      <c r="FM31" s="16">
        <v>321300</v>
      </c>
      <c r="FN31" s="16">
        <v>86640</v>
      </c>
      <c r="FO31" s="16">
        <v>51750</v>
      </c>
      <c r="FP31" s="20">
        <v>762630</v>
      </c>
      <c r="FQ31" s="16">
        <v>9660</v>
      </c>
      <c r="FR31" s="16">
        <v>1720250</v>
      </c>
      <c r="FS31" s="17">
        <v>10925256</v>
      </c>
      <c r="FT31" s="15">
        <v>83713431</v>
      </c>
      <c r="FU31" s="18">
        <v>0</v>
      </c>
      <c r="FV31" s="19">
        <v>0</v>
      </c>
      <c r="FW31" s="17">
        <v>83713431</v>
      </c>
      <c r="FX31" s="15">
        <v>3348322</v>
      </c>
      <c r="FY31" s="16">
        <v>3348322</v>
      </c>
      <c r="FZ31" s="21">
        <f t="shared" si="4"/>
        <v>3.999742884746893E-2</v>
      </c>
      <c r="GA31" s="19">
        <v>935116664</v>
      </c>
      <c r="GB31" s="16">
        <v>1488</v>
      </c>
      <c r="GC31" s="16">
        <v>0</v>
      </c>
      <c r="GD31" s="17">
        <v>935118152</v>
      </c>
      <c r="GE31" s="15">
        <v>4374</v>
      </c>
      <c r="GF31" s="16">
        <v>4499790</v>
      </c>
      <c r="GG31" s="16">
        <v>2360</v>
      </c>
      <c r="GH31" s="16">
        <v>164537303</v>
      </c>
      <c r="GI31" s="16">
        <v>2968919</v>
      </c>
      <c r="GJ31" s="16">
        <v>7818063</v>
      </c>
      <c r="GK31" s="18">
        <v>344457</v>
      </c>
      <c r="GL31" s="19">
        <v>833820</v>
      </c>
      <c r="GM31" s="16">
        <v>625200</v>
      </c>
      <c r="GN31" s="17">
        <v>1459020</v>
      </c>
      <c r="GO31" s="15">
        <v>260260</v>
      </c>
      <c r="GP31" s="16">
        <v>819900</v>
      </c>
      <c r="GQ31" s="16">
        <v>9620</v>
      </c>
      <c r="GR31" s="16">
        <v>8503660</v>
      </c>
      <c r="GS31" s="16">
        <v>569160</v>
      </c>
      <c r="GT31" s="20">
        <v>9072820</v>
      </c>
      <c r="GU31" s="18">
        <v>2005460</v>
      </c>
      <c r="GV31" s="19">
        <v>5372070</v>
      </c>
      <c r="GW31" s="16">
        <v>4250250</v>
      </c>
      <c r="GX31" s="16">
        <v>1209540</v>
      </c>
      <c r="GY31" s="16">
        <v>1801350</v>
      </c>
      <c r="GZ31" s="20">
        <v>12633210</v>
      </c>
      <c r="HA31" s="16">
        <v>213210</v>
      </c>
      <c r="HB31" s="16">
        <v>108244440</v>
      </c>
      <c r="HC31" s="17">
        <v>314890846</v>
      </c>
      <c r="HD31" s="15">
        <v>620225818</v>
      </c>
      <c r="HE31" s="18">
        <v>1488</v>
      </c>
      <c r="HF31" s="19">
        <v>0</v>
      </c>
      <c r="HG31" s="17">
        <v>620227306</v>
      </c>
      <c r="HH31" s="15">
        <v>24798534</v>
      </c>
      <c r="HI31" s="16">
        <v>24798534</v>
      </c>
      <c r="HJ31" s="21">
        <f t="shared" si="5"/>
        <v>3.9982976821726711E-2</v>
      </c>
    </row>
    <row r="32" spans="1:218" s="60" customFormat="1" ht="12.6" customHeight="1" x14ac:dyDescent="0.2">
      <c r="A32" s="76">
        <v>20</v>
      </c>
      <c r="B32" s="77" t="s">
        <v>99</v>
      </c>
      <c r="C32" s="8">
        <v>116275873</v>
      </c>
      <c r="D32" s="9">
        <v>0</v>
      </c>
      <c r="E32" s="9">
        <v>0</v>
      </c>
      <c r="F32" s="10">
        <v>116275873</v>
      </c>
      <c r="G32" s="8">
        <v>600</v>
      </c>
      <c r="H32" s="9">
        <v>634019</v>
      </c>
      <c r="I32" s="9">
        <v>472</v>
      </c>
      <c r="J32" s="9">
        <v>16045333</v>
      </c>
      <c r="K32" s="9">
        <v>442556</v>
      </c>
      <c r="L32" s="9">
        <v>562193</v>
      </c>
      <c r="M32" s="11">
        <v>59753</v>
      </c>
      <c r="N32" s="12">
        <v>42380</v>
      </c>
      <c r="O32" s="9">
        <v>44700</v>
      </c>
      <c r="P32" s="10">
        <v>87080</v>
      </c>
      <c r="Q32" s="8">
        <v>0</v>
      </c>
      <c r="R32" s="9">
        <v>0</v>
      </c>
      <c r="S32" s="9">
        <v>0</v>
      </c>
      <c r="T32" s="9">
        <v>184470</v>
      </c>
      <c r="U32" s="9">
        <v>4640</v>
      </c>
      <c r="V32" s="13">
        <v>189110</v>
      </c>
      <c r="W32" s="11">
        <v>24480</v>
      </c>
      <c r="X32" s="12">
        <v>731280</v>
      </c>
      <c r="Y32" s="9">
        <v>891000</v>
      </c>
      <c r="Z32" s="9">
        <v>128440</v>
      </c>
      <c r="AA32" s="9">
        <v>98100</v>
      </c>
      <c r="AB32" s="13">
        <v>1848820</v>
      </c>
      <c r="AC32" s="9">
        <v>23690</v>
      </c>
      <c r="AD32" s="9">
        <v>4758810</v>
      </c>
      <c r="AE32" s="10">
        <v>24676444</v>
      </c>
      <c r="AF32" s="8">
        <v>91599429</v>
      </c>
      <c r="AG32" s="11">
        <v>0</v>
      </c>
      <c r="AH32" s="12">
        <v>0</v>
      </c>
      <c r="AI32" s="10">
        <v>91599429</v>
      </c>
      <c r="AJ32" s="8">
        <v>5495467</v>
      </c>
      <c r="AK32" s="9">
        <v>5495467</v>
      </c>
      <c r="AL32" s="14">
        <f t="shared" si="0"/>
        <v>5.9994555206233875E-2</v>
      </c>
      <c r="AM32" s="12">
        <v>188010852</v>
      </c>
      <c r="AN32" s="9">
        <v>0</v>
      </c>
      <c r="AO32" s="9">
        <v>0</v>
      </c>
      <c r="AP32" s="10">
        <v>188010852</v>
      </c>
      <c r="AQ32" s="8">
        <v>383</v>
      </c>
      <c r="AR32" s="9">
        <v>1054749</v>
      </c>
      <c r="AS32" s="9">
        <v>367</v>
      </c>
      <c r="AT32" s="9">
        <v>15005024</v>
      </c>
      <c r="AU32" s="9">
        <v>639152</v>
      </c>
      <c r="AV32" s="9">
        <v>473055</v>
      </c>
      <c r="AW32" s="11">
        <v>68643</v>
      </c>
      <c r="AX32" s="12">
        <v>39520</v>
      </c>
      <c r="AY32" s="9">
        <v>44700</v>
      </c>
      <c r="AZ32" s="10">
        <v>84220</v>
      </c>
      <c r="BA32" s="8">
        <v>0</v>
      </c>
      <c r="BB32" s="9">
        <v>0</v>
      </c>
      <c r="BC32" s="9">
        <v>0</v>
      </c>
      <c r="BD32" s="9">
        <v>0</v>
      </c>
      <c r="BE32" s="9">
        <v>0</v>
      </c>
      <c r="BF32" s="13">
        <v>0</v>
      </c>
      <c r="BG32" s="11">
        <v>0</v>
      </c>
      <c r="BH32" s="12">
        <v>740190</v>
      </c>
      <c r="BI32" s="9">
        <v>879750</v>
      </c>
      <c r="BJ32" s="9">
        <v>151620</v>
      </c>
      <c r="BK32" s="9">
        <v>90900</v>
      </c>
      <c r="BL32" s="13">
        <v>1862460</v>
      </c>
      <c r="BM32" s="9">
        <v>18400</v>
      </c>
      <c r="BN32" s="9">
        <v>3482950</v>
      </c>
      <c r="BO32" s="10">
        <v>22689036</v>
      </c>
      <c r="BP32" s="8">
        <v>165321816</v>
      </c>
      <c r="BQ32" s="11">
        <v>0</v>
      </c>
      <c r="BR32" s="12">
        <v>0</v>
      </c>
      <c r="BS32" s="10">
        <v>165321816</v>
      </c>
      <c r="BT32" s="8">
        <v>9918874</v>
      </c>
      <c r="BU32" s="9">
        <v>9918874</v>
      </c>
      <c r="BV32" s="14">
        <f t="shared" si="1"/>
        <v>5.9997369010270245E-2</v>
      </c>
      <c r="BW32" s="12">
        <v>994746191</v>
      </c>
      <c r="BX32" s="9">
        <v>2723</v>
      </c>
      <c r="BY32" s="9">
        <v>0</v>
      </c>
      <c r="BZ32" s="10">
        <v>994748914</v>
      </c>
      <c r="CA32" s="8">
        <v>13857</v>
      </c>
      <c r="CB32" s="9">
        <v>5450450</v>
      </c>
      <c r="CC32" s="9">
        <v>3358</v>
      </c>
      <c r="CD32" s="9">
        <v>189524400</v>
      </c>
      <c r="CE32" s="9">
        <v>3262701</v>
      </c>
      <c r="CF32" s="9">
        <v>9251738</v>
      </c>
      <c r="CG32" s="11">
        <v>411639</v>
      </c>
      <c r="CH32" s="12">
        <v>938600</v>
      </c>
      <c r="CI32" s="9">
        <v>733500</v>
      </c>
      <c r="CJ32" s="10">
        <v>1672100</v>
      </c>
      <c r="CK32" s="8">
        <v>312000</v>
      </c>
      <c r="CL32" s="9">
        <v>1004700</v>
      </c>
      <c r="CM32" s="9">
        <v>13260</v>
      </c>
      <c r="CN32" s="9">
        <v>11797060</v>
      </c>
      <c r="CO32" s="9">
        <v>652370</v>
      </c>
      <c r="CP32" s="13">
        <v>12449430</v>
      </c>
      <c r="CQ32" s="11">
        <v>2586610</v>
      </c>
      <c r="CR32" s="12">
        <v>5983230</v>
      </c>
      <c r="CS32" s="9">
        <v>5349600</v>
      </c>
      <c r="CT32" s="9">
        <v>1167360</v>
      </c>
      <c r="CU32" s="9">
        <v>2145150</v>
      </c>
      <c r="CV32" s="13">
        <v>14645340</v>
      </c>
      <c r="CW32" s="9">
        <v>269560</v>
      </c>
      <c r="CX32" s="9">
        <v>127535430</v>
      </c>
      <c r="CY32" s="10">
        <v>368403215</v>
      </c>
      <c r="CZ32" s="8">
        <v>626342976</v>
      </c>
      <c r="DA32" s="11">
        <v>2723</v>
      </c>
      <c r="DB32" s="12">
        <v>0</v>
      </c>
      <c r="DC32" s="10">
        <v>626345699</v>
      </c>
      <c r="DD32" s="8">
        <v>25041384</v>
      </c>
      <c r="DE32" s="9">
        <v>25041384</v>
      </c>
      <c r="DF32" s="14">
        <f t="shared" si="2"/>
        <v>3.9980132441206399E-2</v>
      </c>
      <c r="DG32" s="12">
        <v>116275873</v>
      </c>
      <c r="DH32" s="9">
        <v>0</v>
      </c>
      <c r="DI32" s="9">
        <v>0</v>
      </c>
      <c r="DJ32" s="10">
        <v>116275873</v>
      </c>
      <c r="DK32" s="8">
        <v>600</v>
      </c>
      <c r="DL32" s="9">
        <v>634019</v>
      </c>
      <c r="DM32" s="9">
        <v>472</v>
      </c>
      <c r="DN32" s="9">
        <v>16045333</v>
      </c>
      <c r="DO32" s="9">
        <v>442556</v>
      </c>
      <c r="DP32" s="9">
        <v>562193</v>
      </c>
      <c r="DQ32" s="11">
        <v>59753</v>
      </c>
      <c r="DR32" s="12">
        <v>42380</v>
      </c>
      <c r="DS32" s="9">
        <v>44700</v>
      </c>
      <c r="DT32" s="10">
        <v>87080</v>
      </c>
      <c r="DU32" s="8">
        <v>0</v>
      </c>
      <c r="DV32" s="9">
        <v>0</v>
      </c>
      <c r="DW32" s="9">
        <v>0</v>
      </c>
      <c r="DX32" s="9">
        <v>184470</v>
      </c>
      <c r="DY32" s="9">
        <v>4640</v>
      </c>
      <c r="DZ32" s="13">
        <v>189110</v>
      </c>
      <c r="EA32" s="11">
        <v>24480</v>
      </c>
      <c r="EB32" s="12">
        <v>731280</v>
      </c>
      <c r="EC32" s="9">
        <v>891000</v>
      </c>
      <c r="ED32" s="9">
        <v>128440</v>
      </c>
      <c r="EE32" s="9">
        <v>98100</v>
      </c>
      <c r="EF32" s="13">
        <v>1848820</v>
      </c>
      <c r="EG32" s="9">
        <v>23690</v>
      </c>
      <c r="EH32" s="9">
        <v>4758810</v>
      </c>
      <c r="EI32" s="10">
        <v>24676444</v>
      </c>
      <c r="EJ32" s="8">
        <v>91599429</v>
      </c>
      <c r="EK32" s="11">
        <v>0</v>
      </c>
      <c r="EL32" s="12">
        <v>0</v>
      </c>
      <c r="EM32" s="10">
        <v>91599429</v>
      </c>
      <c r="EN32" s="8">
        <v>3663476</v>
      </c>
      <c r="EO32" s="9">
        <v>3663476</v>
      </c>
      <c r="EP32" s="14">
        <f t="shared" si="3"/>
        <v>3.9994528786855207E-2</v>
      </c>
      <c r="EQ32" s="12">
        <v>188010852</v>
      </c>
      <c r="ER32" s="9">
        <v>0</v>
      </c>
      <c r="ES32" s="9">
        <v>0</v>
      </c>
      <c r="ET32" s="10">
        <v>188010852</v>
      </c>
      <c r="EU32" s="8">
        <v>383</v>
      </c>
      <c r="EV32" s="9">
        <v>1054749</v>
      </c>
      <c r="EW32" s="9">
        <v>367</v>
      </c>
      <c r="EX32" s="9">
        <v>15005024</v>
      </c>
      <c r="EY32" s="9">
        <v>639152</v>
      </c>
      <c r="EZ32" s="9">
        <v>473055</v>
      </c>
      <c r="FA32" s="11">
        <v>68643</v>
      </c>
      <c r="FB32" s="12">
        <v>39520</v>
      </c>
      <c r="FC32" s="9">
        <v>44700</v>
      </c>
      <c r="FD32" s="10">
        <v>84220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740190</v>
      </c>
      <c r="FM32" s="9">
        <v>879750</v>
      </c>
      <c r="FN32" s="9">
        <v>151620</v>
      </c>
      <c r="FO32" s="9">
        <v>90900</v>
      </c>
      <c r="FP32" s="13">
        <v>1862460</v>
      </c>
      <c r="FQ32" s="9">
        <v>18400</v>
      </c>
      <c r="FR32" s="9">
        <v>3482950</v>
      </c>
      <c r="FS32" s="10">
        <v>22689036</v>
      </c>
      <c r="FT32" s="8">
        <v>165321816</v>
      </c>
      <c r="FU32" s="11">
        <v>0</v>
      </c>
      <c r="FV32" s="12">
        <v>0</v>
      </c>
      <c r="FW32" s="10">
        <v>165321816</v>
      </c>
      <c r="FX32" s="8">
        <v>6612433</v>
      </c>
      <c r="FY32" s="9">
        <v>6612433</v>
      </c>
      <c r="FZ32" s="14">
        <f t="shared" si="4"/>
        <v>3.9997340701846636E-2</v>
      </c>
      <c r="GA32" s="12">
        <v>1299032916</v>
      </c>
      <c r="GB32" s="9">
        <v>2723</v>
      </c>
      <c r="GC32" s="9">
        <v>0</v>
      </c>
      <c r="GD32" s="10">
        <v>1299035639</v>
      </c>
      <c r="GE32" s="8">
        <v>14840</v>
      </c>
      <c r="GF32" s="9">
        <v>7139218</v>
      </c>
      <c r="GG32" s="9">
        <v>4197</v>
      </c>
      <c r="GH32" s="9">
        <v>220574757</v>
      </c>
      <c r="GI32" s="9">
        <v>4344409</v>
      </c>
      <c r="GJ32" s="9">
        <v>10286986</v>
      </c>
      <c r="GK32" s="11">
        <v>540035</v>
      </c>
      <c r="GL32" s="12">
        <v>1020500</v>
      </c>
      <c r="GM32" s="9">
        <v>822900</v>
      </c>
      <c r="GN32" s="10">
        <v>1843400</v>
      </c>
      <c r="GO32" s="8">
        <v>312000</v>
      </c>
      <c r="GP32" s="9">
        <v>1004700</v>
      </c>
      <c r="GQ32" s="9">
        <v>13260</v>
      </c>
      <c r="GR32" s="9">
        <v>11981530</v>
      </c>
      <c r="GS32" s="9">
        <v>657010</v>
      </c>
      <c r="GT32" s="13">
        <v>12638540</v>
      </c>
      <c r="GU32" s="11">
        <v>2611090</v>
      </c>
      <c r="GV32" s="12">
        <v>7454700</v>
      </c>
      <c r="GW32" s="9">
        <v>7120350</v>
      </c>
      <c r="GX32" s="9">
        <v>1447420</v>
      </c>
      <c r="GY32" s="9">
        <v>2334150</v>
      </c>
      <c r="GZ32" s="13">
        <v>18356620</v>
      </c>
      <c r="HA32" s="9">
        <v>311650</v>
      </c>
      <c r="HB32" s="9">
        <v>135777190</v>
      </c>
      <c r="HC32" s="10">
        <v>415768695</v>
      </c>
      <c r="HD32" s="8">
        <v>883264221</v>
      </c>
      <c r="HE32" s="11">
        <v>2723</v>
      </c>
      <c r="HF32" s="12">
        <v>0</v>
      </c>
      <c r="HG32" s="10">
        <v>883266944</v>
      </c>
      <c r="HH32" s="8">
        <v>35317293</v>
      </c>
      <c r="HI32" s="9">
        <v>35317293</v>
      </c>
      <c r="HJ32" s="14">
        <f t="shared" si="5"/>
        <v>3.9984846302591845E-2</v>
      </c>
    </row>
    <row r="33" spans="1:218" s="60" customFormat="1" ht="12.6" customHeight="1" x14ac:dyDescent="0.2">
      <c r="A33" s="78">
        <v>21</v>
      </c>
      <c r="B33" s="79" t="s">
        <v>100</v>
      </c>
      <c r="C33" s="15">
        <v>54411225</v>
      </c>
      <c r="D33" s="16">
        <v>0</v>
      </c>
      <c r="E33" s="16">
        <v>0</v>
      </c>
      <c r="F33" s="17">
        <v>54411225</v>
      </c>
      <c r="G33" s="15">
        <v>0</v>
      </c>
      <c r="H33" s="16">
        <v>305184</v>
      </c>
      <c r="I33" s="16">
        <v>62</v>
      </c>
      <c r="J33" s="16">
        <v>7352038</v>
      </c>
      <c r="K33" s="16">
        <v>298050</v>
      </c>
      <c r="L33" s="16">
        <v>263688</v>
      </c>
      <c r="M33" s="18">
        <v>25326</v>
      </c>
      <c r="N33" s="19">
        <v>26000</v>
      </c>
      <c r="O33" s="16">
        <v>21300</v>
      </c>
      <c r="P33" s="17">
        <v>47300</v>
      </c>
      <c r="Q33" s="15">
        <v>0</v>
      </c>
      <c r="R33" s="16">
        <v>0</v>
      </c>
      <c r="S33" s="16">
        <v>0</v>
      </c>
      <c r="T33" s="16">
        <v>87340</v>
      </c>
      <c r="U33" s="16">
        <v>4130</v>
      </c>
      <c r="V33" s="20">
        <v>91470</v>
      </c>
      <c r="W33" s="18">
        <v>14570</v>
      </c>
      <c r="X33" s="19">
        <v>302610</v>
      </c>
      <c r="Y33" s="16">
        <v>308700</v>
      </c>
      <c r="Z33" s="16">
        <v>74480</v>
      </c>
      <c r="AA33" s="16">
        <v>63900</v>
      </c>
      <c r="AB33" s="20">
        <v>749690</v>
      </c>
      <c r="AC33" s="16">
        <v>10120</v>
      </c>
      <c r="AD33" s="16">
        <v>2252490</v>
      </c>
      <c r="AE33" s="17">
        <v>11409926</v>
      </c>
      <c r="AF33" s="15">
        <v>43001299</v>
      </c>
      <c r="AG33" s="18">
        <v>0</v>
      </c>
      <c r="AH33" s="19">
        <v>0</v>
      </c>
      <c r="AI33" s="17">
        <v>43001299</v>
      </c>
      <c r="AJ33" s="15">
        <v>2579860</v>
      </c>
      <c r="AK33" s="16">
        <v>2579860</v>
      </c>
      <c r="AL33" s="21">
        <f t="shared" si="0"/>
        <v>5.9994931781014338E-2</v>
      </c>
      <c r="AM33" s="19">
        <v>78518239</v>
      </c>
      <c r="AN33" s="16">
        <v>6986</v>
      </c>
      <c r="AO33" s="16">
        <v>0</v>
      </c>
      <c r="AP33" s="17">
        <v>78525225</v>
      </c>
      <c r="AQ33" s="15">
        <v>450</v>
      </c>
      <c r="AR33" s="16">
        <v>510410</v>
      </c>
      <c r="AS33" s="16">
        <v>155</v>
      </c>
      <c r="AT33" s="16">
        <v>5823377</v>
      </c>
      <c r="AU33" s="16">
        <v>417756</v>
      </c>
      <c r="AV33" s="16">
        <v>190324</v>
      </c>
      <c r="AW33" s="18">
        <v>24754</v>
      </c>
      <c r="AX33" s="19">
        <v>18460</v>
      </c>
      <c r="AY33" s="16">
        <v>22800</v>
      </c>
      <c r="AZ33" s="17">
        <v>41260</v>
      </c>
      <c r="BA33" s="15">
        <v>0</v>
      </c>
      <c r="BB33" s="16">
        <v>0</v>
      </c>
      <c r="BC33" s="16">
        <v>0</v>
      </c>
      <c r="BD33" s="16">
        <v>0</v>
      </c>
      <c r="BE33" s="16">
        <v>0</v>
      </c>
      <c r="BF33" s="20">
        <v>0</v>
      </c>
      <c r="BG33" s="18">
        <v>0</v>
      </c>
      <c r="BH33" s="19">
        <v>247170</v>
      </c>
      <c r="BI33" s="16">
        <v>258750</v>
      </c>
      <c r="BJ33" s="16">
        <v>83220</v>
      </c>
      <c r="BK33" s="16">
        <v>49950</v>
      </c>
      <c r="BL33" s="20">
        <v>639090</v>
      </c>
      <c r="BM33" s="16">
        <v>8050</v>
      </c>
      <c r="BN33" s="16">
        <v>1369460</v>
      </c>
      <c r="BO33" s="17">
        <v>9024931</v>
      </c>
      <c r="BP33" s="15">
        <v>69493308</v>
      </c>
      <c r="BQ33" s="18">
        <v>6986</v>
      </c>
      <c r="BR33" s="19">
        <v>0</v>
      </c>
      <c r="BS33" s="17">
        <v>69500294</v>
      </c>
      <c r="BT33" s="15">
        <v>4169847</v>
      </c>
      <c r="BU33" s="16">
        <v>4169847</v>
      </c>
      <c r="BV33" s="21">
        <f t="shared" si="1"/>
        <v>5.9997544758587637E-2</v>
      </c>
      <c r="BW33" s="19">
        <v>867002803</v>
      </c>
      <c r="BX33" s="16">
        <v>0</v>
      </c>
      <c r="BY33" s="16">
        <v>0</v>
      </c>
      <c r="BZ33" s="17">
        <v>867002803</v>
      </c>
      <c r="CA33" s="15">
        <v>6020</v>
      </c>
      <c r="CB33" s="16">
        <v>4056387</v>
      </c>
      <c r="CC33" s="16">
        <v>2902</v>
      </c>
      <c r="CD33" s="16">
        <v>167233973</v>
      </c>
      <c r="CE33" s="16">
        <v>2634399</v>
      </c>
      <c r="CF33" s="16">
        <v>8836115</v>
      </c>
      <c r="CG33" s="18">
        <v>412759</v>
      </c>
      <c r="CH33" s="19">
        <v>990600</v>
      </c>
      <c r="CI33" s="16">
        <v>770400</v>
      </c>
      <c r="CJ33" s="17">
        <v>1761000</v>
      </c>
      <c r="CK33" s="15">
        <v>314600</v>
      </c>
      <c r="CL33" s="16">
        <v>1180500</v>
      </c>
      <c r="CM33" s="16">
        <v>9880</v>
      </c>
      <c r="CN33" s="16">
        <v>11570240</v>
      </c>
      <c r="CO33" s="16">
        <v>813100</v>
      </c>
      <c r="CP33" s="20">
        <v>12383340</v>
      </c>
      <c r="CQ33" s="18">
        <v>2883700</v>
      </c>
      <c r="CR33" s="19">
        <v>6631020</v>
      </c>
      <c r="CS33" s="16">
        <v>4645800</v>
      </c>
      <c r="CT33" s="16">
        <v>1321640</v>
      </c>
      <c r="CU33" s="16">
        <v>3022200</v>
      </c>
      <c r="CV33" s="20">
        <v>15620660</v>
      </c>
      <c r="CW33" s="16">
        <v>307280</v>
      </c>
      <c r="CX33" s="16">
        <v>120316450</v>
      </c>
      <c r="CY33" s="17">
        <v>337957063</v>
      </c>
      <c r="CZ33" s="15">
        <v>529045740</v>
      </c>
      <c r="DA33" s="18">
        <v>0</v>
      </c>
      <c r="DB33" s="19">
        <v>0</v>
      </c>
      <c r="DC33" s="17">
        <v>529045740</v>
      </c>
      <c r="DD33" s="15">
        <v>21162057</v>
      </c>
      <c r="DE33" s="16">
        <v>21162057</v>
      </c>
      <c r="DF33" s="21">
        <f t="shared" si="2"/>
        <v>4.0000429830509554E-2</v>
      </c>
      <c r="DG33" s="19">
        <v>54411225</v>
      </c>
      <c r="DH33" s="16">
        <v>0</v>
      </c>
      <c r="DI33" s="16">
        <v>0</v>
      </c>
      <c r="DJ33" s="17">
        <v>54411225</v>
      </c>
      <c r="DK33" s="15">
        <v>0</v>
      </c>
      <c r="DL33" s="16">
        <v>305184</v>
      </c>
      <c r="DM33" s="16">
        <v>62</v>
      </c>
      <c r="DN33" s="16">
        <v>7352038</v>
      </c>
      <c r="DO33" s="16">
        <v>298050</v>
      </c>
      <c r="DP33" s="16">
        <v>263688</v>
      </c>
      <c r="DQ33" s="18">
        <v>25326</v>
      </c>
      <c r="DR33" s="19">
        <v>26000</v>
      </c>
      <c r="DS33" s="16">
        <v>21300</v>
      </c>
      <c r="DT33" s="17">
        <v>47300</v>
      </c>
      <c r="DU33" s="15">
        <v>0</v>
      </c>
      <c r="DV33" s="16">
        <v>0</v>
      </c>
      <c r="DW33" s="16">
        <v>0</v>
      </c>
      <c r="DX33" s="16">
        <v>87340</v>
      </c>
      <c r="DY33" s="16">
        <v>4130</v>
      </c>
      <c r="DZ33" s="20">
        <v>91470</v>
      </c>
      <c r="EA33" s="18">
        <v>14570</v>
      </c>
      <c r="EB33" s="19">
        <v>302610</v>
      </c>
      <c r="EC33" s="16">
        <v>308700</v>
      </c>
      <c r="ED33" s="16">
        <v>74480</v>
      </c>
      <c r="EE33" s="16">
        <v>63900</v>
      </c>
      <c r="EF33" s="20">
        <v>749690</v>
      </c>
      <c r="EG33" s="16">
        <v>10120</v>
      </c>
      <c r="EH33" s="16">
        <v>2252490</v>
      </c>
      <c r="EI33" s="17">
        <v>11409926</v>
      </c>
      <c r="EJ33" s="15">
        <v>43001299</v>
      </c>
      <c r="EK33" s="18">
        <v>0</v>
      </c>
      <c r="EL33" s="19">
        <v>0</v>
      </c>
      <c r="EM33" s="17">
        <v>43001299</v>
      </c>
      <c r="EN33" s="15">
        <v>1720069</v>
      </c>
      <c r="EO33" s="16">
        <v>1720069</v>
      </c>
      <c r="EP33" s="21">
        <f t="shared" si="3"/>
        <v>4.0000396267098816E-2</v>
      </c>
      <c r="EQ33" s="19">
        <v>78518239</v>
      </c>
      <c r="ER33" s="16">
        <v>6986</v>
      </c>
      <c r="ES33" s="16">
        <v>0</v>
      </c>
      <c r="ET33" s="17">
        <v>78525225</v>
      </c>
      <c r="EU33" s="15">
        <v>450</v>
      </c>
      <c r="EV33" s="16">
        <v>510410</v>
      </c>
      <c r="EW33" s="16">
        <v>155</v>
      </c>
      <c r="EX33" s="16">
        <v>5823377</v>
      </c>
      <c r="EY33" s="16">
        <v>417756</v>
      </c>
      <c r="EZ33" s="16">
        <v>190324</v>
      </c>
      <c r="FA33" s="18">
        <v>24754</v>
      </c>
      <c r="FB33" s="19">
        <v>18460</v>
      </c>
      <c r="FC33" s="16">
        <v>22800</v>
      </c>
      <c r="FD33" s="17">
        <v>41260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247170</v>
      </c>
      <c r="FM33" s="16">
        <v>258750</v>
      </c>
      <c r="FN33" s="16">
        <v>83220</v>
      </c>
      <c r="FO33" s="16">
        <v>49950</v>
      </c>
      <c r="FP33" s="20">
        <v>639090</v>
      </c>
      <c r="FQ33" s="16">
        <v>8050</v>
      </c>
      <c r="FR33" s="16">
        <v>1369460</v>
      </c>
      <c r="FS33" s="17">
        <v>9024931</v>
      </c>
      <c r="FT33" s="15">
        <v>69493308</v>
      </c>
      <c r="FU33" s="18">
        <v>6986</v>
      </c>
      <c r="FV33" s="19">
        <v>0</v>
      </c>
      <c r="FW33" s="17">
        <v>69500294</v>
      </c>
      <c r="FX33" s="15">
        <v>2780013</v>
      </c>
      <c r="FY33" s="16">
        <v>2780013</v>
      </c>
      <c r="FZ33" s="21">
        <f t="shared" si="4"/>
        <v>4.0000017841651143E-2</v>
      </c>
      <c r="GA33" s="19">
        <v>999932267</v>
      </c>
      <c r="GB33" s="16">
        <v>6986</v>
      </c>
      <c r="GC33" s="16">
        <v>0</v>
      </c>
      <c r="GD33" s="17">
        <v>999939253</v>
      </c>
      <c r="GE33" s="15">
        <v>6470</v>
      </c>
      <c r="GF33" s="16">
        <v>4871981</v>
      </c>
      <c r="GG33" s="16">
        <v>3119</v>
      </c>
      <c r="GH33" s="16">
        <v>180409388</v>
      </c>
      <c r="GI33" s="16">
        <v>3350205</v>
      </c>
      <c r="GJ33" s="16">
        <v>9290127</v>
      </c>
      <c r="GK33" s="18">
        <v>462839</v>
      </c>
      <c r="GL33" s="19">
        <v>1035060</v>
      </c>
      <c r="GM33" s="16">
        <v>814500</v>
      </c>
      <c r="GN33" s="17">
        <v>1849560</v>
      </c>
      <c r="GO33" s="15">
        <v>314600</v>
      </c>
      <c r="GP33" s="16">
        <v>1180500</v>
      </c>
      <c r="GQ33" s="16">
        <v>9880</v>
      </c>
      <c r="GR33" s="16">
        <v>11657580</v>
      </c>
      <c r="GS33" s="16">
        <v>817230</v>
      </c>
      <c r="GT33" s="20">
        <v>12474810</v>
      </c>
      <c r="GU33" s="18">
        <v>2898270</v>
      </c>
      <c r="GV33" s="19">
        <v>7180800</v>
      </c>
      <c r="GW33" s="16">
        <v>5213250</v>
      </c>
      <c r="GX33" s="16">
        <v>1479340</v>
      </c>
      <c r="GY33" s="16">
        <v>3136050</v>
      </c>
      <c r="GZ33" s="20">
        <v>17009440</v>
      </c>
      <c r="HA33" s="16">
        <v>325450</v>
      </c>
      <c r="HB33" s="16">
        <v>123938400</v>
      </c>
      <c r="HC33" s="17">
        <v>358391920</v>
      </c>
      <c r="HD33" s="15">
        <v>641540347</v>
      </c>
      <c r="HE33" s="18">
        <v>6986</v>
      </c>
      <c r="HF33" s="19">
        <v>0</v>
      </c>
      <c r="HG33" s="17">
        <v>641547333</v>
      </c>
      <c r="HH33" s="15">
        <v>25662139</v>
      </c>
      <c r="HI33" s="16">
        <v>25662139</v>
      </c>
      <c r="HJ33" s="21">
        <f t="shared" si="5"/>
        <v>4.0000382949140871E-2</v>
      </c>
    </row>
    <row r="34" spans="1:218" s="60" customFormat="1" ht="12.6" customHeight="1" x14ac:dyDescent="0.2">
      <c r="A34" s="76">
        <v>22</v>
      </c>
      <c r="B34" s="77" t="s">
        <v>101</v>
      </c>
      <c r="C34" s="8">
        <v>40314625</v>
      </c>
      <c r="D34" s="9">
        <v>0</v>
      </c>
      <c r="E34" s="9">
        <v>0</v>
      </c>
      <c r="F34" s="10">
        <v>40314625</v>
      </c>
      <c r="G34" s="8">
        <v>0</v>
      </c>
      <c r="H34" s="9">
        <v>181460</v>
      </c>
      <c r="I34" s="9">
        <v>29</v>
      </c>
      <c r="J34" s="9">
        <v>5581915</v>
      </c>
      <c r="K34" s="9">
        <v>199275</v>
      </c>
      <c r="L34" s="9">
        <v>197905</v>
      </c>
      <c r="M34" s="11">
        <v>18515</v>
      </c>
      <c r="N34" s="12">
        <v>14040</v>
      </c>
      <c r="O34" s="9">
        <v>15000</v>
      </c>
      <c r="P34" s="10">
        <v>29040</v>
      </c>
      <c r="Q34" s="8">
        <v>0</v>
      </c>
      <c r="R34" s="9">
        <v>0</v>
      </c>
      <c r="S34" s="9">
        <v>0</v>
      </c>
      <c r="T34" s="9">
        <v>61930</v>
      </c>
      <c r="U34" s="9">
        <v>2070</v>
      </c>
      <c r="V34" s="13">
        <v>64000</v>
      </c>
      <c r="W34" s="11">
        <v>9370</v>
      </c>
      <c r="X34" s="12">
        <v>228360</v>
      </c>
      <c r="Y34" s="9">
        <v>255150</v>
      </c>
      <c r="Z34" s="9">
        <v>47880</v>
      </c>
      <c r="AA34" s="9">
        <v>45450</v>
      </c>
      <c r="AB34" s="13">
        <v>576840</v>
      </c>
      <c r="AC34" s="9">
        <v>6210</v>
      </c>
      <c r="AD34" s="9">
        <v>1664100</v>
      </c>
      <c r="AE34" s="10">
        <v>8528630</v>
      </c>
      <c r="AF34" s="8">
        <v>31785995</v>
      </c>
      <c r="AG34" s="11">
        <v>0</v>
      </c>
      <c r="AH34" s="12">
        <v>0</v>
      </c>
      <c r="AI34" s="10">
        <v>31785995</v>
      </c>
      <c r="AJ34" s="8">
        <v>1906990</v>
      </c>
      <c r="AK34" s="9">
        <v>1906990</v>
      </c>
      <c r="AL34" s="14">
        <f t="shared" si="0"/>
        <v>5.9994661170745166E-2</v>
      </c>
      <c r="AM34" s="12">
        <v>53960261</v>
      </c>
      <c r="AN34" s="9">
        <v>0</v>
      </c>
      <c r="AO34" s="9">
        <v>0</v>
      </c>
      <c r="AP34" s="10">
        <v>53960261</v>
      </c>
      <c r="AQ34" s="8">
        <v>1516</v>
      </c>
      <c r="AR34" s="9">
        <v>254505</v>
      </c>
      <c r="AS34" s="9">
        <v>150</v>
      </c>
      <c r="AT34" s="9">
        <v>4113129</v>
      </c>
      <c r="AU34" s="9">
        <v>251165</v>
      </c>
      <c r="AV34" s="9">
        <v>126026</v>
      </c>
      <c r="AW34" s="11">
        <v>16244</v>
      </c>
      <c r="AX34" s="12">
        <v>12480</v>
      </c>
      <c r="AY34" s="9">
        <v>14100</v>
      </c>
      <c r="AZ34" s="10">
        <v>26580</v>
      </c>
      <c r="BA34" s="8">
        <v>0</v>
      </c>
      <c r="BB34" s="9">
        <v>0</v>
      </c>
      <c r="BC34" s="9">
        <v>0</v>
      </c>
      <c r="BD34" s="9">
        <v>0</v>
      </c>
      <c r="BE34" s="9">
        <v>0</v>
      </c>
      <c r="BF34" s="13">
        <v>0</v>
      </c>
      <c r="BG34" s="11">
        <v>0</v>
      </c>
      <c r="BH34" s="12">
        <v>177540</v>
      </c>
      <c r="BI34" s="9">
        <v>204300</v>
      </c>
      <c r="BJ34" s="9">
        <v>49400</v>
      </c>
      <c r="BK34" s="9">
        <v>41400</v>
      </c>
      <c r="BL34" s="13">
        <v>472640</v>
      </c>
      <c r="BM34" s="9">
        <v>5980</v>
      </c>
      <c r="BN34" s="9">
        <v>964120</v>
      </c>
      <c r="BO34" s="10">
        <v>6231905</v>
      </c>
      <c r="BP34" s="8">
        <v>47728356</v>
      </c>
      <c r="BQ34" s="11">
        <v>0</v>
      </c>
      <c r="BR34" s="12">
        <v>0</v>
      </c>
      <c r="BS34" s="10">
        <v>47728356</v>
      </c>
      <c r="BT34" s="8">
        <v>2863581</v>
      </c>
      <c r="BU34" s="9">
        <v>2863581</v>
      </c>
      <c r="BV34" s="14">
        <f t="shared" si="1"/>
        <v>5.9997478228665573E-2</v>
      </c>
      <c r="BW34" s="12">
        <v>600195214</v>
      </c>
      <c r="BX34" s="9">
        <v>0</v>
      </c>
      <c r="BY34" s="9">
        <v>0</v>
      </c>
      <c r="BZ34" s="10">
        <v>600195214</v>
      </c>
      <c r="CA34" s="8">
        <v>981</v>
      </c>
      <c r="CB34" s="9">
        <v>2510043</v>
      </c>
      <c r="CC34" s="9">
        <v>1492</v>
      </c>
      <c r="CD34" s="9">
        <v>115752580</v>
      </c>
      <c r="CE34" s="9">
        <v>1768680</v>
      </c>
      <c r="CF34" s="9">
        <v>6050240</v>
      </c>
      <c r="CG34" s="11">
        <v>287690</v>
      </c>
      <c r="CH34" s="12">
        <v>685100</v>
      </c>
      <c r="CI34" s="9">
        <v>498300</v>
      </c>
      <c r="CJ34" s="10">
        <v>1183400</v>
      </c>
      <c r="CK34" s="8">
        <v>252980</v>
      </c>
      <c r="CL34" s="9">
        <v>733200</v>
      </c>
      <c r="CM34" s="9">
        <v>8320</v>
      </c>
      <c r="CN34" s="9">
        <v>7843550</v>
      </c>
      <c r="CO34" s="9">
        <v>511360</v>
      </c>
      <c r="CP34" s="13">
        <v>8354910</v>
      </c>
      <c r="CQ34" s="11">
        <v>1868500</v>
      </c>
      <c r="CR34" s="12">
        <v>4567860</v>
      </c>
      <c r="CS34" s="9">
        <v>3359700</v>
      </c>
      <c r="CT34" s="9">
        <v>878940</v>
      </c>
      <c r="CU34" s="9">
        <v>2021850</v>
      </c>
      <c r="CV34" s="13">
        <v>10828350</v>
      </c>
      <c r="CW34" s="9">
        <v>189520</v>
      </c>
      <c r="CX34" s="9">
        <v>81428820</v>
      </c>
      <c r="CY34" s="10">
        <v>231218214</v>
      </c>
      <c r="CZ34" s="8">
        <v>368977000</v>
      </c>
      <c r="DA34" s="11">
        <v>0</v>
      </c>
      <c r="DB34" s="12">
        <v>0</v>
      </c>
      <c r="DC34" s="10">
        <v>368977000</v>
      </c>
      <c r="DD34" s="8">
        <v>14751239</v>
      </c>
      <c r="DE34" s="9">
        <v>14751239</v>
      </c>
      <c r="DF34" s="14">
        <f t="shared" si="2"/>
        <v>3.9978749352940698E-2</v>
      </c>
      <c r="DG34" s="12">
        <v>40314625</v>
      </c>
      <c r="DH34" s="9">
        <v>0</v>
      </c>
      <c r="DI34" s="9">
        <v>0</v>
      </c>
      <c r="DJ34" s="10">
        <v>40314625</v>
      </c>
      <c r="DK34" s="8">
        <v>0</v>
      </c>
      <c r="DL34" s="9">
        <v>181460</v>
      </c>
      <c r="DM34" s="9">
        <v>29</v>
      </c>
      <c r="DN34" s="9">
        <v>5581915</v>
      </c>
      <c r="DO34" s="9">
        <v>199275</v>
      </c>
      <c r="DP34" s="9">
        <v>197905</v>
      </c>
      <c r="DQ34" s="11">
        <v>18515</v>
      </c>
      <c r="DR34" s="12">
        <v>14040</v>
      </c>
      <c r="DS34" s="9">
        <v>15000</v>
      </c>
      <c r="DT34" s="10">
        <v>29040</v>
      </c>
      <c r="DU34" s="8">
        <v>0</v>
      </c>
      <c r="DV34" s="9">
        <v>0</v>
      </c>
      <c r="DW34" s="9">
        <v>0</v>
      </c>
      <c r="DX34" s="9">
        <v>61930</v>
      </c>
      <c r="DY34" s="9">
        <v>2070</v>
      </c>
      <c r="DZ34" s="13">
        <v>64000</v>
      </c>
      <c r="EA34" s="11">
        <v>9370</v>
      </c>
      <c r="EB34" s="12">
        <v>228360</v>
      </c>
      <c r="EC34" s="9">
        <v>255150</v>
      </c>
      <c r="ED34" s="9">
        <v>47880</v>
      </c>
      <c r="EE34" s="9">
        <v>45450</v>
      </c>
      <c r="EF34" s="13">
        <v>576840</v>
      </c>
      <c r="EG34" s="9">
        <v>6210</v>
      </c>
      <c r="EH34" s="9">
        <v>1664100</v>
      </c>
      <c r="EI34" s="10">
        <v>8528630</v>
      </c>
      <c r="EJ34" s="8">
        <v>31785995</v>
      </c>
      <c r="EK34" s="11">
        <v>0</v>
      </c>
      <c r="EL34" s="12">
        <v>0</v>
      </c>
      <c r="EM34" s="10">
        <v>31785995</v>
      </c>
      <c r="EN34" s="8">
        <v>1271268</v>
      </c>
      <c r="EO34" s="9">
        <v>1271268</v>
      </c>
      <c r="EP34" s="14">
        <f t="shared" si="3"/>
        <v>3.99945951039129E-2</v>
      </c>
      <c r="EQ34" s="12">
        <v>53960261</v>
      </c>
      <c r="ER34" s="9">
        <v>0</v>
      </c>
      <c r="ES34" s="9">
        <v>0</v>
      </c>
      <c r="ET34" s="10">
        <v>53960261</v>
      </c>
      <c r="EU34" s="8">
        <v>1516</v>
      </c>
      <c r="EV34" s="9">
        <v>254505</v>
      </c>
      <c r="EW34" s="9">
        <v>150</v>
      </c>
      <c r="EX34" s="9">
        <v>4113129</v>
      </c>
      <c r="EY34" s="9">
        <v>251165</v>
      </c>
      <c r="EZ34" s="9">
        <v>126026</v>
      </c>
      <c r="FA34" s="11">
        <v>16244</v>
      </c>
      <c r="FB34" s="12">
        <v>12480</v>
      </c>
      <c r="FC34" s="9">
        <v>14100</v>
      </c>
      <c r="FD34" s="10">
        <v>26580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177540</v>
      </c>
      <c r="FM34" s="9">
        <v>204300</v>
      </c>
      <c r="FN34" s="9">
        <v>49400</v>
      </c>
      <c r="FO34" s="9">
        <v>41400</v>
      </c>
      <c r="FP34" s="13">
        <v>472640</v>
      </c>
      <c r="FQ34" s="9">
        <v>5980</v>
      </c>
      <c r="FR34" s="9">
        <v>964120</v>
      </c>
      <c r="FS34" s="10">
        <v>6231905</v>
      </c>
      <c r="FT34" s="8">
        <v>47728356</v>
      </c>
      <c r="FU34" s="11">
        <v>0</v>
      </c>
      <c r="FV34" s="12">
        <v>0</v>
      </c>
      <c r="FW34" s="10">
        <v>47728356</v>
      </c>
      <c r="FX34" s="8">
        <v>1909013</v>
      </c>
      <c r="FY34" s="9">
        <v>1909013</v>
      </c>
      <c r="FZ34" s="14">
        <f t="shared" si="4"/>
        <v>3.9997459790988822E-2</v>
      </c>
      <c r="GA34" s="12">
        <v>694470100</v>
      </c>
      <c r="GB34" s="9">
        <v>0</v>
      </c>
      <c r="GC34" s="9">
        <v>0</v>
      </c>
      <c r="GD34" s="10">
        <v>694470100</v>
      </c>
      <c r="GE34" s="8">
        <v>2497</v>
      </c>
      <c r="GF34" s="9">
        <v>2946008</v>
      </c>
      <c r="GG34" s="9">
        <v>1671</v>
      </c>
      <c r="GH34" s="9">
        <v>125447624</v>
      </c>
      <c r="GI34" s="9">
        <v>2219120</v>
      </c>
      <c r="GJ34" s="9">
        <v>6374171</v>
      </c>
      <c r="GK34" s="11">
        <v>322449</v>
      </c>
      <c r="GL34" s="12">
        <v>711620</v>
      </c>
      <c r="GM34" s="9">
        <v>527400</v>
      </c>
      <c r="GN34" s="10">
        <v>1239020</v>
      </c>
      <c r="GO34" s="8">
        <v>252980</v>
      </c>
      <c r="GP34" s="9">
        <v>733200</v>
      </c>
      <c r="GQ34" s="9">
        <v>8320</v>
      </c>
      <c r="GR34" s="9">
        <v>7905480</v>
      </c>
      <c r="GS34" s="9">
        <v>513430</v>
      </c>
      <c r="GT34" s="13">
        <v>8418910</v>
      </c>
      <c r="GU34" s="11">
        <v>1877870</v>
      </c>
      <c r="GV34" s="12">
        <v>4973760</v>
      </c>
      <c r="GW34" s="9">
        <v>3819150</v>
      </c>
      <c r="GX34" s="9">
        <v>976220</v>
      </c>
      <c r="GY34" s="9">
        <v>2108700</v>
      </c>
      <c r="GZ34" s="13">
        <v>11877830</v>
      </c>
      <c r="HA34" s="9">
        <v>201710</v>
      </c>
      <c r="HB34" s="9">
        <v>84057040</v>
      </c>
      <c r="HC34" s="10">
        <v>245978749</v>
      </c>
      <c r="HD34" s="8">
        <v>448491351</v>
      </c>
      <c r="HE34" s="11">
        <v>0</v>
      </c>
      <c r="HF34" s="12">
        <v>0</v>
      </c>
      <c r="HG34" s="10">
        <v>448491351</v>
      </c>
      <c r="HH34" s="8">
        <v>17931520</v>
      </c>
      <c r="HI34" s="9">
        <v>17931520</v>
      </c>
      <c r="HJ34" s="14">
        <f t="shared" si="5"/>
        <v>3.9981863552146849E-2</v>
      </c>
    </row>
    <row r="35" spans="1:218" s="60" customFormat="1" ht="12.6" customHeight="1" x14ac:dyDescent="0.2">
      <c r="A35" s="78">
        <v>23</v>
      </c>
      <c r="B35" s="79" t="s">
        <v>102</v>
      </c>
      <c r="C35" s="15">
        <v>74703665</v>
      </c>
      <c r="D35" s="16">
        <v>1622</v>
      </c>
      <c r="E35" s="16">
        <v>0</v>
      </c>
      <c r="F35" s="17">
        <v>74705287</v>
      </c>
      <c r="G35" s="15">
        <v>466</v>
      </c>
      <c r="H35" s="16">
        <v>389182</v>
      </c>
      <c r="I35" s="16">
        <v>291</v>
      </c>
      <c r="J35" s="16">
        <v>10226541</v>
      </c>
      <c r="K35" s="16">
        <v>343402</v>
      </c>
      <c r="L35" s="16">
        <v>355144</v>
      </c>
      <c r="M35" s="18">
        <v>30269</v>
      </c>
      <c r="N35" s="19">
        <v>28600</v>
      </c>
      <c r="O35" s="16">
        <v>30600</v>
      </c>
      <c r="P35" s="17">
        <v>59200</v>
      </c>
      <c r="Q35" s="15">
        <v>0</v>
      </c>
      <c r="R35" s="16">
        <v>0</v>
      </c>
      <c r="S35" s="16">
        <v>0</v>
      </c>
      <c r="T35" s="16">
        <v>127380</v>
      </c>
      <c r="U35" s="16">
        <v>2720</v>
      </c>
      <c r="V35" s="20">
        <v>130100</v>
      </c>
      <c r="W35" s="18">
        <v>17950</v>
      </c>
      <c r="X35" s="19">
        <v>579810</v>
      </c>
      <c r="Y35" s="16">
        <v>518400</v>
      </c>
      <c r="Z35" s="16">
        <v>129580</v>
      </c>
      <c r="AA35" s="16">
        <v>79200</v>
      </c>
      <c r="AB35" s="20">
        <v>1306990</v>
      </c>
      <c r="AC35" s="16">
        <v>14950</v>
      </c>
      <c r="AD35" s="16">
        <v>3067620</v>
      </c>
      <c r="AE35" s="17">
        <v>15941814</v>
      </c>
      <c r="AF35" s="15">
        <v>58761851</v>
      </c>
      <c r="AG35" s="18">
        <v>1622</v>
      </c>
      <c r="AH35" s="19">
        <v>0</v>
      </c>
      <c r="AI35" s="17">
        <v>58763473</v>
      </c>
      <c r="AJ35" s="15">
        <v>3525489</v>
      </c>
      <c r="AK35" s="16">
        <v>3525489</v>
      </c>
      <c r="AL35" s="21">
        <f t="shared" si="0"/>
        <v>5.9994564991078726E-2</v>
      </c>
      <c r="AM35" s="19">
        <v>101624273</v>
      </c>
      <c r="AN35" s="16">
        <v>0</v>
      </c>
      <c r="AO35" s="16">
        <v>0</v>
      </c>
      <c r="AP35" s="17">
        <v>101624273</v>
      </c>
      <c r="AQ35" s="15">
        <v>117</v>
      </c>
      <c r="AR35" s="16">
        <v>598748</v>
      </c>
      <c r="AS35" s="16">
        <v>135</v>
      </c>
      <c r="AT35" s="16">
        <v>7891681</v>
      </c>
      <c r="AU35" s="16">
        <v>464088</v>
      </c>
      <c r="AV35" s="16">
        <v>247032</v>
      </c>
      <c r="AW35" s="18">
        <v>29404</v>
      </c>
      <c r="AX35" s="19">
        <v>27040</v>
      </c>
      <c r="AY35" s="16">
        <v>31500</v>
      </c>
      <c r="AZ35" s="17">
        <v>58540</v>
      </c>
      <c r="BA35" s="15">
        <v>0</v>
      </c>
      <c r="BB35" s="16">
        <v>0</v>
      </c>
      <c r="BC35" s="16">
        <v>0</v>
      </c>
      <c r="BD35" s="16">
        <v>0</v>
      </c>
      <c r="BE35" s="16">
        <v>0</v>
      </c>
      <c r="BF35" s="20">
        <v>0</v>
      </c>
      <c r="BG35" s="18">
        <v>0</v>
      </c>
      <c r="BH35" s="19">
        <v>428010</v>
      </c>
      <c r="BI35" s="16">
        <v>401400</v>
      </c>
      <c r="BJ35" s="16">
        <v>138320</v>
      </c>
      <c r="BK35" s="16">
        <v>63900</v>
      </c>
      <c r="BL35" s="20">
        <v>1031630</v>
      </c>
      <c r="BM35" s="16">
        <v>10120</v>
      </c>
      <c r="BN35" s="16">
        <v>1875170</v>
      </c>
      <c r="BO35" s="17">
        <v>12206530</v>
      </c>
      <c r="BP35" s="15">
        <v>89417743</v>
      </c>
      <c r="BQ35" s="18">
        <v>0</v>
      </c>
      <c r="BR35" s="19">
        <v>0</v>
      </c>
      <c r="BS35" s="17">
        <v>89417743</v>
      </c>
      <c r="BT35" s="15">
        <v>5364835</v>
      </c>
      <c r="BU35" s="16">
        <v>5364835</v>
      </c>
      <c r="BV35" s="21">
        <f t="shared" si="1"/>
        <v>5.9997432500616794E-2</v>
      </c>
      <c r="BW35" s="19">
        <v>932997173</v>
      </c>
      <c r="BX35" s="16">
        <v>0</v>
      </c>
      <c r="BY35" s="16">
        <v>0</v>
      </c>
      <c r="BZ35" s="17">
        <v>932997173</v>
      </c>
      <c r="CA35" s="15">
        <v>12097</v>
      </c>
      <c r="CB35" s="16">
        <v>4566444</v>
      </c>
      <c r="CC35" s="16">
        <v>2577</v>
      </c>
      <c r="CD35" s="16">
        <v>178477640</v>
      </c>
      <c r="CE35" s="16">
        <v>2663604</v>
      </c>
      <c r="CF35" s="16">
        <v>9143826</v>
      </c>
      <c r="CG35" s="18">
        <v>401293</v>
      </c>
      <c r="CH35" s="19">
        <v>1015560</v>
      </c>
      <c r="CI35" s="16">
        <v>798600</v>
      </c>
      <c r="CJ35" s="17">
        <v>1814160</v>
      </c>
      <c r="CK35" s="15">
        <v>300560</v>
      </c>
      <c r="CL35" s="16">
        <v>1207200</v>
      </c>
      <c r="CM35" s="16">
        <v>17160</v>
      </c>
      <c r="CN35" s="16">
        <v>13092640</v>
      </c>
      <c r="CO35" s="16">
        <v>792810</v>
      </c>
      <c r="CP35" s="20">
        <v>13885450</v>
      </c>
      <c r="CQ35" s="18">
        <v>3090190</v>
      </c>
      <c r="CR35" s="19">
        <v>7812750</v>
      </c>
      <c r="CS35" s="16">
        <v>5506200</v>
      </c>
      <c r="CT35" s="16">
        <v>1414360</v>
      </c>
      <c r="CU35" s="16">
        <v>2743650</v>
      </c>
      <c r="CV35" s="20">
        <v>17476960</v>
      </c>
      <c r="CW35" s="16">
        <v>308890</v>
      </c>
      <c r="CX35" s="16">
        <v>124328490</v>
      </c>
      <c r="CY35" s="17">
        <v>357693964</v>
      </c>
      <c r="CZ35" s="15">
        <v>575303209</v>
      </c>
      <c r="DA35" s="18">
        <v>0</v>
      </c>
      <c r="DB35" s="19">
        <v>0</v>
      </c>
      <c r="DC35" s="17">
        <v>575303209</v>
      </c>
      <c r="DD35" s="15">
        <v>23000120</v>
      </c>
      <c r="DE35" s="16">
        <v>23000120</v>
      </c>
      <c r="DF35" s="21">
        <f t="shared" si="2"/>
        <v>3.9979126902453969E-2</v>
      </c>
      <c r="DG35" s="19">
        <v>74703665</v>
      </c>
      <c r="DH35" s="16">
        <v>1622</v>
      </c>
      <c r="DI35" s="16">
        <v>0</v>
      </c>
      <c r="DJ35" s="17">
        <v>74705287</v>
      </c>
      <c r="DK35" s="15">
        <v>466</v>
      </c>
      <c r="DL35" s="16">
        <v>389182</v>
      </c>
      <c r="DM35" s="16">
        <v>291</v>
      </c>
      <c r="DN35" s="16">
        <v>10226541</v>
      </c>
      <c r="DO35" s="16">
        <v>343402</v>
      </c>
      <c r="DP35" s="16">
        <v>355144</v>
      </c>
      <c r="DQ35" s="18">
        <v>30269</v>
      </c>
      <c r="DR35" s="19">
        <v>28600</v>
      </c>
      <c r="DS35" s="16">
        <v>30600</v>
      </c>
      <c r="DT35" s="17">
        <v>59200</v>
      </c>
      <c r="DU35" s="15">
        <v>0</v>
      </c>
      <c r="DV35" s="16">
        <v>0</v>
      </c>
      <c r="DW35" s="16">
        <v>0</v>
      </c>
      <c r="DX35" s="16">
        <v>127380</v>
      </c>
      <c r="DY35" s="16">
        <v>2720</v>
      </c>
      <c r="DZ35" s="20">
        <v>130100</v>
      </c>
      <c r="EA35" s="18">
        <v>17950</v>
      </c>
      <c r="EB35" s="19">
        <v>579810</v>
      </c>
      <c r="EC35" s="16">
        <v>518400</v>
      </c>
      <c r="ED35" s="16">
        <v>129580</v>
      </c>
      <c r="EE35" s="16">
        <v>79200</v>
      </c>
      <c r="EF35" s="20">
        <v>1306990</v>
      </c>
      <c r="EG35" s="16">
        <v>14950</v>
      </c>
      <c r="EH35" s="16">
        <v>3067620</v>
      </c>
      <c r="EI35" s="17">
        <v>15941814</v>
      </c>
      <c r="EJ35" s="15">
        <v>58761851</v>
      </c>
      <c r="EK35" s="18">
        <v>1622</v>
      </c>
      <c r="EL35" s="19">
        <v>0</v>
      </c>
      <c r="EM35" s="17">
        <v>58763473</v>
      </c>
      <c r="EN35" s="15">
        <v>2350219</v>
      </c>
      <c r="EO35" s="16">
        <v>2350219</v>
      </c>
      <c r="EP35" s="21">
        <f t="shared" si="3"/>
        <v>3.9994555801696745E-2</v>
      </c>
      <c r="EQ35" s="19">
        <v>101624273</v>
      </c>
      <c r="ER35" s="16">
        <v>0</v>
      </c>
      <c r="ES35" s="16">
        <v>0</v>
      </c>
      <c r="ET35" s="17">
        <v>101624273</v>
      </c>
      <c r="EU35" s="15">
        <v>117</v>
      </c>
      <c r="EV35" s="16">
        <v>598748</v>
      </c>
      <c r="EW35" s="16">
        <v>135</v>
      </c>
      <c r="EX35" s="16">
        <v>7891681</v>
      </c>
      <c r="EY35" s="16">
        <v>464088</v>
      </c>
      <c r="EZ35" s="16">
        <v>247032</v>
      </c>
      <c r="FA35" s="18">
        <v>29404</v>
      </c>
      <c r="FB35" s="19">
        <v>27040</v>
      </c>
      <c r="FC35" s="16">
        <v>31500</v>
      </c>
      <c r="FD35" s="17">
        <v>58540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428010</v>
      </c>
      <c r="FM35" s="16">
        <v>401400</v>
      </c>
      <c r="FN35" s="16">
        <v>138320</v>
      </c>
      <c r="FO35" s="16">
        <v>63900</v>
      </c>
      <c r="FP35" s="20">
        <v>1031630</v>
      </c>
      <c r="FQ35" s="16">
        <v>10120</v>
      </c>
      <c r="FR35" s="16">
        <v>1875170</v>
      </c>
      <c r="FS35" s="17">
        <v>12206530</v>
      </c>
      <c r="FT35" s="15">
        <v>89417743</v>
      </c>
      <c r="FU35" s="18">
        <v>0</v>
      </c>
      <c r="FV35" s="19">
        <v>0</v>
      </c>
      <c r="FW35" s="17">
        <v>89417743</v>
      </c>
      <c r="FX35" s="15">
        <v>3576481</v>
      </c>
      <c r="FY35" s="16">
        <v>3576481</v>
      </c>
      <c r="FZ35" s="21">
        <f t="shared" si="4"/>
        <v>3.9997442118394781E-2</v>
      </c>
      <c r="GA35" s="19">
        <v>1109325111</v>
      </c>
      <c r="GB35" s="16">
        <v>1622</v>
      </c>
      <c r="GC35" s="16">
        <v>0</v>
      </c>
      <c r="GD35" s="17">
        <v>1109326733</v>
      </c>
      <c r="GE35" s="15">
        <v>12680</v>
      </c>
      <c r="GF35" s="16">
        <v>5554374</v>
      </c>
      <c r="GG35" s="16">
        <v>3003</v>
      </c>
      <c r="GH35" s="16">
        <v>196595862</v>
      </c>
      <c r="GI35" s="16">
        <v>3471094</v>
      </c>
      <c r="GJ35" s="16">
        <v>9746002</v>
      </c>
      <c r="GK35" s="18">
        <v>460966</v>
      </c>
      <c r="GL35" s="19">
        <v>1071200</v>
      </c>
      <c r="GM35" s="16">
        <v>860700</v>
      </c>
      <c r="GN35" s="17">
        <v>1931900</v>
      </c>
      <c r="GO35" s="15">
        <v>300560</v>
      </c>
      <c r="GP35" s="16">
        <v>1207200</v>
      </c>
      <c r="GQ35" s="16">
        <v>17160</v>
      </c>
      <c r="GR35" s="16">
        <v>13220020</v>
      </c>
      <c r="GS35" s="16">
        <v>795530</v>
      </c>
      <c r="GT35" s="20">
        <v>14015550</v>
      </c>
      <c r="GU35" s="18">
        <v>3108140</v>
      </c>
      <c r="GV35" s="19">
        <v>8820570</v>
      </c>
      <c r="GW35" s="16">
        <v>6426000</v>
      </c>
      <c r="GX35" s="16">
        <v>1682260</v>
      </c>
      <c r="GY35" s="16">
        <v>2886750</v>
      </c>
      <c r="GZ35" s="20">
        <v>19815580</v>
      </c>
      <c r="HA35" s="16">
        <v>333960</v>
      </c>
      <c r="HB35" s="16">
        <v>129271280</v>
      </c>
      <c r="HC35" s="17">
        <v>385842308</v>
      </c>
      <c r="HD35" s="15">
        <v>723482803</v>
      </c>
      <c r="HE35" s="18">
        <v>1622</v>
      </c>
      <c r="HF35" s="19">
        <v>0</v>
      </c>
      <c r="HG35" s="17">
        <v>723484425</v>
      </c>
      <c r="HH35" s="15">
        <v>28926820</v>
      </c>
      <c r="HI35" s="16">
        <v>28926820</v>
      </c>
      <c r="HJ35" s="21">
        <f t="shared" si="5"/>
        <v>3.9982643717589361E-2</v>
      </c>
    </row>
    <row r="36" spans="1:218" s="60" customFormat="1" ht="12.6" customHeight="1" x14ac:dyDescent="0.2">
      <c r="A36" s="76">
        <v>24</v>
      </c>
      <c r="B36" s="77" t="s">
        <v>103</v>
      </c>
      <c r="C36" s="8">
        <f>SUM(C13:C35)</f>
        <v>1846565383</v>
      </c>
      <c r="D36" s="9">
        <f t="shared" ref="D36:AK36" si="6">SUM(D13:D35)</f>
        <v>2176</v>
      </c>
      <c r="E36" s="9">
        <f t="shared" si="6"/>
        <v>455</v>
      </c>
      <c r="F36" s="10">
        <f t="shared" si="6"/>
        <v>1846568014</v>
      </c>
      <c r="G36" s="8">
        <f t="shared" si="6"/>
        <v>28117</v>
      </c>
      <c r="H36" s="9">
        <f t="shared" si="6"/>
        <v>11649309</v>
      </c>
      <c r="I36" s="9">
        <f t="shared" si="6"/>
        <v>5362</v>
      </c>
      <c r="J36" s="9">
        <f t="shared" si="6"/>
        <v>246738863</v>
      </c>
      <c r="K36" s="9">
        <f t="shared" si="6"/>
        <v>7980926</v>
      </c>
      <c r="L36" s="9">
        <f t="shared" si="6"/>
        <v>7943827</v>
      </c>
      <c r="M36" s="11">
        <f t="shared" si="6"/>
        <v>680143</v>
      </c>
      <c r="N36" s="12">
        <f t="shared" si="6"/>
        <v>560560</v>
      </c>
      <c r="O36" s="9">
        <f t="shared" si="6"/>
        <v>543300</v>
      </c>
      <c r="P36" s="10">
        <f t="shared" si="6"/>
        <v>1103860</v>
      </c>
      <c r="Q36" s="8">
        <f t="shared" si="6"/>
        <v>0</v>
      </c>
      <c r="R36" s="9">
        <f>SUM(R13:R35)</f>
        <v>0</v>
      </c>
      <c r="S36" s="9">
        <f t="shared" si="6"/>
        <v>0</v>
      </c>
      <c r="T36" s="9">
        <f t="shared" si="6"/>
        <v>2124870</v>
      </c>
      <c r="U36" s="9">
        <f t="shared" si="6"/>
        <v>74460</v>
      </c>
      <c r="V36" s="13">
        <f t="shared" si="6"/>
        <v>2199330</v>
      </c>
      <c r="W36" s="11">
        <f t="shared" si="6"/>
        <v>307920</v>
      </c>
      <c r="X36" s="12">
        <f t="shared" si="6"/>
        <v>7993590</v>
      </c>
      <c r="Y36" s="9">
        <f t="shared" si="6"/>
        <v>8183700</v>
      </c>
      <c r="Z36" s="9">
        <f t="shared" si="6"/>
        <v>2337380</v>
      </c>
      <c r="AA36" s="9">
        <f t="shared" si="6"/>
        <v>1153800</v>
      </c>
      <c r="AB36" s="13">
        <f t="shared" si="6"/>
        <v>19668470</v>
      </c>
      <c r="AC36" s="9">
        <f t="shared" si="6"/>
        <v>224250</v>
      </c>
      <c r="AD36" s="9">
        <f t="shared" si="6"/>
        <v>76210590</v>
      </c>
      <c r="AE36" s="10">
        <f t="shared" si="6"/>
        <v>374735605</v>
      </c>
      <c r="AF36" s="8">
        <f t="shared" si="6"/>
        <v>1471829781</v>
      </c>
      <c r="AG36" s="11">
        <f t="shared" si="6"/>
        <v>2173</v>
      </c>
      <c r="AH36" s="12">
        <f t="shared" si="6"/>
        <v>455</v>
      </c>
      <c r="AI36" s="10">
        <f t="shared" si="6"/>
        <v>1471832409</v>
      </c>
      <c r="AJ36" s="8">
        <f t="shared" si="6"/>
        <v>88301955</v>
      </c>
      <c r="AK36" s="9">
        <f t="shared" si="6"/>
        <v>88301955</v>
      </c>
      <c r="AL36" s="14">
        <f>AJ36/AI36</f>
        <v>5.9994571705344203E-2</v>
      </c>
      <c r="AM36" s="12">
        <f>SUM(AM13:AM35)</f>
        <v>4361558933</v>
      </c>
      <c r="AN36" s="9">
        <f t="shared" ref="AN36:BU36" si="7">SUM(AN13:AN35)</f>
        <v>9177</v>
      </c>
      <c r="AO36" s="9">
        <f t="shared" si="7"/>
        <v>171826</v>
      </c>
      <c r="AP36" s="10">
        <f t="shared" si="7"/>
        <v>4361739936</v>
      </c>
      <c r="AQ36" s="8">
        <f t="shared" si="7"/>
        <v>24312</v>
      </c>
      <c r="AR36" s="9">
        <f t="shared" si="7"/>
        <v>25139973</v>
      </c>
      <c r="AS36" s="9">
        <f t="shared" si="7"/>
        <v>8180</v>
      </c>
      <c r="AT36" s="9">
        <f t="shared" si="7"/>
        <v>293818363</v>
      </c>
      <c r="AU36" s="9">
        <f t="shared" si="7"/>
        <v>13296351</v>
      </c>
      <c r="AV36" s="9">
        <f t="shared" si="7"/>
        <v>8169818</v>
      </c>
      <c r="AW36" s="11">
        <f t="shared" si="7"/>
        <v>985720</v>
      </c>
      <c r="AX36" s="12">
        <f t="shared" si="7"/>
        <v>692640</v>
      </c>
      <c r="AY36" s="9">
        <f t="shared" si="7"/>
        <v>794700</v>
      </c>
      <c r="AZ36" s="10">
        <f t="shared" si="7"/>
        <v>1487340</v>
      </c>
      <c r="BA36" s="8">
        <f t="shared" si="7"/>
        <v>0</v>
      </c>
      <c r="BB36" s="9">
        <f t="shared" si="7"/>
        <v>0</v>
      </c>
      <c r="BC36" s="9">
        <f t="shared" si="7"/>
        <v>0</v>
      </c>
      <c r="BD36" s="9">
        <f t="shared" si="7"/>
        <v>0</v>
      </c>
      <c r="BE36" s="9">
        <f t="shared" si="7"/>
        <v>0</v>
      </c>
      <c r="BF36" s="13">
        <f t="shared" si="7"/>
        <v>0</v>
      </c>
      <c r="BG36" s="11">
        <f t="shared" si="7"/>
        <v>0</v>
      </c>
      <c r="BH36" s="12">
        <f t="shared" si="7"/>
        <v>10769550</v>
      </c>
      <c r="BI36" s="9">
        <f t="shared" si="7"/>
        <v>10543500</v>
      </c>
      <c r="BJ36" s="9">
        <f t="shared" si="7"/>
        <v>3674980</v>
      </c>
      <c r="BK36" s="9">
        <f t="shared" si="7"/>
        <v>1392750</v>
      </c>
      <c r="BL36" s="13">
        <f t="shared" si="7"/>
        <v>26380780</v>
      </c>
      <c r="BM36" s="9">
        <f t="shared" si="7"/>
        <v>277150</v>
      </c>
      <c r="BN36" s="9">
        <f t="shared" si="7"/>
        <v>65935180</v>
      </c>
      <c r="BO36" s="10">
        <f t="shared" si="7"/>
        <v>435514987</v>
      </c>
      <c r="BP36" s="8">
        <f t="shared" si="7"/>
        <v>3926043955</v>
      </c>
      <c r="BQ36" s="11">
        <f t="shared" si="7"/>
        <v>9176</v>
      </c>
      <c r="BR36" s="12">
        <f t="shared" si="7"/>
        <v>171818</v>
      </c>
      <c r="BS36" s="10">
        <f t="shared" si="7"/>
        <v>3926224949</v>
      </c>
      <c r="BT36" s="8">
        <f t="shared" si="7"/>
        <v>235564762</v>
      </c>
      <c r="BU36" s="9">
        <f t="shared" si="7"/>
        <v>235564762</v>
      </c>
      <c r="BV36" s="14">
        <f>BT36/BS36</f>
        <v>5.9997775231905082E-2</v>
      </c>
      <c r="BW36" s="12">
        <f>SUM(BW13:BW35)</f>
        <v>13519265728</v>
      </c>
      <c r="BX36" s="9">
        <f t="shared" ref="BX36:DE36" si="8">SUM(BX13:BX35)</f>
        <v>5984</v>
      </c>
      <c r="BY36" s="9">
        <f t="shared" si="8"/>
        <v>4055</v>
      </c>
      <c r="BZ36" s="10">
        <f t="shared" si="8"/>
        <v>13519275767</v>
      </c>
      <c r="CA36" s="8">
        <f t="shared" si="8"/>
        <v>137664</v>
      </c>
      <c r="CB36" s="9">
        <f t="shared" si="8"/>
        <v>79921982</v>
      </c>
      <c r="CC36" s="9">
        <f t="shared" si="8"/>
        <v>38513</v>
      </c>
      <c r="CD36" s="9">
        <f t="shared" si="8"/>
        <v>2530850287</v>
      </c>
      <c r="CE36" s="9">
        <f t="shared" si="8"/>
        <v>48592135</v>
      </c>
      <c r="CF36" s="9">
        <f t="shared" si="8"/>
        <v>118478886</v>
      </c>
      <c r="CG36" s="11">
        <f t="shared" si="8"/>
        <v>4781660</v>
      </c>
      <c r="CH36" s="12">
        <f t="shared" si="8"/>
        <v>11747060</v>
      </c>
      <c r="CI36" s="9">
        <f t="shared" si="8"/>
        <v>8989800</v>
      </c>
      <c r="CJ36" s="10">
        <f t="shared" si="8"/>
        <v>20736860</v>
      </c>
      <c r="CK36" s="8">
        <f t="shared" si="8"/>
        <v>3964480</v>
      </c>
      <c r="CL36" s="9">
        <f t="shared" si="8"/>
        <v>12058500</v>
      </c>
      <c r="CM36" s="9">
        <f t="shared" si="8"/>
        <v>160680</v>
      </c>
      <c r="CN36" s="9">
        <f t="shared" si="8"/>
        <v>129200610</v>
      </c>
      <c r="CO36" s="9">
        <f t="shared" si="8"/>
        <v>8394130</v>
      </c>
      <c r="CP36" s="13">
        <f t="shared" si="8"/>
        <v>137594740</v>
      </c>
      <c r="CQ36" s="11">
        <f t="shared" si="8"/>
        <v>28586470</v>
      </c>
      <c r="CR36" s="12">
        <f t="shared" si="8"/>
        <v>72898320</v>
      </c>
      <c r="CS36" s="9">
        <f t="shared" si="8"/>
        <v>53141400</v>
      </c>
      <c r="CT36" s="9">
        <f t="shared" si="8"/>
        <v>18798980</v>
      </c>
      <c r="CU36" s="9">
        <f t="shared" si="8"/>
        <v>27442350</v>
      </c>
      <c r="CV36" s="13">
        <f t="shared" si="8"/>
        <v>172281050</v>
      </c>
      <c r="CW36" s="9">
        <f t="shared" si="8"/>
        <v>3036690</v>
      </c>
      <c r="CX36" s="9">
        <f t="shared" si="8"/>
        <v>1701605230</v>
      </c>
      <c r="CY36" s="10">
        <f t="shared" si="8"/>
        <v>4862787314</v>
      </c>
      <c r="CZ36" s="8">
        <f t="shared" si="8"/>
        <v>8656478232</v>
      </c>
      <c r="DA36" s="11">
        <f t="shared" si="8"/>
        <v>5981</v>
      </c>
      <c r="DB36" s="12">
        <f t="shared" si="8"/>
        <v>4054</v>
      </c>
      <c r="DC36" s="10">
        <f t="shared" si="8"/>
        <v>8656488267</v>
      </c>
      <c r="DD36" s="8">
        <f t="shared" si="8"/>
        <v>346104927</v>
      </c>
      <c r="DE36" s="9">
        <f t="shared" si="8"/>
        <v>346104927</v>
      </c>
      <c r="DF36" s="14">
        <f>DD36/DC36</f>
        <v>3.9982140138676167E-2</v>
      </c>
      <c r="DG36" s="12">
        <f>SUM(DG13:DG35)</f>
        <v>1846565383</v>
      </c>
      <c r="DH36" s="9">
        <f t="shared" ref="DH36:EO36" si="9">SUM(DH13:DH35)</f>
        <v>2176</v>
      </c>
      <c r="DI36" s="9">
        <f t="shared" si="9"/>
        <v>455</v>
      </c>
      <c r="DJ36" s="10">
        <f t="shared" si="9"/>
        <v>1846568014</v>
      </c>
      <c r="DK36" s="8">
        <f t="shared" si="9"/>
        <v>28117</v>
      </c>
      <c r="DL36" s="9">
        <f t="shared" si="9"/>
        <v>11649309</v>
      </c>
      <c r="DM36" s="9">
        <f t="shared" si="9"/>
        <v>5362</v>
      </c>
      <c r="DN36" s="9">
        <f t="shared" si="9"/>
        <v>246738863</v>
      </c>
      <c r="DO36" s="9">
        <f t="shared" si="9"/>
        <v>7980926</v>
      </c>
      <c r="DP36" s="9">
        <f t="shared" si="9"/>
        <v>7943827</v>
      </c>
      <c r="DQ36" s="11">
        <f t="shared" si="9"/>
        <v>680143</v>
      </c>
      <c r="DR36" s="12">
        <f t="shared" si="9"/>
        <v>560560</v>
      </c>
      <c r="DS36" s="9">
        <f t="shared" si="9"/>
        <v>543300</v>
      </c>
      <c r="DT36" s="10">
        <f t="shared" si="9"/>
        <v>1103860</v>
      </c>
      <c r="DU36" s="8">
        <f t="shared" si="9"/>
        <v>0</v>
      </c>
      <c r="DV36" s="9">
        <f t="shared" si="9"/>
        <v>0</v>
      </c>
      <c r="DW36" s="9">
        <f t="shared" si="9"/>
        <v>0</v>
      </c>
      <c r="DX36" s="9">
        <f t="shared" si="9"/>
        <v>2124870</v>
      </c>
      <c r="DY36" s="9">
        <f t="shared" si="9"/>
        <v>74460</v>
      </c>
      <c r="DZ36" s="13">
        <f t="shared" si="9"/>
        <v>2199330</v>
      </c>
      <c r="EA36" s="11">
        <f t="shared" si="9"/>
        <v>307920</v>
      </c>
      <c r="EB36" s="12">
        <f t="shared" si="9"/>
        <v>7993590</v>
      </c>
      <c r="EC36" s="9">
        <f t="shared" si="9"/>
        <v>8183700</v>
      </c>
      <c r="ED36" s="9">
        <f t="shared" si="9"/>
        <v>2337380</v>
      </c>
      <c r="EE36" s="9">
        <f t="shared" si="9"/>
        <v>1153800</v>
      </c>
      <c r="EF36" s="13">
        <f t="shared" si="9"/>
        <v>19668470</v>
      </c>
      <c r="EG36" s="9">
        <f t="shared" si="9"/>
        <v>224250</v>
      </c>
      <c r="EH36" s="9">
        <f t="shared" si="9"/>
        <v>76210590</v>
      </c>
      <c r="EI36" s="10">
        <f t="shared" si="9"/>
        <v>374735605</v>
      </c>
      <c r="EJ36" s="8">
        <f t="shared" si="9"/>
        <v>1471829781</v>
      </c>
      <c r="EK36" s="11">
        <f t="shared" si="9"/>
        <v>2173</v>
      </c>
      <c r="EL36" s="12">
        <f t="shared" si="9"/>
        <v>455</v>
      </c>
      <c r="EM36" s="10">
        <f t="shared" si="9"/>
        <v>1471832409</v>
      </c>
      <c r="EN36" s="8">
        <f t="shared" si="9"/>
        <v>58865543</v>
      </c>
      <c r="EO36" s="9">
        <f t="shared" si="9"/>
        <v>58865543</v>
      </c>
      <c r="EP36" s="14">
        <f>EN36/EM36</f>
        <v>3.9994732171983315E-2</v>
      </c>
      <c r="EQ36" s="12">
        <f>SUM(EQ13:EQ35)</f>
        <v>4361536968</v>
      </c>
      <c r="ER36" s="9">
        <f t="shared" ref="ER36:FY36" si="10">SUM(ER13:ER35)</f>
        <v>9177</v>
      </c>
      <c r="ES36" s="9">
        <f t="shared" si="10"/>
        <v>171826</v>
      </c>
      <c r="ET36" s="10">
        <f t="shared" si="10"/>
        <v>4361717971</v>
      </c>
      <c r="EU36" s="8">
        <f t="shared" si="10"/>
        <v>24312</v>
      </c>
      <c r="EV36" s="9">
        <f t="shared" si="10"/>
        <v>25139217</v>
      </c>
      <c r="EW36" s="13">
        <f t="shared" si="10"/>
        <v>8180</v>
      </c>
      <c r="EX36" s="9">
        <f t="shared" si="10"/>
        <v>293817825</v>
      </c>
      <c r="EY36" s="9">
        <f t="shared" si="10"/>
        <v>13296351</v>
      </c>
      <c r="EZ36" s="9">
        <f t="shared" si="10"/>
        <v>8169790</v>
      </c>
      <c r="FA36" s="11">
        <f t="shared" si="10"/>
        <v>985714</v>
      </c>
      <c r="FB36" s="12">
        <f t="shared" si="10"/>
        <v>692640</v>
      </c>
      <c r="FC36" s="9">
        <f t="shared" si="10"/>
        <v>794700</v>
      </c>
      <c r="FD36" s="10">
        <f t="shared" si="10"/>
        <v>1487340</v>
      </c>
      <c r="FE36" s="8">
        <f t="shared" si="10"/>
        <v>0</v>
      </c>
      <c r="FF36" s="9">
        <f t="shared" si="10"/>
        <v>0</v>
      </c>
      <c r="FG36" s="9">
        <f t="shared" si="10"/>
        <v>0</v>
      </c>
      <c r="FH36" s="9">
        <f t="shared" si="10"/>
        <v>0</v>
      </c>
      <c r="FI36" s="9">
        <f t="shared" si="10"/>
        <v>0</v>
      </c>
      <c r="FJ36" s="13">
        <f t="shared" si="10"/>
        <v>0</v>
      </c>
      <c r="FK36" s="11">
        <f t="shared" si="10"/>
        <v>0</v>
      </c>
      <c r="FL36" s="12">
        <f t="shared" si="10"/>
        <v>10769550</v>
      </c>
      <c r="FM36" s="9">
        <f t="shared" si="10"/>
        <v>10543500</v>
      </c>
      <c r="FN36" s="9">
        <f t="shared" si="10"/>
        <v>3674980</v>
      </c>
      <c r="FO36" s="9">
        <f t="shared" si="10"/>
        <v>1392750</v>
      </c>
      <c r="FP36" s="13">
        <f t="shared" si="10"/>
        <v>26380780</v>
      </c>
      <c r="FQ36" s="9">
        <f t="shared" si="10"/>
        <v>277150</v>
      </c>
      <c r="FR36" s="9">
        <f t="shared" si="10"/>
        <v>65934750</v>
      </c>
      <c r="FS36" s="10">
        <f t="shared" si="10"/>
        <v>435513229</v>
      </c>
      <c r="FT36" s="8">
        <f t="shared" si="10"/>
        <v>3926023748</v>
      </c>
      <c r="FU36" s="11">
        <f t="shared" si="10"/>
        <v>9176</v>
      </c>
      <c r="FV36" s="12">
        <f t="shared" si="10"/>
        <v>171818</v>
      </c>
      <c r="FW36" s="10">
        <f t="shared" si="10"/>
        <v>3926204742</v>
      </c>
      <c r="FX36" s="8">
        <f t="shared" si="10"/>
        <v>157045023</v>
      </c>
      <c r="FY36" s="9">
        <f t="shared" si="10"/>
        <v>157045023</v>
      </c>
      <c r="FZ36" s="14">
        <f>FX36/FW36</f>
        <v>3.9999193450110708E-2</v>
      </c>
      <c r="GA36" s="12">
        <f>SUM(GA13:GA35)</f>
        <v>19727368079</v>
      </c>
      <c r="GB36" s="9">
        <f t="shared" ref="GB36:HI36" si="11">SUM(GB13:GB35)</f>
        <v>17337</v>
      </c>
      <c r="GC36" s="9">
        <f t="shared" si="11"/>
        <v>176336</v>
      </c>
      <c r="GD36" s="10">
        <f t="shared" si="11"/>
        <v>19727561752</v>
      </c>
      <c r="GE36" s="8">
        <f t="shared" si="11"/>
        <v>190093</v>
      </c>
      <c r="GF36" s="9">
        <f t="shared" si="11"/>
        <v>116710508</v>
      </c>
      <c r="GG36" s="9">
        <f t="shared" si="11"/>
        <v>52055</v>
      </c>
      <c r="GH36" s="9">
        <f t="shared" si="11"/>
        <v>3071406975</v>
      </c>
      <c r="GI36" s="9">
        <f t="shared" si="11"/>
        <v>69869412</v>
      </c>
      <c r="GJ36" s="9">
        <f t="shared" si="11"/>
        <v>134592503</v>
      </c>
      <c r="GK36" s="11">
        <f t="shared" si="11"/>
        <v>6447517</v>
      </c>
      <c r="GL36" s="12">
        <f t="shared" si="11"/>
        <v>13000260</v>
      </c>
      <c r="GM36" s="9">
        <f t="shared" si="11"/>
        <v>10327800</v>
      </c>
      <c r="GN36" s="10">
        <f t="shared" si="11"/>
        <v>23328060</v>
      </c>
      <c r="GO36" s="8">
        <f t="shared" si="11"/>
        <v>3964480</v>
      </c>
      <c r="GP36" s="9">
        <f t="shared" si="11"/>
        <v>12058500</v>
      </c>
      <c r="GQ36" s="9">
        <f t="shared" si="11"/>
        <v>160680</v>
      </c>
      <c r="GR36" s="9">
        <f t="shared" si="11"/>
        <v>131325480</v>
      </c>
      <c r="GS36" s="9">
        <f t="shared" si="11"/>
        <v>8468590</v>
      </c>
      <c r="GT36" s="13">
        <f t="shared" si="11"/>
        <v>139794070</v>
      </c>
      <c r="GU36" s="11">
        <f t="shared" si="11"/>
        <v>28894390</v>
      </c>
      <c r="GV36" s="12">
        <f t="shared" si="11"/>
        <v>91661460</v>
      </c>
      <c r="GW36" s="9">
        <f t="shared" si="11"/>
        <v>71868600</v>
      </c>
      <c r="GX36" s="9">
        <f t="shared" si="11"/>
        <v>24811340</v>
      </c>
      <c r="GY36" s="9">
        <f t="shared" si="11"/>
        <v>29988900</v>
      </c>
      <c r="GZ36" s="13">
        <f t="shared" si="11"/>
        <v>218330300</v>
      </c>
      <c r="HA36" s="9">
        <f t="shared" si="11"/>
        <v>3538090</v>
      </c>
      <c r="HB36" s="9">
        <f t="shared" si="11"/>
        <v>1843750570</v>
      </c>
      <c r="HC36" s="10">
        <f t="shared" si="11"/>
        <v>5673036148</v>
      </c>
      <c r="HD36" s="8">
        <f t="shared" si="11"/>
        <v>14054331761</v>
      </c>
      <c r="HE36" s="11">
        <f t="shared" si="11"/>
        <v>17330</v>
      </c>
      <c r="HF36" s="12">
        <f t="shared" si="11"/>
        <v>176327</v>
      </c>
      <c r="HG36" s="10">
        <f t="shared" si="11"/>
        <v>14054525418</v>
      </c>
      <c r="HH36" s="8">
        <f t="shared" si="11"/>
        <v>562015493</v>
      </c>
      <c r="HI36" s="9">
        <f t="shared" si="11"/>
        <v>562015493</v>
      </c>
      <c r="HJ36" s="14">
        <f>HH36/HG36</f>
        <v>3.9988222745693851E-2</v>
      </c>
    </row>
    <row r="37" spans="1:218" s="60" customFormat="1" ht="12.6" customHeight="1" x14ac:dyDescent="0.2">
      <c r="A37" s="78">
        <v>25</v>
      </c>
      <c r="B37" s="79" t="s">
        <v>104</v>
      </c>
      <c r="C37" s="15">
        <v>516993915</v>
      </c>
      <c r="D37" s="16">
        <v>0</v>
      </c>
      <c r="E37" s="16">
        <v>1294</v>
      </c>
      <c r="F37" s="17">
        <v>516995209</v>
      </c>
      <c r="G37" s="15">
        <v>6316</v>
      </c>
      <c r="H37" s="16">
        <v>2766410</v>
      </c>
      <c r="I37" s="16">
        <v>1528</v>
      </c>
      <c r="J37" s="16">
        <v>71677497</v>
      </c>
      <c r="K37" s="16">
        <v>1974906</v>
      </c>
      <c r="L37" s="16">
        <v>2528646</v>
      </c>
      <c r="M37" s="18">
        <v>270349</v>
      </c>
      <c r="N37" s="19">
        <v>222560</v>
      </c>
      <c r="O37" s="16">
        <v>202200</v>
      </c>
      <c r="P37" s="17">
        <v>424760</v>
      </c>
      <c r="Q37" s="15">
        <v>0</v>
      </c>
      <c r="R37" s="16">
        <v>0</v>
      </c>
      <c r="S37" s="16">
        <v>0</v>
      </c>
      <c r="T37" s="16">
        <v>860970</v>
      </c>
      <c r="U37" s="16">
        <v>27570</v>
      </c>
      <c r="V37" s="20">
        <v>888540</v>
      </c>
      <c r="W37" s="18">
        <v>138830</v>
      </c>
      <c r="X37" s="19">
        <v>3445200</v>
      </c>
      <c r="Y37" s="16">
        <v>4240350</v>
      </c>
      <c r="Z37" s="16">
        <v>519080</v>
      </c>
      <c r="AA37" s="16">
        <v>418050</v>
      </c>
      <c r="AB37" s="20">
        <v>8622680</v>
      </c>
      <c r="AC37" s="16">
        <v>95680</v>
      </c>
      <c r="AD37" s="16">
        <v>21173640</v>
      </c>
      <c r="AE37" s="17">
        <v>110568254</v>
      </c>
      <c r="AF37" s="15">
        <v>406425662</v>
      </c>
      <c r="AG37" s="18">
        <v>0</v>
      </c>
      <c r="AH37" s="19">
        <v>1293</v>
      </c>
      <c r="AI37" s="17">
        <v>406426955</v>
      </c>
      <c r="AJ37" s="15">
        <v>24383488</v>
      </c>
      <c r="AK37" s="16">
        <v>24383488</v>
      </c>
      <c r="AL37" s="22">
        <f>AJ37/AI37</f>
        <v>5.9994760928196805E-2</v>
      </c>
      <c r="AM37" s="19">
        <v>732877939</v>
      </c>
      <c r="AN37" s="16">
        <v>0</v>
      </c>
      <c r="AO37" s="16">
        <v>6037</v>
      </c>
      <c r="AP37" s="17">
        <v>732883976</v>
      </c>
      <c r="AQ37" s="15">
        <v>6191</v>
      </c>
      <c r="AR37" s="16">
        <v>4072884</v>
      </c>
      <c r="AS37" s="16">
        <v>1588</v>
      </c>
      <c r="AT37" s="16">
        <v>57350550</v>
      </c>
      <c r="AU37" s="16">
        <v>2556506</v>
      </c>
      <c r="AV37" s="16">
        <v>1825043</v>
      </c>
      <c r="AW37" s="18">
        <v>252556</v>
      </c>
      <c r="AX37" s="19">
        <v>199940</v>
      </c>
      <c r="AY37" s="16">
        <v>189600</v>
      </c>
      <c r="AZ37" s="17">
        <v>389540</v>
      </c>
      <c r="BA37" s="15">
        <v>0</v>
      </c>
      <c r="BB37" s="16">
        <v>0</v>
      </c>
      <c r="BC37" s="16">
        <v>0</v>
      </c>
      <c r="BD37" s="16">
        <v>0</v>
      </c>
      <c r="BE37" s="16">
        <v>0</v>
      </c>
      <c r="BF37" s="20">
        <v>0</v>
      </c>
      <c r="BG37" s="18">
        <v>0</v>
      </c>
      <c r="BH37" s="19">
        <v>2686530</v>
      </c>
      <c r="BI37" s="16">
        <v>3185100</v>
      </c>
      <c r="BJ37" s="16">
        <v>508820</v>
      </c>
      <c r="BK37" s="16">
        <v>378900</v>
      </c>
      <c r="BL37" s="20">
        <v>6759350</v>
      </c>
      <c r="BM37" s="16">
        <v>82110</v>
      </c>
      <c r="BN37" s="16">
        <v>13440880</v>
      </c>
      <c r="BO37" s="17">
        <v>86735610</v>
      </c>
      <c r="BP37" s="15">
        <v>646142330</v>
      </c>
      <c r="BQ37" s="18">
        <v>0</v>
      </c>
      <c r="BR37" s="19">
        <v>6036</v>
      </c>
      <c r="BS37" s="17">
        <v>646148366</v>
      </c>
      <c r="BT37" s="15">
        <v>38767267</v>
      </c>
      <c r="BU37" s="16">
        <v>38767267</v>
      </c>
      <c r="BV37" s="22">
        <f>BT37/BS37</f>
        <v>5.9997469683301809E-2</v>
      </c>
      <c r="BW37" s="19">
        <v>5336423263</v>
      </c>
      <c r="BX37" s="16">
        <v>4442</v>
      </c>
      <c r="BY37" s="16">
        <v>5480</v>
      </c>
      <c r="BZ37" s="17">
        <v>5336433185</v>
      </c>
      <c r="CA37" s="15">
        <v>30749</v>
      </c>
      <c r="CB37" s="16">
        <v>26609357</v>
      </c>
      <c r="CC37" s="16">
        <v>15339</v>
      </c>
      <c r="CD37" s="16">
        <v>1020661218</v>
      </c>
      <c r="CE37" s="16">
        <v>15832702</v>
      </c>
      <c r="CF37" s="16">
        <v>53892077</v>
      </c>
      <c r="CG37" s="18">
        <v>2801422</v>
      </c>
      <c r="CH37" s="19">
        <v>6360380</v>
      </c>
      <c r="CI37" s="16">
        <v>4326900</v>
      </c>
      <c r="CJ37" s="17">
        <v>10687280</v>
      </c>
      <c r="CK37" s="15">
        <v>1673880</v>
      </c>
      <c r="CL37" s="16">
        <v>6580500</v>
      </c>
      <c r="CM37" s="16">
        <v>77480</v>
      </c>
      <c r="CN37" s="16">
        <v>78790580</v>
      </c>
      <c r="CO37" s="16">
        <v>4237320</v>
      </c>
      <c r="CP37" s="20">
        <v>83027900</v>
      </c>
      <c r="CQ37" s="18">
        <v>17674000</v>
      </c>
      <c r="CR37" s="19">
        <v>39187830</v>
      </c>
      <c r="CS37" s="16">
        <v>35123400</v>
      </c>
      <c r="CT37" s="16">
        <v>5723940</v>
      </c>
      <c r="CU37" s="16">
        <v>12373650</v>
      </c>
      <c r="CV37" s="20">
        <v>92408820</v>
      </c>
      <c r="CW37" s="16">
        <v>1742710</v>
      </c>
      <c r="CX37" s="16">
        <v>687306910</v>
      </c>
      <c r="CY37" s="17">
        <v>2021007005</v>
      </c>
      <c r="CZ37" s="15">
        <v>3315416265</v>
      </c>
      <c r="DA37" s="18">
        <v>4437</v>
      </c>
      <c r="DB37" s="19">
        <v>5478</v>
      </c>
      <c r="DC37" s="17">
        <v>3315426180</v>
      </c>
      <c r="DD37" s="15">
        <v>132552059</v>
      </c>
      <c r="DE37" s="16">
        <v>132552059</v>
      </c>
      <c r="DF37" s="22">
        <f>DD37/DC37</f>
        <v>3.9980398236464432E-2</v>
      </c>
      <c r="DG37" s="19">
        <v>516993915</v>
      </c>
      <c r="DH37" s="16">
        <v>0</v>
      </c>
      <c r="DI37" s="16">
        <v>1294</v>
      </c>
      <c r="DJ37" s="17">
        <v>516995209</v>
      </c>
      <c r="DK37" s="15">
        <v>6316</v>
      </c>
      <c r="DL37" s="16">
        <v>2766410</v>
      </c>
      <c r="DM37" s="16">
        <v>1528</v>
      </c>
      <c r="DN37" s="16">
        <v>71677497</v>
      </c>
      <c r="DO37" s="16">
        <v>1974906</v>
      </c>
      <c r="DP37" s="16">
        <v>2528646</v>
      </c>
      <c r="DQ37" s="18">
        <v>270349</v>
      </c>
      <c r="DR37" s="19">
        <v>222560</v>
      </c>
      <c r="DS37" s="16">
        <v>202200</v>
      </c>
      <c r="DT37" s="17">
        <v>424760</v>
      </c>
      <c r="DU37" s="15">
        <v>0</v>
      </c>
      <c r="DV37" s="16">
        <v>0</v>
      </c>
      <c r="DW37" s="16">
        <v>0</v>
      </c>
      <c r="DX37" s="16">
        <v>860970</v>
      </c>
      <c r="DY37" s="16">
        <v>27570</v>
      </c>
      <c r="DZ37" s="20">
        <v>888540</v>
      </c>
      <c r="EA37" s="18">
        <v>138830</v>
      </c>
      <c r="EB37" s="19">
        <v>3445200</v>
      </c>
      <c r="EC37" s="16">
        <v>4240350</v>
      </c>
      <c r="ED37" s="16">
        <v>519080</v>
      </c>
      <c r="EE37" s="16">
        <v>418050</v>
      </c>
      <c r="EF37" s="20">
        <v>8622680</v>
      </c>
      <c r="EG37" s="16">
        <v>95680</v>
      </c>
      <c r="EH37" s="16">
        <v>21173640</v>
      </c>
      <c r="EI37" s="17">
        <v>110568254</v>
      </c>
      <c r="EJ37" s="15">
        <v>406425662</v>
      </c>
      <c r="EK37" s="18">
        <v>0</v>
      </c>
      <c r="EL37" s="19">
        <v>1293</v>
      </c>
      <c r="EM37" s="17">
        <v>406426955</v>
      </c>
      <c r="EN37" s="15">
        <v>16254952</v>
      </c>
      <c r="EO37" s="16">
        <v>16254952</v>
      </c>
      <c r="EP37" s="22">
        <f>EN37/EM37</f>
        <v>3.9994768555643656E-2</v>
      </c>
      <c r="EQ37" s="19">
        <v>732877939</v>
      </c>
      <c r="ER37" s="16">
        <v>0</v>
      </c>
      <c r="ES37" s="16">
        <v>6037</v>
      </c>
      <c r="ET37" s="17">
        <v>732883976</v>
      </c>
      <c r="EU37" s="15">
        <v>6191</v>
      </c>
      <c r="EV37" s="16">
        <v>4072884</v>
      </c>
      <c r="EW37" s="16">
        <v>1588</v>
      </c>
      <c r="EX37" s="16">
        <v>57350550</v>
      </c>
      <c r="EY37" s="16">
        <v>2556506</v>
      </c>
      <c r="EZ37" s="16">
        <v>1825043</v>
      </c>
      <c r="FA37" s="18">
        <v>252556</v>
      </c>
      <c r="FB37" s="19">
        <v>199940</v>
      </c>
      <c r="FC37" s="16">
        <v>189600</v>
      </c>
      <c r="FD37" s="17">
        <v>389540</v>
      </c>
      <c r="FE37" s="15">
        <v>0</v>
      </c>
      <c r="FF37" s="16">
        <v>0</v>
      </c>
      <c r="FG37" s="16">
        <v>0</v>
      </c>
      <c r="FH37" s="16">
        <v>0</v>
      </c>
      <c r="FI37" s="16">
        <v>0</v>
      </c>
      <c r="FJ37" s="20">
        <v>0</v>
      </c>
      <c r="FK37" s="18">
        <v>0</v>
      </c>
      <c r="FL37" s="19">
        <v>2686530</v>
      </c>
      <c r="FM37" s="16">
        <v>3185100</v>
      </c>
      <c r="FN37" s="16">
        <v>508820</v>
      </c>
      <c r="FO37" s="16">
        <v>378900</v>
      </c>
      <c r="FP37" s="20">
        <v>6759350</v>
      </c>
      <c r="FQ37" s="16">
        <v>82110</v>
      </c>
      <c r="FR37" s="16">
        <v>13440880</v>
      </c>
      <c r="FS37" s="17">
        <v>86735610</v>
      </c>
      <c r="FT37" s="15">
        <v>646142330</v>
      </c>
      <c r="FU37" s="18">
        <v>0</v>
      </c>
      <c r="FV37" s="19">
        <v>6036</v>
      </c>
      <c r="FW37" s="17">
        <v>646148366</v>
      </c>
      <c r="FX37" s="15">
        <v>25842303</v>
      </c>
      <c r="FY37" s="16">
        <v>25842303</v>
      </c>
      <c r="FZ37" s="22">
        <f>FX37/FW37</f>
        <v>3.9994379557093861E-2</v>
      </c>
      <c r="GA37" s="19">
        <v>6586295117</v>
      </c>
      <c r="GB37" s="16">
        <v>4442</v>
      </c>
      <c r="GC37" s="16">
        <v>12811</v>
      </c>
      <c r="GD37" s="17">
        <v>6586312370</v>
      </c>
      <c r="GE37" s="15">
        <v>43256</v>
      </c>
      <c r="GF37" s="16">
        <v>33448651</v>
      </c>
      <c r="GG37" s="16">
        <v>18455</v>
      </c>
      <c r="GH37" s="16">
        <v>1149689265</v>
      </c>
      <c r="GI37" s="16">
        <v>20364114</v>
      </c>
      <c r="GJ37" s="16">
        <v>58245766</v>
      </c>
      <c r="GK37" s="18">
        <v>3324327</v>
      </c>
      <c r="GL37" s="19">
        <v>6782880</v>
      </c>
      <c r="GM37" s="16">
        <v>4718700</v>
      </c>
      <c r="GN37" s="17">
        <v>11501580</v>
      </c>
      <c r="GO37" s="15">
        <v>1673880</v>
      </c>
      <c r="GP37" s="16">
        <v>6580500</v>
      </c>
      <c r="GQ37" s="16">
        <v>77480</v>
      </c>
      <c r="GR37" s="16">
        <v>79651550</v>
      </c>
      <c r="GS37" s="16">
        <v>4264890</v>
      </c>
      <c r="GT37" s="20">
        <v>83916440</v>
      </c>
      <c r="GU37" s="18">
        <v>17812830</v>
      </c>
      <c r="GV37" s="19">
        <v>45319560</v>
      </c>
      <c r="GW37" s="16">
        <v>42548850</v>
      </c>
      <c r="GX37" s="16">
        <v>6751840</v>
      </c>
      <c r="GY37" s="16">
        <v>13170600</v>
      </c>
      <c r="GZ37" s="20">
        <v>107790850</v>
      </c>
      <c r="HA37" s="16">
        <v>1920500</v>
      </c>
      <c r="HB37" s="16">
        <v>721921430</v>
      </c>
      <c r="HC37" s="17">
        <v>2218310869</v>
      </c>
      <c r="HD37" s="15">
        <v>4367984257</v>
      </c>
      <c r="HE37" s="18">
        <v>4437</v>
      </c>
      <c r="HF37" s="19">
        <v>12807</v>
      </c>
      <c r="HG37" s="17">
        <v>4368001501</v>
      </c>
      <c r="HH37" s="15">
        <v>174649314</v>
      </c>
      <c r="HI37" s="16">
        <v>174649314</v>
      </c>
      <c r="HJ37" s="22">
        <f>HH37/HG37</f>
        <v>3.9983803567836734E-2</v>
      </c>
    </row>
    <row r="38" spans="1:218" s="60" customFormat="1" ht="12.6" customHeight="1" x14ac:dyDescent="0.2">
      <c r="A38" s="80">
        <v>26</v>
      </c>
      <c r="B38" s="81" t="s">
        <v>105</v>
      </c>
      <c r="C38" s="23">
        <f>C36+C37</f>
        <v>2363559298</v>
      </c>
      <c r="D38" s="24">
        <f t="shared" ref="D38:AK38" si="12">D36+D37</f>
        <v>2176</v>
      </c>
      <c r="E38" s="24">
        <f t="shared" si="12"/>
        <v>1749</v>
      </c>
      <c r="F38" s="25">
        <f t="shared" si="12"/>
        <v>2363563223</v>
      </c>
      <c r="G38" s="23">
        <f t="shared" si="12"/>
        <v>34433</v>
      </c>
      <c r="H38" s="24">
        <f t="shared" si="12"/>
        <v>14415719</v>
      </c>
      <c r="I38" s="24">
        <f t="shared" si="12"/>
        <v>6890</v>
      </c>
      <c r="J38" s="24">
        <f t="shared" si="12"/>
        <v>318416360</v>
      </c>
      <c r="K38" s="24">
        <f t="shared" si="12"/>
        <v>9955832</v>
      </c>
      <c r="L38" s="24">
        <f t="shared" si="12"/>
        <v>10472473</v>
      </c>
      <c r="M38" s="26">
        <f t="shared" si="12"/>
        <v>950492</v>
      </c>
      <c r="N38" s="27">
        <f t="shared" si="12"/>
        <v>783120</v>
      </c>
      <c r="O38" s="24">
        <f t="shared" si="12"/>
        <v>745500</v>
      </c>
      <c r="P38" s="25">
        <f t="shared" si="12"/>
        <v>1528620</v>
      </c>
      <c r="Q38" s="23">
        <f t="shared" si="12"/>
        <v>0</v>
      </c>
      <c r="R38" s="24">
        <f>R36+R37</f>
        <v>0</v>
      </c>
      <c r="S38" s="24">
        <f t="shared" si="12"/>
        <v>0</v>
      </c>
      <c r="T38" s="24">
        <f t="shared" si="12"/>
        <v>2985840</v>
      </c>
      <c r="U38" s="24">
        <f t="shared" si="12"/>
        <v>102030</v>
      </c>
      <c r="V38" s="28">
        <f t="shared" si="12"/>
        <v>3087870</v>
      </c>
      <c r="W38" s="26">
        <f t="shared" si="12"/>
        <v>446750</v>
      </c>
      <c r="X38" s="27">
        <f t="shared" si="12"/>
        <v>11438790</v>
      </c>
      <c r="Y38" s="24">
        <f t="shared" si="12"/>
        <v>12424050</v>
      </c>
      <c r="Z38" s="24">
        <f t="shared" si="12"/>
        <v>2856460</v>
      </c>
      <c r="AA38" s="24">
        <f t="shared" si="12"/>
        <v>1571850</v>
      </c>
      <c r="AB38" s="28">
        <f t="shared" si="12"/>
        <v>28291150</v>
      </c>
      <c r="AC38" s="24">
        <f t="shared" si="12"/>
        <v>319930</v>
      </c>
      <c r="AD38" s="24">
        <f t="shared" si="12"/>
        <v>97384230</v>
      </c>
      <c r="AE38" s="25">
        <f t="shared" si="12"/>
        <v>485303859</v>
      </c>
      <c r="AF38" s="23">
        <f t="shared" si="12"/>
        <v>1878255443</v>
      </c>
      <c r="AG38" s="26">
        <f t="shared" si="12"/>
        <v>2173</v>
      </c>
      <c r="AH38" s="27">
        <f t="shared" si="12"/>
        <v>1748</v>
      </c>
      <c r="AI38" s="25">
        <f t="shared" si="12"/>
        <v>1878259364</v>
      </c>
      <c r="AJ38" s="23">
        <f t="shared" si="12"/>
        <v>112685443</v>
      </c>
      <c r="AK38" s="24">
        <f t="shared" si="12"/>
        <v>112685443</v>
      </c>
      <c r="AL38" s="29">
        <f>AJ38/AI38</f>
        <v>5.9994612650311273E-2</v>
      </c>
      <c r="AM38" s="27">
        <f>AM36+AM37</f>
        <v>5094436872</v>
      </c>
      <c r="AN38" s="24">
        <f t="shared" ref="AN38:BU38" si="13">AN36+AN37</f>
        <v>9177</v>
      </c>
      <c r="AO38" s="24">
        <f t="shared" si="13"/>
        <v>177863</v>
      </c>
      <c r="AP38" s="25">
        <f t="shared" si="13"/>
        <v>5094623912</v>
      </c>
      <c r="AQ38" s="23">
        <f t="shared" si="13"/>
        <v>30503</v>
      </c>
      <c r="AR38" s="24">
        <f t="shared" si="13"/>
        <v>29212857</v>
      </c>
      <c r="AS38" s="24">
        <f t="shared" si="13"/>
        <v>9768</v>
      </c>
      <c r="AT38" s="24">
        <f t="shared" si="13"/>
        <v>351168913</v>
      </c>
      <c r="AU38" s="24">
        <f t="shared" si="13"/>
        <v>15852857</v>
      </c>
      <c r="AV38" s="24">
        <f t="shared" si="13"/>
        <v>9994861</v>
      </c>
      <c r="AW38" s="26">
        <f t="shared" si="13"/>
        <v>1238276</v>
      </c>
      <c r="AX38" s="27">
        <f t="shared" si="13"/>
        <v>892580</v>
      </c>
      <c r="AY38" s="24">
        <f t="shared" si="13"/>
        <v>984300</v>
      </c>
      <c r="AZ38" s="25">
        <f t="shared" si="13"/>
        <v>1876880</v>
      </c>
      <c r="BA38" s="23">
        <f t="shared" si="13"/>
        <v>0</v>
      </c>
      <c r="BB38" s="24">
        <f t="shared" si="13"/>
        <v>0</v>
      </c>
      <c r="BC38" s="24">
        <f t="shared" si="13"/>
        <v>0</v>
      </c>
      <c r="BD38" s="24">
        <f t="shared" si="13"/>
        <v>0</v>
      </c>
      <c r="BE38" s="24">
        <f t="shared" si="13"/>
        <v>0</v>
      </c>
      <c r="BF38" s="28">
        <f t="shared" si="13"/>
        <v>0</v>
      </c>
      <c r="BG38" s="26">
        <f t="shared" si="13"/>
        <v>0</v>
      </c>
      <c r="BH38" s="27">
        <f t="shared" si="13"/>
        <v>13456080</v>
      </c>
      <c r="BI38" s="24">
        <f t="shared" si="13"/>
        <v>13728600</v>
      </c>
      <c r="BJ38" s="24">
        <f t="shared" si="13"/>
        <v>4183800</v>
      </c>
      <c r="BK38" s="24">
        <f t="shared" si="13"/>
        <v>1771650</v>
      </c>
      <c r="BL38" s="28">
        <f t="shared" si="13"/>
        <v>33140130</v>
      </c>
      <c r="BM38" s="24">
        <f t="shared" si="13"/>
        <v>359260</v>
      </c>
      <c r="BN38" s="24">
        <f t="shared" si="13"/>
        <v>79376060</v>
      </c>
      <c r="BO38" s="25">
        <f t="shared" si="13"/>
        <v>522250597</v>
      </c>
      <c r="BP38" s="23">
        <f t="shared" si="13"/>
        <v>4572186285</v>
      </c>
      <c r="BQ38" s="26">
        <f t="shared" si="13"/>
        <v>9176</v>
      </c>
      <c r="BR38" s="27">
        <f t="shared" si="13"/>
        <v>177854</v>
      </c>
      <c r="BS38" s="25">
        <f t="shared" si="13"/>
        <v>4572373315</v>
      </c>
      <c r="BT38" s="23">
        <f t="shared" si="13"/>
        <v>274332029</v>
      </c>
      <c r="BU38" s="24">
        <f t="shared" si="13"/>
        <v>274332029</v>
      </c>
      <c r="BV38" s="29">
        <f>BT38/BS38</f>
        <v>5.9997732053074938E-2</v>
      </c>
      <c r="BW38" s="27">
        <f>BW36+BW37</f>
        <v>18855688991</v>
      </c>
      <c r="BX38" s="24">
        <f t="shared" ref="BX38:DE38" si="14">BX36+BX37</f>
        <v>10426</v>
      </c>
      <c r="BY38" s="24">
        <f t="shared" si="14"/>
        <v>9535</v>
      </c>
      <c r="BZ38" s="25">
        <f t="shared" si="14"/>
        <v>18855708952</v>
      </c>
      <c r="CA38" s="23">
        <f t="shared" si="14"/>
        <v>168413</v>
      </c>
      <c r="CB38" s="24">
        <f t="shared" si="14"/>
        <v>106531339</v>
      </c>
      <c r="CC38" s="24">
        <f t="shared" si="14"/>
        <v>53852</v>
      </c>
      <c r="CD38" s="24">
        <f t="shared" si="14"/>
        <v>3551511505</v>
      </c>
      <c r="CE38" s="24">
        <f t="shared" si="14"/>
        <v>64424837</v>
      </c>
      <c r="CF38" s="24">
        <f t="shared" si="14"/>
        <v>172370963</v>
      </c>
      <c r="CG38" s="26">
        <f t="shared" si="14"/>
        <v>7583082</v>
      </c>
      <c r="CH38" s="27">
        <f t="shared" si="14"/>
        <v>18107440</v>
      </c>
      <c r="CI38" s="24">
        <f t="shared" si="14"/>
        <v>13316700</v>
      </c>
      <c r="CJ38" s="25">
        <f t="shared" si="14"/>
        <v>31424140</v>
      </c>
      <c r="CK38" s="23">
        <f t="shared" si="14"/>
        <v>5638360</v>
      </c>
      <c r="CL38" s="24">
        <f t="shared" si="14"/>
        <v>18639000</v>
      </c>
      <c r="CM38" s="24">
        <f t="shared" si="14"/>
        <v>238160</v>
      </c>
      <c r="CN38" s="24">
        <f t="shared" si="14"/>
        <v>207991190</v>
      </c>
      <c r="CO38" s="24">
        <f t="shared" si="14"/>
        <v>12631450</v>
      </c>
      <c r="CP38" s="28">
        <f t="shared" si="14"/>
        <v>220622640</v>
      </c>
      <c r="CQ38" s="26">
        <f t="shared" si="14"/>
        <v>46260470</v>
      </c>
      <c r="CR38" s="27">
        <f t="shared" si="14"/>
        <v>112086150</v>
      </c>
      <c r="CS38" s="24">
        <f t="shared" si="14"/>
        <v>88264800</v>
      </c>
      <c r="CT38" s="24">
        <f t="shared" si="14"/>
        <v>24522920</v>
      </c>
      <c r="CU38" s="24">
        <f t="shared" si="14"/>
        <v>39816000</v>
      </c>
      <c r="CV38" s="28">
        <f t="shared" si="14"/>
        <v>264689870</v>
      </c>
      <c r="CW38" s="24">
        <f t="shared" si="14"/>
        <v>4779400</v>
      </c>
      <c r="CX38" s="24">
        <f t="shared" si="14"/>
        <v>2388912140</v>
      </c>
      <c r="CY38" s="25">
        <f t="shared" si="14"/>
        <v>6883794319</v>
      </c>
      <c r="CZ38" s="23">
        <f t="shared" si="14"/>
        <v>11971894497</v>
      </c>
      <c r="DA38" s="26">
        <f t="shared" si="14"/>
        <v>10418</v>
      </c>
      <c r="DB38" s="27">
        <f t="shared" si="14"/>
        <v>9532</v>
      </c>
      <c r="DC38" s="25">
        <f t="shared" si="14"/>
        <v>11971914447</v>
      </c>
      <c r="DD38" s="23">
        <f t="shared" si="14"/>
        <v>478656986</v>
      </c>
      <c r="DE38" s="24">
        <f t="shared" si="14"/>
        <v>478656986</v>
      </c>
      <c r="DF38" s="29">
        <f>DD38/DC38</f>
        <v>3.9981657747307491E-2</v>
      </c>
      <c r="DG38" s="27">
        <f>DG36+DG37</f>
        <v>2363559298</v>
      </c>
      <c r="DH38" s="24">
        <f t="shared" ref="DH38:EO38" si="15">DH36+DH37</f>
        <v>2176</v>
      </c>
      <c r="DI38" s="24">
        <f t="shared" si="15"/>
        <v>1749</v>
      </c>
      <c r="DJ38" s="25">
        <f t="shared" si="15"/>
        <v>2363563223</v>
      </c>
      <c r="DK38" s="23">
        <f t="shared" si="15"/>
        <v>34433</v>
      </c>
      <c r="DL38" s="24">
        <f t="shared" si="15"/>
        <v>14415719</v>
      </c>
      <c r="DM38" s="24">
        <f t="shared" si="15"/>
        <v>6890</v>
      </c>
      <c r="DN38" s="24">
        <f t="shared" si="15"/>
        <v>318416360</v>
      </c>
      <c r="DO38" s="24">
        <f t="shared" si="15"/>
        <v>9955832</v>
      </c>
      <c r="DP38" s="24">
        <f t="shared" si="15"/>
        <v>10472473</v>
      </c>
      <c r="DQ38" s="26">
        <f t="shared" si="15"/>
        <v>950492</v>
      </c>
      <c r="DR38" s="27">
        <f t="shared" si="15"/>
        <v>783120</v>
      </c>
      <c r="DS38" s="24">
        <f t="shared" si="15"/>
        <v>745500</v>
      </c>
      <c r="DT38" s="25">
        <f t="shared" si="15"/>
        <v>1528620</v>
      </c>
      <c r="DU38" s="23">
        <f t="shared" si="15"/>
        <v>0</v>
      </c>
      <c r="DV38" s="24">
        <f t="shared" si="15"/>
        <v>0</v>
      </c>
      <c r="DW38" s="24">
        <f t="shared" si="15"/>
        <v>0</v>
      </c>
      <c r="DX38" s="24">
        <f t="shared" si="15"/>
        <v>2985840</v>
      </c>
      <c r="DY38" s="24">
        <f t="shared" si="15"/>
        <v>102030</v>
      </c>
      <c r="DZ38" s="28">
        <f t="shared" si="15"/>
        <v>3087870</v>
      </c>
      <c r="EA38" s="26">
        <f t="shared" si="15"/>
        <v>446750</v>
      </c>
      <c r="EB38" s="27">
        <f t="shared" si="15"/>
        <v>11438790</v>
      </c>
      <c r="EC38" s="24">
        <f t="shared" si="15"/>
        <v>12424050</v>
      </c>
      <c r="ED38" s="24">
        <f t="shared" si="15"/>
        <v>2856460</v>
      </c>
      <c r="EE38" s="24">
        <f t="shared" si="15"/>
        <v>1571850</v>
      </c>
      <c r="EF38" s="28">
        <f t="shared" si="15"/>
        <v>28291150</v>
      </c>
      <c r="EG38" s="24">
        <f t="shared" si="15"/>
        <v>319930</v>
      </c>
      <c r="EH38" s="24">
        <f t="shared" si="15"/>
        <v>97384230</v>
      </c>
      <c r="EI38" s="25">
        <f t="shared" si="15"/>
        <v>485303859</v>
      </c>
      <c r="EJ38" s="23">
        <f t="shared" si="15"/>
        <v>1878255443</v>
      </c>
      <c r="EK38" s="26">
        <f t="shared" si="15"/>
        <v>2173</v>
      </c>
      <c r="EL38" s="27">
        <f t="shared" si="15"/>
        <v>1748</v>
      </c>
      <c r="EM38" s="25">
        <f t="shared" si="15"/>
        <v>1878259364</v>
      </c>
      <c r="EN38" s="23">
        <f t="shared" si="15"/>
        <v>75120495</v>
      </c>
      <c r="EO38" s="24">
        <f t="shared" si="15"/>
        <v>75120495</v>
      </c>
      <c r="EP38" s="29">
        <f>EN38/EM38</f>
        <v>3.9994740044857834E-2</v>
      </c>
      <c r="EQ38" s="27">
        <f>EQ36+EQ37</f>
        <v>5094414907</v>
      </c>
      <c r="ER38" s="24">
        <f t="shared" ref="ER38:FY38" si="16">ER36+ER37</f>
        <v>9177</v>
      </c>
      <c r="ES38" s="24">
        <f t="shared" si="16"/>
        <v>177863</v>
      </c>
      <c r="ET38" s="25">
        <f t="shared" si="16"/>
        <v>5094601947</v>
      </c>
      <c r="EU38" s="23">
        <f t="shared" si="16"/>
        <v>30503</v>
      </c>
      <c r="EV38" s="24">
        <f t="shared" si="16"/>
        <v>29212101</v>
      </c>
      <c r="EW38" s="28">
        <f t="shared" si="16"/>
        <v>9768</v>
      </c>
      <c r="EX38" s="24">
        <f t="shared" si="16"/>
        <v>351168375</v>
      </c>
      <c r="EY38" s="24">
        <f t="shared" si="16"/>
        <v>15852857</v>
      </c>
      <c r="EZ38" s="24">
        <f t="shared" si="16"/>
        <v>9994833</v>
      </c>
      <c r="FA38" s="26">
        <f t="shared" si="16"/>
        <v>1238270</v>
      </c>
      <c r="FB38" s="27">
        <f t="shared" si="16"/>
        <v>892580</v>
      </c>
      <c r="FC38" s="24">
        <f t="shared" si="16"/>
        <v>984300</v>
      </c>
      <c r="FD38" s="25">
        <f t="shared" si="16"/>
        <v>1876880</v>
      </c>
      <c r="FE38" s="23">
        <f t="shared" si="16"/>
        <v>0</v>
      </c>
      <c r="FF38" s="24">
        <f t="shared" si="16"/>
        <v>0</v>
      </c>
      <c r="FG38" s="24">
        <f t="shared" si="16"/>
        <v>0</v>
      </c>
      <c r="FH38" s="24">
        <f t="shared" si="16"/>
        <v>0</v>
      </c>
      <c r="FI38" s="24">
        <f t="shared" si="16"/>
        <v>0</v>
      </c>
      <c r="FJ38" s="28">
        <f t="shared" si="16"/>
        <v>0</v>
      </c>
      <c r="FK38" s="26">
        <f t="shared" si="16"/>
        <v>0</v>
      </c>
      <c r="FL38" s="27">
        <f t="shared" si="16"/>
        <v>13456080</v>
      </c>
      <c r="FM38" s="24">
        <f t="shared" si="16"/>
        <v>13728600</v>
      </c>
      <c r="FN38" s="24">
        <f t="shared" si="16"/>
        <v>4183800</v>
      </c>
      <c r="FO38" s="24">
        <f t="shared" si="16"/>
        <v>1771650</v>
      </c>
      <c r="FP38" s="28">
        <f t="shared" si="16"/>
        <v>33140130</v>
      </c>
      <c r="FQ38" s="24">
        <f t="shared" si="16"/>
        <v>359260</v>
      </c>
      <c r="FR38" s="24">
        <f t="shared" si="16"/>
        <v>79375630</v>
      </c>
      <c r="FS38" s="25">
        <f t="shared" si="16"/>
        <v>522248839</v>
      </c>
      <c r="FT38" s="23">
        <f t="shared" si="16"/>
        <v>4572166078</v>
      </c>
      <c r="FU38" s="26">
        <f t="shared" si="16"/>
        <v>9176</v>
      </c>
      <c r="FV38" s="27">
        <f t="shared" si="16"/>
        <v>177854</v>
      </c>
      <c r="FW38" s="25">
        <f t="shared" si="16"/>
        <v>4572353108</v>
      </c>
      <c r="FX38" s="23">
        <f t="shared" si="16"/>
        <v>182887326</v>
      </c>
      <c r="FY38" s="24">
        <f t="shared" si="16"/>
        <v>182887326</v>
      </c>
      <c r="FZ38" s="29">
        <f>FX38/FW38</f>
        <v>3.9998513168200397E-2</v>
      </c>
      <c r="GA38" s="27">
        <f>GA36+GA37</f>
        <v>26313663196</v>
      </c>
      <c r="GB38" s="24">
        <f t="shared" ref="GB38:HI38" si="17">GB36+GB37</f>
        <v>21779</v>
      </c>
      <c r="GC38" s="24">
        <f t="shared" si="17"/>
        <v>189147</v>
      </c>
      <c r="GD38" s="25">
        <f t="shared" si="17"/>
        <v>26313874122</v>
      </c>
      <c r="GE38" s="23">
        <f t="shared" si="17"/>
        <v>233349</v>
      </c>
      <c r="GF38" s="24">
        <f t="shared" si="17"/>
        <v>150159159</v>
      </c>
      <c r="GG38" s="28">
        <f t="shared" si="17"/>
        <v>70510</v>
      </c>
      <c r="GH38" s="24">
        <f t="shared" si="17"/>
        <v>4221096240</v>
      </c>
      <c r="GI38" s="24">
        <f t="shared" si="17"/>
        <v>90233526</v>
      </c>
      <c r="GJ38" s="24">
        <f t="shared" si="17"/>
        <v>192838269</v>
      </c>
      <c r="GK38" s="26">
        <f t="shared" si="17"/>
        <v>9771844</v>
      </c>
      <c r="GL38" s="27">
        <f t="shared" si="17"/>
        <v>19783140</v>
      </c>
      <c r="GM38" s="24">
        <f t="shared" si="17"/>
        <v>15046500</v>
      </c>
      <c r="GN38" s="25">
        <f t="shared" si="17"/>
        <v>34829640</v>
      </c>
      <c r="GO38" s="23">
        <f t="shared" si="17"/>
        <v>5638360</v>
      </c>
      <c r="GP38" s="24">
        <f t="shared" si="17"/>
        <v>18639000</v>
      </c>
      <c r="GQ38" s="24">
        <f t="shared" si="17"/>
        <v>238160</v>
      </c>
      <c r="GR38" s="24">
        <f t="shared" si="17"/>
        <v>210977030</v>
      </c>
      <c r="GS38" s="24">
        <f t="shared" si="17"/>
        <v>12733480</v>
      </c>
      <c r="GT38" s="28">
        <f t="shared" si="17"/>
        <v>223710510</v>
      </c>
      <c r="GU38" s="26">
        <f t="shared" si="17"/>
        <v>46707220</v>
      </c>
      <c r="GV38" s="27">
        <f t="shared" si="17"/>
        <v>136981020</v>
      </c>
      <c r="GW38" s="24">
        <f t="shared" si="17"/>
        <v>114417450</v>
      </c>
      <c r="GX38" s="24">
        <f t="shared" si="17"/>
        <v>31563180</v>
      </c>
      <c r="GY38" s="24">
        <f t="shared" si="17"/>
        <v>43159500</v>
      </c>
      <c r="GZ38" s="28">
        <f t="shared" si="17"/>
        <v>326121150</v>
      </c>
      <c r="HA38" s="24">
        <f t="shared" si="17"/>
        <v>5458590</v>
      </c>
      <c r="HB38" s="24">
        <f t="shared" si="17"/>
        <v>2565672000</v>
      </c>
      <c r="HC38" s="25">
        <f t="shared" si="17"/>
        <v>7891347017</v>
      </c>
      <c r="HD38" s="23">
        <f t="shared" si="17"/>
        <v>18422316018</v>
      </c>
      <c r="HE38" s="26">
        <f t="shared" si="17"/>
        <v>21767</v>
      </c>
      <c r="HF38" s="27">
        <f t="shared" si="17"/>
        <v>189134</v>
      </c>
      <c r="HG38" s="25">
        <f t="shared" si="17"/>
        <v>18422526919</v>
      </c>
      <c r="HH38" s="23">
        <f t="shared" si="17"/>
        <v>736664807</v>
      </c>
      <c r="HI38" s="24">
        <f t="shared" si="17"/>
        <v>736664807</v>
      </c>
      <c r="HJ38" s="29">
        <f>HH38/HG38</f>
        <v>3.998717495373795E-2</v>
      </c>
    </row>
  </sheetData>
  <mergeCells count="400">
    <mergeCell ref="GI7:GI11"/>
    <mergeCell ref="GJ7:GJ11"/>
    <mergeCell ref="GK7:GK11"/>
    <mergeCell ref="GF7:GG8"/>
    <mergeCell ref="GG9:GG11"/>
    <mergeCell ref="AR7:AS8"/>
    <mergeCell ref="AS9:AS11"/>
    <mergeCell ref="CB7:CC8"/>
    <mergeCell ref="CC9:CC11"/>
    <mergeCell ref="DL7:DM8"/>
    <mergeCell ref="DP7:DP11"/>
    <mergeCell ref="DQ7:DQ11"/>
    <mergeCell ref="DR7:DT7"/>
    <mergeCell ref="DM9:DM11"/>
    <mergeCell ref="CU8:CU11"/>
    <mergeCell ref="CV8:CV11"/>
    <mergeCell ref="FO8:FO11"/>
    <mergeCell ref="FT7:FT11"/>
    <mergeCell ref="FU7:FU11"/>
    <mergeCell ref="DZ8:DZ11"/>
    <mergeCell ref="EB8:EB11"/>
    <mergeCell ref="EC8:EC11"/>
    <mergeCell ref="DR8:DT8"/>
    <mergeCell ref="AX9:AX11"/>
    <mergeCell ref="AX8:AZ8"/>
    <mergeCell ref="DG7:DG11"/>
    <mergeCell ref="CJ9:CJ11"/>
    <mergeCell ref="CM7:CM11"/>
    <mergeCell ref="CN8:CN11"/>
    <mergeCell ref="CO8:CO11"/>
    <mergeCell ref="GL7:GN7"/>
    <mergeCell ref="GL8:GN8"/>
    <mergeCell ref="FJ8:FJ11"/>
    <mergeCell ref="EU7:EU11"/>
    <mergeCell ref="EX7:EX11"/>
    <mergeCell ref="AX7:AZ7"/>
    <mergeCell ref="DD7:DD11"/>
    <mergeCell ref="DE7:DE8"/>
    <mergeCell ref="CX7:CX11"/>
    <mergeCell ref="DE9:DE11"/>
    <mergeCell ref="DT9:DT11"/>
    <mergeCell ref="DR9:DR11"/>
    <mergeCell ref="DS9:DS11"/>
    <mergeCell ref="GL9:GL11"/>
    <mergeCell ref="EZ7:EZ11"/>
    <mergeCell ref="FA7:FA11"/>
    <mergeCell ref="FB7:FD7"/>
    <mergeCell ref="GR8:GR11"/>
    <mergeCell ref="GS8:GS11"/>
    <mergeCell ref="GT8:GT11"/>
    <mergeCell ref="GV8:GV11"/>
    <mergeCell ref="GW8:GW11"/>
    <mergeCell ref="GY8:GY11"/>
    <mergeCell ref="GZ8:GZ11"/>
    <mergeCell ref="Z8:Z11"/>
    <mergeCell ref="AA8:AA11"/>
    <mergeCell ref="AB8:AB11"/>
    <mergeCell ref="AZ9:AZ11"/>
    <mergeCell ref="AU7:AU11"/>
    <mergeCell ref="AT7:AT11"/>
    <mergeCell ref="AL7:AL11"/>
    <mergeCell ref="AM7:AM11"/>
    <mergeCell ref="AN7:AN11"/>
    <mergeCell ref="AO7:AO11"/>
    <mergeCell ref="AP7:AP11"/>
    <mergeCell ref="DH7:DH11"/>
    <mergeCell ref="DC7:DC11"/>
    <mergeCell ref="BD8:BD11"/>
    <mergeCell ref="BE8:BE11"/>
    <mergeCell ref="DF7:DF11"/>
    <mergeCell ref="DA7:DA11"/>
    <mergeCell ref="HJ7:HJ11"/>
    <mergeCell ref="HA7:HA11"/>
    <mergeCell ref="HB7:HB11"/>
    <mergeCell ref="HC7:HC11"/>
    <mergeCell ref="HD7:HD11"/>
    <mergeCell ref="GX8:GX11"/>
    <mergeCell ref="HE7:HE11"/>
    <mergeCell ref="HF7:HF11"/>
    <mergeCell ref="HI9:HI11"/>
    <mergeCell ref="HG7:HG11"/>
    <mergeCell ref="HH7:HH11"/>
    <mergeCell ref="HI7:HI8"/>
    <mergeCell ref="GV7:GZ7"/>
    <mergeCell ref="GU7:GU11"/>
    <mergeCell ref="FH8:FH11"/>
    <mergeCell ref="FI8:FI11"/>
    <mergeCell ref="FH7:FJ7"/>
    <mergeCell ref="FK7:FK11"/>
    <mergeCell ref="FL7:FP7"/>
    <mergeCell ref="FQ7:FQ11"/>
    <mergeCell ref="FP8:FP11"/>
    <mergeCell ref="FM8:FM11"/>
    <mergeCell ref="FN8:FN11"/>
    <mergeCell ref="GD7:GD11"/>
    <mergeCell ref="GE7:GE11"/>
    <mergeCell ref="FX7:FX11"/>
    <mergeCell ref="FY7:FY8"/>
    <mergeCell ref="FZ7:FZ11"/>
    <mergeCell ref="GA7:GA11"/>
    <mergeCell ref="GB7:GB11"/>
    <mergeCell ref="GC7:GC11"/>
    <mergeCell ref="FY9:FY11"/>
    <mergeCell ref="GN9:GN11"/>
    <mergeCell ref="GH7:GH11"/>
    <mergeCell ref="GM9:GM11"/>
    <mergeCell ref="GQ7:GQ11"/>
    <mergeCell ref="GR7:GT7"/>
    <mergeCell ref="EY7:EY11"/>
    <mergeCell ref="EV7:EW8"/>
    <mergeCell ref="EW9:EW11"/>
    <mergeCell ref="ES7:ES11"/>
    <mergeCell ref="ET7:ET11"/>
    <mergeCell ref="FV7:FV11"/>
    <mergeCell ref="FW7:FW11"/>
    <mergeCell ref="FR7:FR11"/>
    <mergeCell ref="FS7:FS11"/>
    <mergeCell ref="FG7:FG11"/>
    <mergeCell ref="FB8:FD8"/>
    <mergeCell ref="FB9:FB11"/>
    <mergeCell ref="FL8:FL11"/>
    <mergeCell ref="FC9:FC11"/>
    <mergeCell ref="FD9:FD11"/>
    <mergeCell ref="DO7:DO11"/>
    <mergeCell ref="DN7:DN11"/>
    <mergeCell ref="CQ7:CQ11"/>
    <mergeCell ref="CR8:CR11"/>
    <mergeCell ref="DI7:DI11"/>
    <mergeCell ref="DJ7:DJ11"/>
    <mergeCell ref="DK7:DK11"/>
    <mergeCell ref="DW7:DW11"/>
    <mergeCell ref="DX7:DZ7"/>
    <mergeCell ref="DX8:DX11"/>
    <mergeCell ref="DY8:DY11"/>
    <mergeCell ref="CR7:CV7"/>
    <mergeCell ref="CW7:CW11"/>
    <mergeCell ref="DB7:DB11"/>
    <mergeCell ref="CZ7:CZ11"/>
    <mergeCell ref="CY7:CY11"/>
    <mergeCell ref="CN7:CP7"/>
    <mergeCell ref="CA7:CA11"/>
    <mergeCell ref="CD7:CD11"/>
    <mergeCell ref="CH8:CJ8"/>
    <mergeCell ref="CT8:CT11"/>
    <mergeCell ref="CS8:CS11"/>
    <mergeCell ref="CH9:CH11"/>
    <mergeCell ref="CI9:CI11"/>
    <mergeCell ref="CF7:CF11"/>
    <mergeCell ref="CG7:CG11"/>
    <mergeCell ref="CP8:CP11"/>
    <mergeCell ref="AE7:AE11"/>
    <mergeCell ref="AQ7:AQ11"/>
    <mergeCell ref="AF7:AF11"/>
    <mergeCell ref="AG7:AG11"/>
    <mergeCell ref="AH7:AH11"/>
    <mergeCell ref="AI7:AI11"/>
    <mergeCell ref="BI8:BI11"/>
    <mergeCell ref="CH7:CJ7"/>
    <mergeCell ref="BD7:BF7"/>
    <mergeCell ref="BG7:BG11"/>
    <mergeCell ref="BL8:BL11"/>
    <mergeCell ref="BF8:BF11"/>
    <mergeCell ref="CE7:CE11"/>
    <mergeCell ref="BW7:BW11"/>
    <mergeCell ref="BX7:BX11"/>
    <mergeCell ref="BQ7:BQ11"/>
    <mergeCell ref="BR7:BR11"/>
    <mergeCell ref="BT7:BT11"/>
    <mergeCell ref="BU7:BU8"/>
    <mergeCell ref="BV7:BV11"/>
    <mergeCell ref="BU9:BU11"/>
    <mergeCell ref="BY7:BY11"/>
    <mergeCell ref="BZ7:BZ11"/>
    <mergeCell ref="AY9:AY11"/>
    <mergeCell ref="L7:L11"/>
    <mergeCell ref="M7:M11"/>
    <mergeCell ref="N7:P7"/>
    <mergeCell ref="N8:P8"/>
    <mergeCell ref="N9:N11"/>
    <mergeCell ref="O9:O11"/>
    <mergeCell ref="P9:P11"/>
    <mergeCell ref="W7:W11"/>
    <mergeCell ref="X7:AB7"/>
    <mergeCell ref="T8:T11"/>
    <mergeCell ref="U8:U11"/>
    <mergeCell ref="V8:V11"/>
    <mergeCell ref="X8:X11"/>
    <mergeCell ref="Y8:Y11"/>
    <mergeCell ref="T7:V7"/>
    <mergeCell ref="K7:K11"/>
    <mergeCell ref="C7:C11"/>
    <mergeCell ref="D7:D11"/>
    <mergeCell ref="E7:E11"/>
    <mergeCell ref="F7:F11"/>
    <mergeCell ref="G7:G11"/>
    <mergeCell ref="H7:I8"/>
    <mergeCell ref="I9:I11"/>
    <mergeCell ref="HH6:HJ6"/>
    <mergeCell ref="EB6:EI6"/>
    <mergeCell ref="CA6:CG6"/>
    <mergeCell ref="CH6:CJ6"/>
    <mergeCell ref="CK6:CQ6"/>
    <mergeCell ref="CR6:CY6"/>
    <mergeCell ref="CZ6:DA6"/>
    <mergeCell ref="DB6:DC6"/>
    <mergeCell ref="EU6:FA6"/>
    <mergeCell ref="FB6:FD6"/>
    <mergeCell ref="BT6:BV6"/>
    <mergeCell ref="BW6:BZ6"/>
    <mergeCell ref="AF6:AG6"/>
    <mergeCell ref="AH6:AI6"/>
    <mergeCell ref="BA6:BG6"/>
    <mergeCell ref="BH6:BO6"/>
    <mergeCell ref="HF6:HG6"/>
    <mergeCell ref="X6:AE6"/>
    <mergeCell ref="GO6:GU6"/>
    <mergeCell ref="GV6:HC6"/>
    <mergeCell ref="HD6:HE6"/>
    <mergeCell ref="A7:B12"/>
    <mergeCell ref="GE6:GK6"/>
    <mergeCell ref="GL6:GN6"/>
    <mergeCell ref="FE6:FK6"/>
    <mergeCell ref="FL6:FS6"/>
    <mergeCell ref="FT6:FU6"/>
    <mergeCell ref="FV6:FW6"/>
    <mergeCell ref="FX6:FZ6"/>
    <mergeCell ref="EQ6:ET6"/>
    <mergeCell ref="GA6:GD6"/>
    <mergeCell ref="DU6:EA6"/>
    <mergeCell ref="EJ6:EK6"/>
    <mergeCell ref="EL6:EM6"/>
    <mergeCell ref="EN6:EP6"/>
    <mergeCell ref="DD6:DF6"/>
    <mergeCell ref="DG6:DJ6"/>
    <mergeCell ref="DK6:DQ6"/>
    <mergeCell ref="DR6:DT6"/>
    <mergeCell ref="J7:J11"/>
    <mergeCell ref="DG5:DJ5"/>
    <mergeCell ref="DK5:DQ5"/>
    <mergeCell ref="BR5:BS5"/>
    <mergeCell ref="BT5:BV5"/>
    <mergeCell ref="BW5:BZ5"/>
    <mergeCell ref="C6:F6"/>
    <mergeCell ref="G6:M6"/>
    <mergeCell ref="N6:P6"/>
    <mergeCell ref="Q6:W6"/>
    <mergeCell ref="BP6:BQ6"/>
    <mergeCell ref="BR6:BS6"/>
    <mergeCell ref="AJ6:AL6"/>
    <mergeCell ref="AM6:AP6"/>
    <mergeCell ref="HF5:HG5"/>
    <mergeCell ref="HH5:HJ5"/>
    <mergeCell ref="A6:B6"/>
    <mergeCell ref="FV5:FW5"/>
    <mergeCell ref="FX5:FZ5"/>
    <mergeCell ref="GA5:GD5"/>
    <mergeCell ref="DR5:DT5"/>
    <mergeCell ref="DU5:EA5"/>
    <mergeCell ref="EB5:EI5"/>
    <mergeCell ref="EJ5:EK5"/>
    <mergeCell ref="EL5:EM5"/>
    <mergeCell ref="EN5:EP5"/>
    <mergeCell ref="GO5:GU5"/>
    <mergeCell ref="EQ5:ET5"/>
    <mergeCell ref="EU5:FA5"/>
    <mergeCell ref="FB5:FD5"/>
    <mergeCell ref="FE5:FK5"/>
    <mergeCell ref="FL5:FS5"/>
    <mergeCell ref="FT5:FU5"/>
    <mergeCell ref="AQ6:AW6"/>
    <mergeCell ref="AX6:AZ6"/>
    <mergeCell ref="GE5:GK5"/>
    <mergeCell ref="GL5:GN5"/>
    <mergeCell ref="DD5:DF5"/>
    <mergeCell ref="A5:B5"/>
    <mergeCell ref="GE4:GK4"/>
    <mergeCell ref="GL4:GN4"/>
    <mergeCell ref="GO4:GU4"/>
    <mergeCell ref="GV4:HC4"/>
    <mergeCell ref="HD4:HE4"/>
    <mergeCell ref="HF4:HG4"/>
    <mergeCell ref="FE4:FK4"/>
    <mergeCell ref="FL4:FS4"/>
    <mergeCell ref="FT4:FU4"/>
    <mergeCell ref="FV4:FW4"/>
    <mergeCell ref="FX4:FY4"/>
    <mergeCell ref="GA4:GD4"/>
    <mergeCell ref="EU4:FA4"/>
    <mergeCell ref="FB4:FD4"/>
    <mergeCell ref="DD4:DE4"/>
    <mergeCell ref="DG4:DJ4"/>
    <mergeCell ref="EJ4:EK4"/>
    <mergeCell ref="EL4:EM4"/>
    <mergeCell ref="EN4:EO4"/>
    <mergeCell ref="EQ4:ET4"/>
    <mergeCell ref="DK4:DQ4"/>
    <mergeCell ref="DR4:DT4"/>
    <mergeCell ref="DU4:EA4"/>
    <mergeCell ref="C5:F5"/>
    <mergeCell ref="G5:M5"/>
    <mergeCell ref="AM5:AP5"/>
    <mergeCell ref="AQ5:AW5"/>
    <mergeCell ref="AX5:AZ5"/>
    <mergeCell ref="BA5:BG5"/>
    <mergeCell ref="BH5:BO5"/>
    <mergeCell ref="BP5:BQ5"/>
    <mergeCell ref="HH4:HI4"/>
    <mergeCell ref="EB4:EI4"/>
    <mergeCell ref="N5:P5"/>
    <mergeCell ref="Q5:W5"/>
    <mergeCell ref="X5:AE5"/>
    <mergeCell ref="AF5:AG5"/>
    <mergeCell ref="AH5:AI5"/>
    <mergeCell ref="AJ5:AL5"/>
    <mergeCell ref="CZ5:DA5"/>
    <mergeCell ref="DB5:DC5"/>
    <mergeCell ref="CA5:CG5"/>
    <mergeCell ref="CH5:CJ5"/>
    <mergeCell ref="CK5:CQ5"/>
    <mergeCell ref="CR5:CY5"/>
    <mergeCell ref="GV5:HC5"/>
    <mergeCell ref="HD5:HE5"/>
    <mergeCell ref="A4:B4"/>
    <mergeCell ref="C2:M2"/>
    <mergeCell ref="AM2:AW2"/>
    <mergeCell ref="BW2:CG2"/>
    <mergeCell ref="BA4:BG4"/>
    <mergeCell ref="BH4:BO4"/>
    <mergeCell ref="BP4:BQ4"/>
    <mergeCell ref="BR4:BS4"/>
    <mergeCell ref="AJ4:AK4"/>
    <mergeCell ref="AM4:AP4"/>
    <mergeCell ref="AQ4:AW4"/>
    <mergeCell ref="AX4:AZ4"/>
    <mergeCell ref="CA4:CG4"/>
    <mergeCell ref="BT4:BU4"/>
    <mergeCell ref="BW4:BZ4"/>
    <mergeCell ref="DG2:DQ2"/>
    <mergeCell ref="EQ2:FA2"/>
    <mergeCell ref="GA2:GK2"/>
    <mergeCell ref="C4:F4"/>
    <mergeCell ref="G4:M4"/>
    <mergeCell ref="N4:P4"/>
    <mergeCell ref="Q4:W4"/>
    <mergeCell ref="X4:AE4"/>
    <mergeCell ref="AF4:AG4"/>
    <mergeCell ref="AH4:AI4"/>
    <mergeCell ref="CK4:CQ4"/>
    <mergeCell ref="CR4:CY4"/>
    <mergeCell ref="CH4:CJ4"/>
    <mergeCell ref="CZ4:DA4"/>
    <mergeCell ref="DB4:DC4"/>
    <mergeCell ref="Q7:Q11"/>
    <mergeCell ref="R7:R11"/>
    <mergeCell ref="BA7:BA11"/>
    <mergeCell ref="BB7:BB11"/>
    <mergeCell ref="CK7:CK11"/>
    <mergeCell ref="CL7:CL11"/>
    <mergeCell ref="AJ7:AJ11"/>
    <mergeCell ref="AK7:AK8"/>
    <mergeCell ref="AK9:AK11"/>
    <mergeCell ref="S7:S11"/>
    <mergeCell ref="AC7:AC11"/>
    <mergeCell ref="BN7:BN11"/>
    <mergeCell ref="BO7:BO11"/>
    <mergeCell ref="BM7:BM11"/>
    <mergeCell ref="BC7:BC11"/>
    <mergeCell ref="BK8:BK11"/>
    <mergeCell ref="BH8:BH11"/>
    <mergeCell ref="BJ8:BJ11"/>
    <mergeCell ref="BH7:BL7"/>
    <mergeCell ref="AV7:AV11"/>
    <mergeCell ref="AW7:AW11"/>
    <mergeCell ref="BS7:BS11"/>
    <mergeCell ref="BP7:BP11"/>
    <mergeCell ref="AD7:AD11"/>
    <mergeCell ref="DU7:DU11"/>
    <mergeCell ref="DV7:DV11"/>
    <mergeCell ref="FE7:FE11"/>
    <mergeCell ref="FF7:FF11"/>
    <mergeCell ref="GO7:GO11"/>
    <mergeCell ref="GP7:GP11"/>
    <mergeCell ref="EG7:EG11"/>
    <mergeCell ref="EH7:EH11"/>
    <mergeCell ref="EI7:EI11"/>
    <mergeCell ref="ED8:ED11"/>
    <mergeCell ref="EJ7:EJ11"/>
    <mergeCell ref="EK7:EK11"/>
    <mergeCell ref="EL7:EL11"/>
    <mergeCell ref="EA7:EA11"/>
    <mergeCell ref="EB7:EF7"/>
    <mergeCell ref="EM7:EM11"/>
    <mergeCell ref="EN7:EN11"/>
    <mergeCell ref="EE8:EE11"/>
    <mergeCell ref="EF8:EF11"/>
    <mergeCell ref="EO7:EO8"/>
    <mergeCell ref="EP7:EP11"/>
    <mergeCell ref="EQ7:EQ11"/>
    <mergeCell ref="ER7:ER11"/>
    <mergeCell ref="EO9:EO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3:J38 L13:M38 AT13:AT38 AV13:AW38 CD13:CD38 CF13:CG38 DN13:DN38 DP13:DQ38 EX13:EX38 EZ13:FA38 GH13:GH38 GJ13:GK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S13:S38 BC13:BC38 CM13:CM38 DW13:DW38 FG13:FG38 GQ13:GQ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CW13:CW38 CH13:CI38 CE13:CE38 CK13:CL38 CR13:CU38 EG13:EG38 DR13:DS38 DO13:DO38 DU13:DV38 EB13:EE38 FQ13:FQ38 FB13:FC38 EY13:EY38 FE13:FF38 FL13:FO38 HA13:HA38 GL13:GM38 GI13:GI38 GO13:GP38 GV13:GY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CZ13:CZ38 BW13:BW38 EJ13:EJ38 DG13:DG38 FT13:FT38 EQ13:EQ38 HD13:HD38 GA13:GA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G13:AG38 D13:D38 EV13:EW38 BQ13:BQ38 AN13:AN38 H13:I38 DA13:DA38 BX13:BX38 AR13:AS38 EK13:EK38 DH13:DH38 CB13:CC38 FU13:FU38 ER13:ER38 DL13:DM38 HE13:HE38 GB13:GB38 GF13:GG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DB13:DB38 BY13:BY38 EL13:EL38 DI13:DI38 FV13:FV38 ES13:ES38 HF13:HF38 GC13:GC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DD13:DE38 CX13:CX38 CN13:CO38 CA13:CA38 CQ13:CQ38 EN13:EO38 EH13:EH38 DX13:DY38 DK13:DK38 EA13:EA38 FX13:FY38 FR13:FR38 FH13:FI38 EU13:EU38 FK13:FK38 HH13:HI38 HB13:HB38 GR13:GS38 GE13:GE38 GU13:GU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 xml:space="preserve">&amp;C&amp;"ＭＳ Ｐゴシック,太字"&amp;12第51表　課税標準額段階別令和３年度分所得割額等に関する調
【給与所得者】
</oddHeader>
  </headerFooter>
  <colBreaks count="23" manualBreakCount="23">
    <brk id="13" max="37" man="1"/>
    <brk id="23" max="37" man="1"/>
    <brk id="33" max="37" man="1"/>
    <brk id="38" max="37" man="1"/>
    <brk id="49" max="37" man="1"/>
    <brk id="59" max="37" man="1"/>
    <brk id="69" max="37" man="1"/>
    <brk id="74" max="37" man="1"/>
    <brk id="85" max="37" man="1"/>
    <brk id="95" max="37" man="1"/>
    <brk id="105" max="37" man="1"/>
    <brk id="110" max="37" man="1"/>
    <brk id="121" max="37" man="1"/>
    <brk id="131" max="37" man="1"/>
    <brk id="141" max="37" man="1"/>
    <brk id="146" max="37" man="1"/>
    <brk id="157" max="37" man="1"/>
    <brk id="167" max="37" man="1"/>
    <brk id="177" max="37" man="1"/>
    <brk id="182" max="37" man="1"/>
    <brk id="193" max="37" man="1"/>
    <brk id="203" max="37" man="1"/>
    <brk id="213" max="37" man="1"/>
  </colBreaks>
  <ignoredErrors>
    <ignoredError sqref="C3:H3 I3:Q3 GG3:GO3 EW3:FE3 DM3:DV3 CC3:CK3 AS3:BA3 FZ3:GF3 EP3:EV3 DF3:DL3 BV3:CB3 AL3:AR3 HJ3 R3:AK3 HK3:HO3 BB3:BU3 CL3:DE3 DW3:EO3 FF3:FY3 GP3:HI3" numberStoredAsText="1"/>
    <ignoredError sqref="J36:Q36 AT36:BB36 CC36:CL36 DM36:DV36 EX36:FF36 GG36:GP36 C36:H36 AM36:AR36 BW36:CB36 DG36:DL36 EQ36:EV36 GA36:GF36 I36 I38 J38:Q38 C38:H38 AS36 AS38 AT38:BB38 AM38:AR38 CC38:CL38 BW38:CB38 DM38:DV38 DG38:DL38 EX38:FF38 EQ38:EV38 GH38:GP38 HJ37 GA38:GF38 S36:AK36 S38:AK38 BC36:BU36 BC38:BU38 CM36:DE36 CM38:DE38 DW36:EO36 DW38:EO38 FG36:FY36 FG38:FY38 GQ36:HJ36 GQ38:HJ38" unlockedFormula="1"/>
    <ignoredError sqref="AL36:AL38 BV36:BV38 DF36:DF38 EP36:EP38 FZ36:FZ38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0">
    <tabColor theme="8"/>
  </sheetPr>
  <dimension ref="A1:AL28"/>
  <sheetViews>
    <sheetView showGridLines="0" topLeftCell="Q9" zoomScale="130" zoomScaleNormal="130" zoomScaleSheetLayoutView="100" workbookViewId="0">
      <selection activeCell="X19" sqref="X19"/>
    </sheetView>
  </sheetViews>
  <sheetFormatPr defaultColWidth="1" defaultRowHeight="15" customHeight="1" x14ac:dyDescent="0.2"/>
  <cols>
    <col min="1" max="1" width="3" style="59" customWidth="1"/>
    <col min="2" max="2" width="22.21875" style="59" customWidth="1"/>
    <col min="3" max="6" width="15" style="59" customWidth="1"/>
    <col min="7" max="7" width="8" style="59" customWidth="1"/>
    <col min="8" max="8" width="7" style="60" customWidth="1"/>
    <col min="9" max="9" width="8.44140625" style="60" customWidth="1"/>
    <col min="10" max="10" width="10" style="59" customWidth="1"/>
    <col min="11" max="11" width="9" style="59" customWidth="1"/>
    <col min="12" max="13" width="10" style="59" customWidth="1"/>
    <col min="14" max="16" width="9" style="59" customWidth="1"/>
    <col min="17" max="18" width="8" style="59" customWidth="1"/>
    <col min="19" max="23" width="7" style="59" customWidth="1"/>
    <col min="24" max="30" width="10" style="59" customWidth="1"/>
    <col min="31" max="31" width="12" style="59" customWidth="1"/>
    <col min="32" max="37" width="18" style="59" customWidth="1"/>
    <col min="38" max="38" width="6" style="59" customWidth="1"/>
    <col min="39" max="16384" width="1" style="59"/>
  </cols>
  <sheetData>
    <row r="1" spans="1:38" ht="33.75" customHeight="1" x14ac:dyDescent="0.2"/>
    <row r="2" spans="1:38" ht="13.5" customHeight="1" x14ac:dyDescent="0.2"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</row>
    <row r="3" spans="1:38" ht="13.5" customHeight="1" x14ac:dyDescent="0.2">
      <c r="B3" s="59" t="s">
        <v>117</v>
      </c>
      <c r="C3" s="61" t="s">
        <v>106</v>
      </c>
      <c r="D3" s="61" t="s">
        <v>107</v>
      </c>
      <c r="E3" s="61" t="s">
        <v>108</v>
      </c>
      <c r="F3" s="61" t="s">
        <v>109</v>
      </c>
      <c r="G3" s="61" t="s">
        <v>110</v>
      </c>
      <c r="H3" s="61" t="s">
        <v>111</v>
      </c>
      <c r="I3" s="61" t="s">
        <v>193</v>
      </c>
      <c r="J3" s="61" t="s">
        <v>194</v>
      </c>
      <c r="K3" s="61" t="s">
        <v>195</v>
      </c>
      <c r="L3" s="61" t="s">
        <v>196</v>
      </c>
      <c r="M3" s="62" t="s">
        <v>197</v>
      </c>
      <c r="N3" s="62" t="s">
        <v>6</v>
      </c>
      <c r="O3" s="62" t="s">
        <v>7</v>
      </c>
      <c r="P3" s="62" t="s">
        <v>186</v>
      </c>
      <c r="Q3" s="61" t="s">
        <v>8</v>
      </c>
      <c r="R3" s="61" t="s">
        <v>9</v>
      </c>
      <c r="S3" s="61" t="s">
        <v>10</v>
      </c>
      <c r="T3" s="61" t="s">
        <v>187</v>
      </c>
      <c r="U3" s="61" t="s">
        <v>11</v>
      </c>
      <c r="V3" s="61" t="s">
        <v>12</v>
      </c>
      <c r="W3" s="61" t="s">
        <v>13</v>
      </c>
      <c r="X3" s="61" t="s">
        <v>14</v>
      </c>
      <c r="Y3" s="61" t="s">
        <v>188</v>
      </c>
      <c r="Z3" s="61" t="s">
        <v>15</v>
      </c>
      <c r="AA3" s="61" t="s">
        <v>16</v>
      </c>
      <c r="AB3" s="61" t="s">
        <v>17</v>
      </c>
      <c r="AC3" s="61" t="s">
        <v>18</v>
      </c>
      <c r="AD3" s="61" t="s">
        <v>19</v>
      </c>
      <c r="AE3" s="61" t="s">
        <v>189</v>
      </c>
      <c r="AF3" s="61" t="s">
        <v>190</v>
      </c>
      <c r="AG3" s="61" t="s">
        <v>191</v>
      </c>
      <c r="AH3" s="61" t="s">
        <v>20</v>
      </c>
      <c r="AI3" s="61" t="s">
        <v>21</v>
      </c>
      <c r="AJ3" s="61" t="s">
        <v>22</v>
      </c>
      <c r="AK3" s="61" t="s">
        <v>192</v>
      </c>
    </row>
    <row r="4" spans="1:38" s="63" customFormat="1" ht="13.5" customHeight="1" x14ac:dyDescent="0.2">
      <c r="A4" s="182" t="s">
        <v>31</v>
      </c>
      <c r="B4" s="183"/>
      <c r="C4" s="184" t="s">
        <v>156</v>
      </c>
      <c r="D4" s="184"/>
      <c r="E4" s="184"/>
      <c r="F4" s="184"/>
      <c r="G4" s="185" t="s">
        <v>157</v>
      </c>
      <c r="H4" s="185"/>
      <c r="I4" s="185"/>
      <c r="J4" s="185"/>
      <c r="K4" s="185"/>
      <c r="L4" s="185"/>
      <c r="M4" s="186"/>
      <c r="N4" s="185" t="str">
        <f>+G4</f>
        <v>ｘｘ1</v>
      </c>
      <c r="O4" s="185"/>
      <c r="P4" s="186"/>
      <c r="Q4" s="184" t="s">
        <v>158</v>
      </c>
      <c r="R4" s="184"/>
      <c r="S4" s="184"/>
      <c r="T4" s="184"/>
      <c r="U4" s="184"/>
      <c r="V4" s="184"/>
      <c r="W4" s="184"/>
      <c r="X4" s="184" t="s">
        <v>159</v>
      </c>
      <c r="Y4" s="184"/>
      <c r="Z4" s="184"/>
      <c r="AA4" s="184"/>
      <c r="AB4" s="184"/>
      <c r="AC4" s="184"/>
      <c r="AD4" s="184"/>
      <c r="AE4" s="184"/>
      <c r="AF4" s="185" t="s">
        <v>160</v>
      </c>
      <c r="AG4" s="186"/>
      <c r="AH4" s="185" t="str">
        <f>+AF4</f>
        <v>ｘｘ4</v>
      </c>
      <c r="AI4" s="186"/>
      <c r="AJ4" s="184" t="s">
        <v>161</v>
      </c>
      <c r="AK4" s="184"/>
      <c r="AL4" s="82"/>
    </row>
    <row r="5" spans="1:38" ht="15" customHeight="1" x14ac:dyDescent="0.2">
      <c r="A5" s="145" t="s">
        <v>178</v>
      </c>
      <c r="B5" s="146"/>
      <c r="C5" s="149" t="s">
        <v>49</v>
      </c>
      <c r="D5" s="150" t="s">
        <v>50</v>
      </c>
      <c r="E5" s="150" t="s">
        <v>51</v>
      </c>
      <c r="F5" s="151" t="s">
        <v>52</v>
      </c>
      <c r="G5" s="149" t="s">
        <v>53</v>
      </c>
      <c r="H5" s="171" t="s">
        <v>179</v>
      </c>
      <c r="I5" s="172"/>
      <c r="J5" s="150" t="s">
        <v>54</v>
      </c>
      <c r="K5" s="150" t="s">
        <v>55</v>
      </c>
      <c r="L5" s="150" t="s">
        <v>56</v>
      </c>
      <c r="M5" s="151" t="s">
        <v>57</v>
      </c>
      <c r="N5" s="149" t="s">
        <v>58</v>
      </c>
      <c r="O5" s="150"/>
      <c r="P5" s="151"/>
      <c r="Q5" s="187" t="s">
        <v>200</v>
      </c>
      <c r="R5" s="180" t="s">
        <v>198</v>
      </c>
      <c r="S5" s="106" t="s">
        <v>59</v>
      </c>
      <c r="T5" s="99" t="s">
        <v>162</v>
      </c>
      <c r="U5" s="99"/>
      <c r="V5" s="100"/>
      <c r="W5" s="152" t="s">
        <v>61</v>
      </c>
      <c r="X5" s="156" t="s">
        <v>62</v>
      </c>
      <c r="Y5" s="156"/>
      <c r="Z5" s="156"/>
      <c r="AA5" s="156"/>
      <c r="AB5" s="157"/>
      <c r="AC5" s="150" t="s">
        <v>63</v>
      </c>
      <c r="AD5" s="150" t="s">
        <v>64</v>
      </c>
      <c r="AE5" s="151" t="s">
        <v>52</v>
      </c>
      <c r="AF5" s="149" t="s">
        <v>65</v>
      </c>
      <c r="AG5" s="151" t="s">
        <v>66</v>
      </c>
      <c r="AH5" s="149" t="s">
        <v>67</v>
      </c>
      <c r="AI5" s="151" t="s">
        <v>52</v>
      </c>
      <c r="AJ5" s="165" t="s">
        <v>68</v>
      </c>
      <c r="AK5" s="167"/>
      <c r="AL5" s="164" t="s">
        <v>123</v>
      </c>
    </row>
    <row r="6" spans="1:38" ht="15" customHeight="1" x14ac:dyDescent="0.2">
      <c r="A6" s="145"/>
      <c r="B6" s="146"/>
      <c r="C6" s="149"/>
      <c r="D6" s="150"/>
      <c r="E6" s="150"/>
      <c r="F6" s="151"/>
      <c r="G6" s="149"/>
      <c r="H6" s="173"/>
      <c r="I6" s="174"/>
      <c r="J6" s="150"/>
      <c r="K6" s="150"/>
      <c r="L6" s="150"/>
      <c r="M6" s="151"/>
      <c r="N6" s="157" t="s">
        <v>69</v>
      </c>
      <c r="O6" s="160"/>
      <c r="P6" s="161"/>
      <c r="Q6" s="188"/>
      <c r="R6" s="181"/>
      <c r="S6" s="106"/>
      <c r="T6" s="153" t="s">
        <v>124</v>
      </c>
      <c r="U6" s="101" t="s">
        <v>125</v>
      </c>
      <c r="V6" s="153" t="s">
        <v>70</v>
      </c>
      <c r="W6" s="152"/>
      <c r="X6" s="158" t="s">
        <v>71</v>
      </c>
      <c r="Y6" s="103" t="s">
        <v>72</v>
      </c>
      <c r="Z6" s="105" t="s">
        <v>73</v>
      </c>
      <c r="AA6" s="105" t="s">
        <v>74</v>
      </c>
      <c r="AB6" s="153" t="s">
        <v>70</v>
      </c>
      <c r="AC6" s="150"/>
      <c r="AD6" s="150"/>
      <c r="AE6" s="151"/>
      <c r="AF6" s="149"/>
      <c r="AG6" s="151"/>
      <c r="AH6" s="149"/>
      <c r="AI6" s="151"/>
      <c r="AJ6" s="165"/>
      <c r="AK6" s="168"/>
      <c r="AL6" s="164"/>
    </row>
    <row r="7" spans="1:38" ht="15" customHeight="1" x14ac:dyDescent="0.2">
      <c r="A7" s="145"/>
      <c r="B7" s="146"/>
      <c r="C7" s="149"/>
      <c r="D7" s="150"/>
      <c r="E7" s="150"/>
      <c r="F7" s="151"/>
      <c r="G7" s="149"/>
      <c r="H7" s="91"/>
      <c r="I7" s="175" t="s">
        <v>180</v>
      </c>
      <c r="J7" s="150"/>
      <c r="K7" s="150"/>
      <c r="L7" s="150"/>
      <c r="M7" s="151"/>
      <c r="N7" s="154" t="s">
        <v>75</v>
      </c>
      <c r="O7" s="153" t="s">
        <v>76</v>
      </c>
      <c r="P7" s="155" t="s">
        <v>70</v>
      </c>
      <c r="Q7" s="188"/>
      <c r="R7" s="181"/>
      <c r="S7" s="106"/>
      <c r="T7" s="150"/>
      <c r="U7" s="102"/>
      <c r="V7" s="150"/>
      <c r="W7" s="152"/>
      <c r="X7" s="159"/>
      <c r="Y7" s="104"/>
      <c r="Z7" s="106"/>
      <c r="AA7" s="106"/>
      <c r="AB7" s="150"/>
      <c r="AC7" s="150"/>
      <c r="AD7" s="150"/>
      <c r="AE7" s="151"/>
      <c r="AF7" s="149"/>
      <c r="AG7" s="151"/>
      <c r="AH7" s="149"/>
      <c r="AI7" s="151"/>
      <c r="AJ7" s="166"/>
      <c r="AK7" s="169" t="s">
        <v>126</v>
      </c>
      <c r="AL7" s="164"/>
    </row>
    <row r="8" spans="1:38" ht="15" customHeight="1" x14ac:dyDescent="0.2">
      <c r="A8" s="145"/>
      <c r="B8" s="146"/>
      <c r="C8" s="149"/>
      <c r="D8" s="150"/>
      <c r="E8" s="150"/>
      <c r="F8" s="151"/>
      <c r="G8" s="149"/>
      <c r="H8" s="91"/>
      <c r="I8" s="176"/>
      <c r="J8" s="150"/>
      <c r="K8" s="150"/>
      <c r="L8" s="150"/>
      <c r="M8" s="151"/>
      <c r="N8" s="149"/>
      <c r="O8" s="150"/>
      <c r="P8" s="151"/>
      <c r="Q8" s="188"/>
      <c r="R8" s="181"/>
      <c r="S8" s="106"/>
      <c r="T8" s="150"/>
      <c r="U8" s="102"/>
      <c r="V8" s="150"/>
      <c r="W8" s="152"/>
      <c r="X8" s="159"/>
      <c r="Y8" s="104"/>
      <c r="Z8" s="106"/>
      <c r="AA8" s="106"/>
      <c r="AB8" s="150"/>
      <c r="AC8" s="150"/>
      <c r="AD8" s="150"/>
      <c r="AE8" s="151"/>
      <c r="AF8" s="149"/>
      <c r="AG8" s="151"/>
      <c r="AH8" s="149"/>
      <c r="AI8" s="151"/>
      <c r="AJ8" s="166"/>
      <c r="AK8" s="170"/>
      <c r="AL8" s="164"/>
    </row>
    <row r="9" spans="1:38" ht="15" customHeight="1" x14ac:dyDescent="0.2">
      <c r="A9" s="145"/>
      <c r="B9" s="146"/>
      <c r="C9" s="149"/>
      <c r="D9" s="150"/>
      <c r="E9" s="150"/>
      <c r="F9" s="151"/>
      <c r="G9" s="149"/>
      <c r="H9" s="91"/>
      <c r="I9" s="176"/>
      <c r="J9" s="150"/>
      <c r="K9" s="150"/>
      <c r="L9" s="150"/>
      <c r="M9" s="151"/>
      <c r="N9" s="149"/>
      <c r="O9" s="150"/>
      <c r="P9" s="151"/>
      <c r="Q9" s="188"/>
      <c r="R9" s="181"/>
      <c r="S9" s="106"/>
      <c r="T9" s="150"/>
      <c r="U9" s="102"/>
      <c r="V9" s="150"/>
      <c r="W9" s="152"/>
      <c r="X9" s="159"/>
      <c r="Y9" s="104"/>
      <c r="Z9" s="106"/>
      <c r="AA9" s="106"/>
      <c r="AB9" s="150"/>
      <c r="AC9" s="150"/>
      <c r="AD9" s="150"/>
      <c r="AE9" s="151"/>
      <c r="AF9" s="149"/>
      <c r="AG9" s="151"/>
      <c r="AH9" s="149"/>
      <c r="AI9" s="151"/>
      <c r="AJ9" s="166"/>
      <c r="AK9" s="170"/>
      <c r="AL9" s="164"/>
    </row>
    <row r="10" spans="1:38" ht="15" customHeight="1" x14ac:dyDescent="0.2">
      <c r="A10" s="147"/>
      <c r="B10" s="148"/>
      <c r="C10" s="64" t="s">
        <v>127</v>
      </c>
      <c r="D10" s="65" t="s">
        <v>127</v>
      </c>
      <c r="E10" s="65" t="s">
        <v>127</v>
      </c>
      <c r="F10" s="66" t="s">
        <v>127</v>
      </c>
      <c r="G10" s="64" t="s">
        <v>127</v>
      </c>
      <c r="H10" s="65" t="s">
        <v>78</v>
      </c>
      <c r="I10" s="65" t="s">
        <v>78</v>
      </c>
      <c r="J10" s="65" t="s">
        <v>127</v>
      </c>
      <c r="K10" s="65" t="s">
        <v>127</v>
      </c>
      <c r="L10" s="65" t="s">
        <v>127</v>
      </c>
      <c r="M10" s="66" t="s">
        <v>127</v>
      </c>
      <c r="N10" s="64" t="s">
        <v>127</v>
      </c>
      <c r="O10" s="65" t="s">
        <v>127</v>
      </c>
      <c r="P10" s="66" t="s">
        <v>127</v>
      </c>
      <c r="Q10" s="92" t="s">
        <v>127</v>
      </c>
      <c r="R10" s="93" t="s">
        <v>127</v>
      </c>
      <c r="S10" s="65" t="s">
        <v>127</v>
      </c>
      <c r="T10" s="65" t="s">
        <v>127</v>
      </c>
      <c r="U10" s="65" t="s">
        <v>127</v>
      </c>
      <c r="V10" s="65" t="s">
        <v>127</v>
      </c>
      <c r="W10" s="66" t="s">
        <v>127</v>
      </c>
      <c r="X10" s="64" t="s">
        <v>127</v>
      </c>
      <c r="Y10" s="65" t="s">
        <v>127</v>
      </c>
      <c r="Z10" s="65" t="s">
        <v>127</v>
      </c>
      <c r="AA10" s="65" t="s">
        <v>127</v>
      </c>
      <c r="AB10" s="65" t="s">
        <v>127</v>
      </c>
      <c r="AC10" s="65" t="s">
        <v>127</v>
      </c>
      <c r="AD10" s="65" t="s">
        <v>127</v>
      </c>
      <c r="AE10" s="66" t="s">
        <v>127</v>
      </c>
      <c r="AF10" s="67" t="s">
        <v>127</v>
      </c>
      <c r="AG10" s="68" t="s">
        <v>127</v>
      </c>
      <c r="AH10" s="67" t="s">
        <v>127</v>
      </c>
      <c r="AI10" s="69" t="s">
        <v>128</v>
      </c>
      <c r="AJ10" s="70" t="s">
        <v>129</v>
      </c>
      <c r="AK10" s="71" t="s">
        <v>130</v>
      </c>
      <c r="AL10" s="72" t="s">
        <v>131</v>
      </c>
    </row>
    <row r="11" spans="1:38" s="60" customFormat="1" ht="19.2" x14ac:dyDescent="0.15">
      <c r="A11" s="83">
        <v>1</v>
      </c>
      <c r="B11" s="84" t="s">
        <v>163</v>
      </c>
      <c r="C11" s="30">
        <f>表51!C36</f>
        <v>56762081</v>
      </c>
      <c r="D11" s="31">
        <f>表51!D36</f>
        <v>0</v>
      </c>
      <c r="E11" s="31">
        <f>表51!E36</f>
        <v>0</v>
      </c>
      <c r="F11" s="32">
        <f>表51!F36</f>
        <v>56762081</v>
      </c>
      <c r="G11" s="30">
        <f>表51!G36</f>
        <v>2616</v>
      </c>
      <c r="H11" s="31">
        <f>表51!H36</f>
        <v>1279157</v>
      </c>
      <c r="I11" s="35">
        <f>表51!I36</f>
        <v>315</v>
      </c>
      <c r="J11" s="31">
        <f>表51!J36</f>
        <v>9087248</v>
      </c>
      <c r="K11" s="31">
        <f>表51!K36</f>
        <v>404223</v>
      </c>
      <c r="L11" s="31">
        <f>表51!L36</f>
        <v>1227232</v>
      </c>
      <c r="M11" s="33">
        <f>表51!M36</f>
        <v>30287</v>
      </c>
      <c r="N11" s="34">
        <f>表51!N36</f>
        <v>184080</v>
      </c>
      <c r="O11" s="31">
        <f>表51!O36</f>
        <v>183900</v>
      </c>
      <c r="P11" s="32">
        <f>表51!P36</f>
        <v>367980</v>
      </c>
      <c r="Q11" s="30">
        <f>表51!Q36</f>
        <v>48360</v>
      </c>
      <c r="R11" s="31">
        <f>表51!R36</f>
        <v>399600</v>
      </c>
      <c r="S11" s="31">
        <f>表51!S36</f>
        <v>163800</v>
      </c>
      <c r="T11" s="31">
        <f>表51!T36</f>
        <v>606540</v>
      </c>
      <c r="U11" s="31">
        <f>表51!U36</f>
        <v>228000</v>
      </c>
      <c r="V11" s="35">
        <f>表51!V36</f>
        <v>834540</v>
      </c>
      <c r="W11" s="33">
        <f>表51!W36</f>
        <v>249730</v>
      </c>
      <c r="X11" s="34">
        <f>表51!X36</f>
        <v>990330</v>
      </c>
      <c r="Y11" s="31">
        <f>表51!Y36</f>
        <v>720450</v>
      </c>
      <c r="Z11" s="31">
        <f>表51!Z36</f>
        <v>238260</v>
      </c>
      <c r="AA11" s="31">
        <f>表51!AA36</f>
        <v>558900</v>
      </c>
      <c r="AB11" s="35">
        <f>表51!AB36</f>
        <v>2507940</v>
      </c>
      <c r="AC11" s="31">
        <f>表51!AC36</f>
        <v>92230</v>
      </c>
      <c r="AD11" s="31">
        <f>表51!AD36</f>
        <v>35848100</v>
      </c>
      <c r="AE11" s="32">
        <f>表51!AE36</f>
        <v>52543043</v>
      </c>
      <c r="AF11" s="30">
        <f>表51!AF36</f>
        <v>4219038</v>
      </c>
      <c r="AG11" s="33">
        <f>表51!AG36</f>
        <v>0</v>
      </c>
      <c r="AH11" s="34">
        <f>表51!AH36</f>
        <v>0</v>
      </c>
      <c r="AI11" s="32">
        <f>表51!AI36</f>
        <v>4219038</v>
      </c>
      <c r="AJ11" s="30">
        <f>表51!AJ36</f>
        <v>249737</v>
      </c>
      <c r="AK11" s="31">
        <f>表51!AK36</f>
        <v>249737</v>
      </c>
      <c r="AL11" s="36">
        <f t="shared" ref="AL11:AL28" si="0">+AJ11/AI11</f>
        <v>5.9192877618073125E-2</v>
      </c>
    </row>
    <row r="12" spans="1:38" ht="19.2" x14ac:dyDescent="0.15">
      <c r="A12" s="85">
        <v>2</v>
      </c>
      <c r="B12" s="86" t="s">
        <v>164</v>
      </c>
      <c r="C12" s="37">
        <f>表51!AM36</f>
        <v>1239213792</v>
      </c>
      <c r="D12" s="38">
        <f>表51!AN36</f>
        <v>1</v>
      </c>
      <c r="E12" s="38">
        <f>表51!AO36</f>
        <v>0</v>
      </c>
      <c r="F12" s="39">
        <f>表51!AP36</f>
        <v>1239213793</v>
      </c>
      <c r="G12" s="37">
        <f>表51!AQ36</f>
        <v>38162</v>
      </c>
      <c r="H12" s="38">
        <f>表51!AR36</f>
        <v>14198183</v>
      </c>
      <c r="I12" s="38">
        <f>表51!AS36</f>
        <v>6621</v>
      </c>
      <c r="J12" s="38">
        <f>表51!AT36</f>
        <v>248573364</v>
      </c>
      <c r="K12" s="38">
        <f>表51!AU36</f>
        <v>5064394</v>
      </c>
      <c r="L12" s="38">
        <f>表51!AV36</f>
        <v>18193445</v>
      </c>
      <c r="M12" s="40">
        <f>表51!AW36</f>
        <v>494516</v>
      </c>
      <c r="N12" s="41">
        <f>表51!AX36</f>
        <v>3864120</v>
      </c>
      <c r="O12" s="38">
        <f>表51!AY36</f>
        <v>2528400</v>
      </c>
      <c r="P12" s="39">
        <f>表51!AZ36</f>
        <v>6392520</v>
      </c>
      <c r="Q12" s="37">
        <f>表51!BA36</f>
        <v>1969240</v>
      </c>
      <c r="R12" s="42">
        <f>表51!BB36</f>
        <v>5905500</v>
      </c>
      <c r="S12" s="38">
        <f>表51!BC36</f>
        <v>0</v>
      </c>
      <c r="T12" s="38">
        <f>表51!BD36</f>
        <v>14316170</v>
      </c>
      <c r="U12" s="38">
        <f>表51!BE36</f>
        <v>3218980</v>
      </c>
      <c r="V12" s="42">
        <f>表51!BF36</f>
        <v>17535150</v>
      </c>
      <c r="W12" s="40">
        <f>表51!BG36</f>
        <v>4136470</v>
      </c>
      <c r="X12" s="41">
        <f>表51!BH36</f>
        <v>14935470</v>
      </c>
      <c r="Y12" s="38">
        <f>表51!BI36</f>
        <v>8812800</v>
      </c>
      <c r="Z12" s="38">
        <f>表51!BJ36</f>
        <v>3340960</v>
      </c>
      <c r="AA12" s="38">
        <f>表51!BK36</f>
        <v>7569450</v>
      </c>
      <c r="AB12" s="42">
        <f>表51!BL36</f>
        <v>34658680</v>
      </c>
      <c r="AC12" s="38">
        <f>表51!BM36</f>
        <v>842720</v>
      </c>
      <c r="AD12" s="38">
        <f>表51!BN36</f>
        <v>365543760</v>
      </c>
      <c r="AE12" s="39">
        <f>表51!BO36</f>
        <v>723546104</v>
      </c>
      <c r="AF12" s="37">
        <f>表51!BP36</f>
        <v>515667689</v>
      </c>
      <c r="AG12" s="40">
        <f>表51!BQ36</f>
        <v>0</v>
      </c>
      <c r="AH12" s="41">
        <f>表51!BR36</f>
        <v>0</v>
      </c>
      <c r="AI12" s="39">
        <f>表51!BS36</f>
        <v>515667689</v>
      </c>
      <c r="AJ12" s="37">
        <f>表51!BT36</f>
        <v>30905833</v>
      </c>
      <c r="AK12" s="38">
        <f>表51!BU36</f>
        <v>30905833</v>
      </c>
      <c r="AL12" s="43">
        <f t="shared" si="0"/>
        <v>5.9933623260231064E-2</v>
      </c>
    </row>
    <row r="13" spans="1:38" ht="19.2" x14ac:dyDescent="0.15">
      <c r="A13" s="87">
        <v>3</v>
      </c>
      <c r="B13" s="88" t="s">
        <v>165</v>
      </c>
      <c r="C13" s="44">
        <f>表51!BW36</f>
        <v>3103277661</v>
      </c>
      <c r="D13" s="45">
        <f>表51!BX36</f>
        <v>0</v>
      </c>
      <c r="E13" s="45">
        <f>表51!BY36</f>
        <v>504</v>
      </c>
      <c r="F13" s="46">
        <f>表51!BZ36</f>
        <v>3103278165</v>
      </c>
      <c r="G13" s="44">
        <f>表51!CA36</f>
        <v>34686</v>
      </c>
      <c r="H13" s="45">
        <f>表51!CB36</f>
        <v>16260932</v>
      </c>
      <c r="I13" s="49">
        <f>表51!CC36</f>
        <v>8338</v>
      </c>
      <c r="J13" s="45">
        <f>表51!CD36</f>
        <v>621608108</v>
      </c>
      <c r="K13" s="45">
        <f>表51!CE36</f>
        <v>8648524</v>
      </c>
      <c r="L13" s="45">
        <f>表51!CF36</f>
        <v>31203822</v>
      </c>
      <c r="M13" s="47">
        <f>表51!CG36</f>
        <v>884298</v>
      </c>
      <c r="N13" s="48">
        <f>表51!CH36</f>
        <v>3075020</v>
      </c>
      <c r="O13" s="45">
        <f>表51!CI36</f>
        <v>2368500</v>
      </c>
      <c r="P13" s="46">
        <f>表51!CJ36</f>
        <v>5443520</v>
      </c>
      <c r="Q13" s="44">
        <f>表51!CK36</f>
        <v>1307800</v>
      </c>
      <c r="R13" s="45">
        <f>表51!CL36</f>
        <v>3978900</v>
      </c>
      <c r="S13" s="45">
        <f>表51!CM36</f>
        <v>0</v>
      </c>
      <c r="T13" s="45">
        <f>表51!CN36</f>
        <v>26634630</v>
      </c>
      <c r="U13" s="45">
        <f>表51!CO36</f>
        <v>2492300</v>
      </c>
      <c r="V13" s="49">
        <f>表51!CP36</f>
        <v>29126930</v>
      </c>
      <c r="W13" s="47">
        <f>表51!CQ36</f>
        <v>6933600</v>
      </c>
      <c r="X13" s="48">
        <f>表51!CR36</f>
        <v>15756180</v>
      </c>
      <c r="Y13" s="45">
        <f>表51!CS36</f>
        <v>9862200</v>
      </c>
      <c r="Z13" s="45">
        <f>表51!CT36</f>
        <v>3816340</v>
      </c>
      <c r="AA13" s="45">
        <f>表51!CU36</f>
        <v>7315200</v>
      </c>
      <c r="AB13" s="49">
        <f>表51!CV36</f>
        <v>36749920</v>
      </c>
      <c r="AC13" s="45">
        <f>表51!CW36</f>
        <v>733240</v>
      </c>
      <c r="AD13" s="45">
        <f>表51!CX36</f>
        <v>529184690</v>
      </c>
      <c r="AE13" s="46">
        <f>表51!CY36</f>
        <v>1292098970</v>
      </c>
      <c r="AF13" s="44">
        <f>表51!CZ36</f>
        <v>1811178506</v>
      </c>
      <c r="AG13" s="47">
        <f>表51!DA36</f>
        <v>0</v>
      </c>
      <c r="AH13" s="48">
        <f>表51!DB36</f>
        <v>503</v>
      </c>
      <c r="AI13" s="46">
        <f>表51!DC36</f>
        <v>1811179009</v>
      </c>
      <c r="AJ13" s="44">
        <f>表51!DD36</f>
        <v>108619534</v>
      </c>
      <c r="AK13" s="45">
        <f>表51!DE36</f>
        <v>108619534</v>
      </c>
      <c r="AL13" s="50">
        <f t="shared" si="0"/>
        <v>5.9971727510231984E-2</v>
      </c>
    </row>
    <row r="14" spans="1:38" ht="19.2" x14ac:dyDescent="0.15">
      <c r="A14" s="85">
        <v>4</v>
      </c>
      <c r="B14" s="86" t="s">
        <v>166</v>
      </c>
      <c r="C14" s="37">
        <f>表51!DG36</f>
        <v>3021857846</v>
      </c>
      <c r="D14" s="38">
        <f>表51!DH36</f>
        <v>972</v>
      </c>
      <c r="E14" s="38">
        <f>表51!DI36</f>
        <v>1841</v>
      </c>
      <c r="F14" s="39">
        <f>表51!DJ36</f>
        <v>3021860659</v>
      </c>
      <c r="G14" s="37">
        <f>表51!DK36</f>
        <v>19376</v>
      </c>
      <c r="H14" s="38">
        <f>表51!DL36</f>
        <v>14658521</v>
      </c>
      <c r="I14" s="42">
        <f>表51!DM36</f>
        <v>7036</v>
      </c>
      <c r="J14" s="38">
        <f>表51!DN36</f>
        <v>584206751</v>
      </c>
      <c r="K14" s="38">
        <f>表51!DO36</f>
        <v>9892247</v>
      </c>
      <c r="L14" s="38">
        <f>表51!DP36</f>
        <v>26543294</v>
      </c>
      <c r="M14" s="40">
        <f>表51!DQ36</f>
        <v>988693</v>
      </c>
      <c r="N14" s="41">
        <f>表51!DR36</f>
        <v>1856660</v>
      </c>
      <c r="O14" s="38">
        <f>表51!DS36</f>
        <v>1574100</v>
      </c>
      <c r="P14" s="39">
        <f>表51!DT36</f>
        <v>3430760</v>
      </c>
      <c r="Q14" s="37">
        <f>表51!DU36</f>
        <v>528320</v>
      </c>
      <c r="R14" s="38">
        <f>表51!DV36</f>
        <v>1640400</v>
      </c>
      <c r="S14" s="38">
        <f>表51!DW36</f>
        <v>0</v>
      </c>
      <c r="T14" s="38">
        <f>表51!DX36</f>
        <v>27452810</v>
      </c>
      <c r="U14" s="38">
        <f>表51!DY36</f>
        <v>1307200</v>
      </c>
      <c r="V14" s="42">
        <f>表51!DZ36</f>
        <v>28760010</v>
      </c>
      <c r="W14" s="40">
        <f>表51!EA36</f>
        <v>6291390</v>
      </c>
      <c r="X14" s="41">
        <f>表51!EB36</f>
        <v>13060410</v>
      </c>
      <c r="Y14" s="38">
        <f>表51!EC36</f>
        <v>8907300</v>
      </c>
      <c r="Z14" s="38">
        <f>表51!ED36</f>
        <v>3535900</v>
      </c>
      <c r="AA14" s="38">
        <f>表51!EE36</f>
        <v>4971150</v>
      </c>
      <c r="AB14" s="42">
        <f>表51!EF36</f>
        <v>30474760</v>
      </c>
      <c r="AC14" s="38">
        <f>表51!EG36</f>
        <v>504160</v>
      </c>
      <c r="AD14" s="38">
        <f>表51!EH36</f>
        <v>344430590</v>
      </c>
      <c r="AE14" s="39">
        <f>表51!EI36</f>
        <v>1052369272</v>
      </c>
      <c r="AF14" s="37">
        <f>表51!EJ36</f>
        <v>1969488574</v>
      </c>
      <c r="AG14" s="40">
        <f>表51!EK36</f>
        <v>972</v>
      </c>
      <c r="AH14" s="41">
        <f>表51!EL36</f>
        <v>1841</v>
      </c>
      <c r="AI14" s="39">
        <f>表51!EM36</f>
        <v>1969491387</v>
      </c>
      <c r="AJ14" s="37">
        <f>表51!EN36</f>
        <v>118135218</v>
      </c>
      <c r="AK14" s="38">
        <f>表51!EO36</f>
        <v>118135218</v>
      </c>
      <c r="AL14" s="51">
        <f t="shared" si="0"/>
        <v>5.9982601995506972E-2</v>
      </c>
    </row>
    <row r="15" spans="1:38" ht="19.2" x14ac:dyDescent="0.15">
      <c r="A15" s="87">
        <v>5</v>
      </c>
      <c r="B15" s="88" t="s">
        <v>167</v>
      </c>
      <c r="C15" s="44">
        <f>表51!EQ36</f>
        <v>2252837155</v>
      </c>
      <c r="D15" s="45">
        <f>表51!ER36</f>
        <v>1488</v>
      </c>
      <c r="E15" s="45">
        <f>表51!ES36</f>
        <v>0</v>
      </c>
      <c r="F15" s="46">
        <f>表51!ET36</f>
        <v>2252838643</v>
      </c>
      <c r="G15" s="44">
        <f>表51!EU36</f>
        <v>11969</v>
      </c>
      <c r="H15" s="45">
        <f>表51!EV36</f>
        <v>11878477</v>
      </c>
      <c r="I15" s="49">
        <f>表51!EW36</f>
        <v>5637</v>
      </c>
      <c r="J15" s="45">
        <f>表51!EX36</f>
        <v>419045439</v>
      </c>
      <c r="K15" s="45">
        <f>表51!EY36</f>
        <v>8641664</v>
      </c>
      <c r="L15" s="45">
        <f>表51!EZ36</f>
        <v>17503382</v>
      </c>
      <c r="M15" s="47">
        <f>表51!FA36</f>
        <v>853510</v>
      </c>
      <c r="N15" s="48">
        <f>表51!FB36</f>
        <v>1184300</v>
      </c>
      <c r="O15" s="45">
        <f>表51!FC36</f>
        <v>1016700</v>
      </c>
      <c r="P15" s="46">
        <f>表51!FD36</f>
        <v>2201000</v>
      </c>
      <c r="Q15" s="44">
        <f>表51!FE36</f>
        <v>110760</v>
      </c>
      <c r="R15" s="45">
        <f>表51!FF36</f>
        <v>138000</v>
      </c>
      <c r="S15" s="45">
        <f>表51!FG36</f>
        <v>0</v>
      </c>
      <c r="T15" s="45">
        <f>表51!FH36</f>
        <v>22051700</v>
      </c>
      <c r="U15" s="45">
        <f>表51!FI36</f>
        <v>554800</v>
      </c>
      <c r="V15" s="49">
        <f>表51!FJ36</f>
        <v>22606500</v>
      </c>
      <c r="W15" s="47">
        <f>表51!FK36</f>
        <v>4485300</v>
      </c>
      <c r="X15" s="48">
        <f>表51!FL36</f>
        <v>10254090</v>
      </c>
      <c r="Y15" s="45">
        <f>表51!FM36</f>
        <v>8246700</v>
      </c>
      <c r="Z15" s="45">
        <f>表51!FN36</f>
        <v>2905860</v>
      </c>
      <c r="AA15" s="45">
        <f>表51!FO36</f>
        <v>3106800</v>
      </c>
      <c r="AB15" s="49">
        <f>表51!FP36</f>
        <v>24513450</v>
      </c>
      <c r="AC15" s="45">
        <f>表51!FQ36</f>
        <v>363400</v>
      </c>
      <c r="AD15" s="45">
        <f>表51!FR36</f>
        <v>192808000</v>
      </c>
      <c r="AE15" s="46">
        <f>表51!FS36</f>
        <v>705160851</v>
      </c>
      <c r="AF15" s="44">
        <f>表51!FT36</f>
        <v>1547676304</v>
      </c>
      <c r="AG15" s="47">
        <f>表51!FU36</f>
        <v>1488</v>
      </c>
      <c r="AH15" s="48">
        <f>表51!FV36</f>
        <v>0</v>
      </c>
      <c r="AI15" s="46">
        <f>表51!FW36</f>
        <v>1547677792</v>
      </c>
      <c r="AJ15" s="44">
        <f>表51!FX36</f>
        <v>92841132</v>
      </c>
      <c r="AK15" s="45">
        <f>表51!FY36</f>
        <v>92841132</v>
      </c>
      <c r="AL15" s="50">
        <f t="shared" si="0"/>
        <v>5.9987377527738021E-2</v>
      </c>
    </row>
    <row r="16" spans="1:38" ht="19.2" x14ac:dyDescent="0.15">
      <c r="A16" s="85">
        <v>6</v>
      </c>
      <c r="B16" s="86" t="s">
        <v>168</v>
      </c>
      <c r="C16" s="37">
        <f>表51!GA36</f>
        <v>2370448451</v>
      </c>
      <c r="D16" s="38">
        <f>表51!GB36</f>
        <v>380</v>
      </c>
      <c r="E16" s="38">
        <f>表51!GC36</f>
        <v>0</v>
      </c>
      <c r="F16" s="39">
        <f>表51!GD36</f>
        <v>2370448831</v>
      </c>
      <c r="G16" s="37">
        <f>表51!GE36</f>
        <v>21705</v>
      </c>
      <c r="H16" s="38">
        <f>表51!GF36</f>
        <v>13048502</v>
      </c>
      <c r="I16" s="42">
        <f>表51!GG36</f>
        <v>6392</v>
      </c>
      <c r="J16" s="38">
        <f>表51!GH36</f>
        <v>416068353</v>
      </c>
      <c r="K16" s="38">
        <f>表51!GI36</f>
        <v>9699471</v>
      </c>
      <c r="L16" s="38">
        <f>表51!GJ36</f>
        <v>15827798</v>
      </c>
      <c r="M16" s="40">
        <f>表51!GK36</f>
        <v>957743</v>
      </c>
      <c r="N16" s="41">
        <f>表51!GL36</f>
        <v>1058460</v>
      </c>
      <c r="O16" s="38">
        <f>表51!GM36</f>
        <v>879000</v>
      </c>
      <c r="P16" s="39">
        <f>表51!GN36</f>
        <v>1937460</v>
      </c>
      <c r="Q16" s="37">
        <f>表51!GO36</f>
        <v>520</v>
      </c>
      <c r="R16" s="38">
        <f>表51!GP36</f>
        <v>300</v>
      </c>
      <c r="S16" s="38">
        <f>表51!GQ36</f>
        <v>0</v>
      </c>
      <c r="T16" s="38">
        <f>表51!GR36</f>
        <v>25052170</v>
      </c>
      <c r="U16" s="38">
        <f>表51!GS36</f>
        <v>375960</v>
      </c>
      <c r="V16" s="42">
        <f>表51!GT36</f>
        <v>25428130</v>
      </c>
      <c r="W16" s="40">
        <f>表51!GU36</f>
        <v>4428740</v>
      </c>
      <c r="X16" s="41">
        <f>表51!GV36</f>
        <v>11337810</v>
      </c>
      <c r="Y16" s="38">
        <f>表51!GW36</f>
        <v>10274850</v>
      </c>
      <c r="Z16" s="38">
        <f>表51!GX36</f>
        <v>3071160</v>
      </c>
      <c r="AA16" s="38">
        <f>表51!GY36</f>
        <v>2677050</v>
      </c>
      <c r="AB16" s="42">
        <f>表51!GZ36</f>
        <v>27360870</v>
      </c>
      <c r="AC16" s="38">
        <f>表51!HA36</f>
        <v>333960</v>
      </c>
      <c r="AD16" s="38">
        <f>表51!HB36</f>
        <v>156749540</v>
      </c>
      <c r="AE16" s="39">
        <f>表51!HC36</f>
        <v>671863092</v>
      </c>
      <c r="AF16" s="37">
        <f>表51!HD36</f>
        <v>1698585360</v>
      </c>
      <c r="AG16" s="40">
        <f>表51!HE36</f>
        <v>379</v>
      </c>
      <c r="AH16" s="41">
        <f>表51!HF36</f>
        <v>0</v>
      </c>
      <c r="AI16" s="39">
        <f>表51!HG36</f>
        <v>1698585739</v>
      </c>
      <c r="AJ16" s="37">
        <f>表51!HH36</f>
        <v>101899071</v>
      </c>
      <c r="AK16" s="38">
        <f>表51!HI36</f>
        <v>101899071</v>
      </c>
      <c r="AL16" s="51">
        <f t="shared" si="0"/>
        <v>5.9990537221859958E-2</v>
      </c>
    </row>
    <row r="17" spans="1:38" ht="19.2" x14ac:dyDescent="0.15">
      <c r="A17" s="87">
        <v>7</v>
      </c>
      <c r="B17" s="88" t="s">
        <v>169</v>
      </c>
      <c r="C17" s="44">
        <f>'表51 (2)'!C36</f>
        <v>1475377508</v>
      </c>
      <c r="D17" s="45">
        <f>'表51 (2)'!D36</f>
        <v>3143</v>
      </c>
      <c r="E17" s="45">
        <f>'表51 (2)'!E36</f>
        <v>1710</v>
      </c>
      <c r="F17" s="46">
        <f>'表51 (2)'!F36</f>
        <v>1475382361</v>
      </c>
      <c r="G17" s="44">
        <f>'表51 (2)'!G36</f>
        <v>9148</v>
      </c>
      <c r="H17" s="45">
        <f>'表51 (2)'!H36</f>
        <v>8615621</v>
      </c>
      <c r="I17" s="49">
        <f>'表51 (2)'!I36</f>
        <v>4175</v>
      </c>
      <c r="J17" s="45">
        <f>'表51 (2)'!J36</f>
        <v>232372769</v>
      </c>
      <c r="K17" s="45">
        <f>'表51 (2)'!K36</f>
        <v>6256502</v>
      </c>
      <c r="L17" s="45">
        <f>'表51 (2)'!L36</f>
        <v>7995817</v>
      </c>
      <c r="M17" s="47">
        <f>'表51 (2)'!M36</f>
        <v>573183</v>
      </c>
      <c r="N17" s="48">
        <f>'表51 (2)'!N36</f>
        <v>526500</v>
      </c>
      <c r="O17" s="45">
        <f>'表51 (2)'!O36</f>
        <v>441900</v>
      </c>
      <c r="P17" s="46">
        <f>'表51 (2)'!P36</f>
        <v>968400</v>
      </c>
      <c r="Q17" s="44">
        <f>'表51 (2)'!Q36</f>
        <v>0</v>
      </c>
      <c r="R17" s="45">
        <f>'表51 (2)'!R36</f>
        <v>0</v>
      </c>
      <c r="S17" s="45">
        <f>'表51 (2)'!S36</f>
        <v>0</v>
      </c>
      <c r="T17" s="45">
        <f>'表51 (2)'!T36</f>
        <v>13093850</v>
      </c>
      <c r="U17" s="45">
        <f>'表51 (2)'!U36</f>
        <v>219550</v>
      </c>
      <c r="V17" s="49">
        <f>'表51 (2)'!V36</f>
        <v>13313400</v>
      </c>
      <c r="W17" s="47">
        <f>'表51 (2)'!W36</f>
        <v>2064240</v>
      </c>
      <c r="X17" s="48">
        <f>'表51 (2)'!X36</f>
        <v>6574260</v>
      </c>
      <c r="Y17" s="45">
        <f>'表51 (2)'!Y36</f>
        <v>6322500</v>
      </c>
      <c r="Z17" s="45">
        <f>'表51 (2)'!Z36</f>
        <v>1893920</v>
      </c>
      <c r="AA17" s="45">
        <f>'表51 (2)'!AA36</f>
        <v>1251000</v>
      </c>
      <c r="AB17" s="49">
        <f>'表51 (2)'!AB36</f>
        <v>16041680</v>
      </c>
      <c r="AC17" s="45">
        <f>'表51 (2)'!AC36</f>
        <v>167670</v>
      </c>
      <c r="AD17" s="45">
        <f>'表51 (2)'!AD36</f>
        <v>77309300</v>
      </c>
      <c r="AE17" s="46">
        <f>'表51 (2)'!AE36</f>
        <v>365687730</v>
      </c>
      <c r="AF17" s="44">
        <f>'表51 (2)'!AF36</f>
        <v>1109689779</v>
      </c>
      <c r="AG17" s="47">
        <f>'表51 (2)'!AG36</f>
        <v>3142</v>
      </c>
      <c r="AH17" s="48">
        <f>'表51 (2)'!AH36</f>
        <v>1710</v>
      </c>
      <c r="AI17" s="46">
        <f>'表51 (2)'!AI36</f>
        <v>1109694631</v>
      </c>
      <c r="AJ17" s="44">
        <f>'表51 (2)'!AJ36</f>
        <v>66573670</v>
      </c>
      <c r="AK17" s="45">
        <f>'表51 (2)'!AK36</f>
        <v>66573670</v>
      </c>
      <c r="AL17" s="50">
        <f t="shared" si="0"/>
        <v>5.9992783726462849E-2</v>
      </c>
    </row>
    <row r="18" spans="1:38" ht="19.2" x14ac:dyDescent="0.15">
      <c r="A18" s="85">
        <v>8</v>
      </c>
      <c r="B18" s="86" t="s">
        <v>170</v>
      </c>
      <c r="C18" s="41">
        <f>'表51 (2)'!AM36</f>
        <v>1846565383</v>
      </c>
      <c r="D18" s="38">
        <f>'表51 (2)'!AN36</f>
        <v>2176</v>
      </c>
      <c r="E18" s="38">
        <f>'表51 (2)'!AO36</f>
        <v>455</v>
      </c>
      <c r="F18" s="39">
        <f>'表51 (2)'!AP36</f>
        <v>1846568014</v>
      </c>
      <c r="G18" s="37">
        <f>'表51 (2)'!AQ36</f>
        <v>28117</v>
      </c>
      <c r="H18" s="38">
        <f>'表51 (2)'!AR36</f>
        <v>11649309</v>
      </c>
      <c r="I18" s="42">
        <f>'表51 (2)'!AS36</f>
        <v>5362</v>
      </c>
      <c r="J18" s="38">
        <f>'表51 (2)'!AT36</f>
        <v>246738863</v>
      </c>
      <c r="K18" s="38">
        <f>'表51 (2)'!AU36</f>
        <v>7980926</v>
      </c>
      <c r="L18" s="38">
        <f>'表51 (2)'!AV36</f>
        <v>7943827</v>
      </c>
      <c r="M18" s="40">
        <f>'表51 (2)'!AW36</f>
        <v>680143</v>
      </c>
      <c r="N18" s="41">
        <f>'表51 (2)'!AX36</f>
        <v>560560</v>
      </c>
      <c r="O18" s="38">
        <f>'表51 (2)'!AY36</f>
        <v>543300</v>
      </c>
      <c r="P18" s="39">
        <f>'表51 (2)'!AZ36</f>
        <v>1103860</v>
      </c>
      <c r="Q18" s="37">
        <f>'表51 (2)'!BA36</f>
        <v>0</v>
      </c>
      <c r="R18" s="38">
        <f>'表51 (2)'!BB36</f>
        <v>0</v>
      </c>
      <c r="S18" s="38">
        <f>'表51 (2)'!BC36</f>
        <v>0</v>
      </c>
      <c r="T18" s="38">
        <f>'表51 (2)'!BD36</f>
        <v>2124870</v>
      </c>
      <c r="U18" s="38">
        <f>'表51 (2)'!BE36</f>
        <v>74460</v>
      </c>
      <c r="V18" s="42">
        <f>'表51 (2)'!BF36</f>
        <v>2199330</v>
      </c>
      <c r="W18" s="40">
        <f>'表51 (2)'!BG36</f>
        <v>307920</v>
      </c>
      <c r="X18" s="41">
        <f>'表51 (2)'!BH36</f>
        <v>7993590</v>
      </c>
      <c r="Y18" s="38">
        <f>'表51 (2)'!BI36</f>
        <v>8183700</v>
      </c>
      <c r="Z18" s="38">
        <f>'表51 (2)'!BJ36</f>
        <v>2337380</v>
      </c>
      <c r="AA18" s="38">
        <f>'表51 (2)'!BK36</f>
        <v>1153800</v>
      </c>
      <c r="AB18" s="42">
        <f>'表51 (2)'!BL36</f>
        <v>19668470</v>
      </c>
      <c r="AC18" s="38">
        <f>'表51 (2)'!BM36</f>
        <v>224250</v>
      </c>
      <c r="AD18" s="38">
        <f>'表51 (2)'!BN36</f>
        <v>76210590</v>
      </c>
      <c r="AE18" s="39">
        <f>'表51 (2)'!BO36</f>
        <v>374735605</v>
      </c>
      <c r="AF18" s="37">
        <f>'表51 (2)'!BP36</f>
        <v>1471829781</v>
      </c>
      <c r="AG18" s="40">
        <f>'表51 (2)'!BQ36</f>
        <v>2173</v>
      </c>
      <c r="AH18" s="41">
        <f>'表51 (2)'!BR36</f>
        <v>455</v>
      </c>
      <c r="AI18" s="39">
        <f>'表51 (2)'!BS36</f>
        <v>1471832409</v>
      </c>
      <c r="AJ18" s="37">
        <f>'表51 (2)'!BT36</f>
        <v>88301955</v>
      </c>
      <c r="AK18" s="38">
        <f>'表51 (2)'!BU36</f>
        <v>88301955</v>
      </c>
      <c r="AL18" s="51">
        <f t="shared" si="0"/>
        <v>5.9994571705344203E-2</v>
      </c>
    </row>
    <row r="19" spans="1:38" ht="19.2" x14ac:dyDescent="0.15">
      <c r="A19" s="87">
        <v>9</v>
      </c>
      <c r="B19" s="88" t="s">
        <v>171</v>
      </c>
      <c r="C19" s="44">
        <f>'表51 (2)'!BW36</f>
        <v>4361558933</v>
      </c>
      <c r="D19" s="45">
        <f>'表51 (2)'!BX36</f>
        <v>9177</v>
      </c>
      <c r="E19" s="45">
        <f>'表51 (2)'!BY36</f>
        <v>171826</v>
      </c>
      <c r="F19" s="46">
        <f>'表51 (2)'!BZ36</f>
        <v>4361739936</v>
      </c>
      <c r="G19" s="44">
        <f>'表51 (2)'!CA36</f>
        <v>24312</v>
      </c>
      <c r="H19" s="45">
        <f>'表51 (2)'!CB36</f>
        <v>25139973</v>
      </c>
      <c r="I19" s="49">
        <f>'表51 (2)'!CC36</f>
        <v>8180</v>
      </c>
      <c r="J19" s="45">
        <f>'表51 (2)'!CD36</f>
        <v>293818363</v>
      </c>
      <c r="K19" s="45">
        <f>'表51 (2)'!CE36</f>
        <v>13296351</v>
      </c>
      <c r="L19" s="45">
        <f>'表51 (2)'!CF36</f>
        <v>8169818</v>
      </c>
      <c r="M19" s="47">
        <f>'表51 (2)'!CG36</f>
        <v>985720</v>
      </c>
      <c r="N19" s="48">
        <f>'表51 (2)'!CH36</f>
        <v>692640</v>
      </c>
      <c r="O19" s="45">
        <f>'表51 (2)'!CI36</f>
        <v>794700</v>
      </c>
      <c r="P19" s="46">
        <f>'表51 (2)'!CJ36</f>
        <v>1487340</v>
      </c>
      <c r="Q19" s="44">
        <f>'表51 (2)'!CK36</f>
        <v>0</v>
      </c>
      <c r="R19" s="45">
        <f>'表51 (2)'!CL36</f>
        <v>0</v>
      </c>
      <c r="S19" s="45">
        <f>'表51 (2)'!CM36</f>
        <v>0</v>
      </c>
      <c r="T19" s="45">
        <f>'表51 (2)'!CN36</f>
        <v>0</v>
      </c>
      <c r="U19" s="45">
        <f>'表51 (2)'!CO36</f>
        <v>0</v>
      </c>
      <c r="V19" s="49">
        <f>'表51 (2)'!CP36</f>
        <v>0</v>
      </c>
      <c r="W19" s="47">
        <f>'表51 (2)'!CQ36</f>
        <v>0</v>
      </c>
      <c r="X19" s="48">
        <f>'表51 (2)'!CR36</f>
        <v>10769550</v>
      </c>
      <c r="Y19" s="45">
        <f>'表51 (2)'!CS36</f>
        <v>10543500</v>
      </c>
      <c r="Z19" s="45">
        <f>'表51 (2)'!CT36</f>
        <v>3674980</v>
      </c>
      <c r="AA19" s="45">
        <f>'表51 (2)'!CU36</f>
        <v>1392750</v>
      </c>
      <c r="AB19" s="49">
        <f>'表51 (2)'!CV36</f>
        <v>26380780</v>
      </c>
      <c r="AC19" s="45">
        <f>'表51 (2)'!CW36</f>
        <v>277150</v>
      </c>
      <c r="AD19" s="45">
        <f>'表51 (2)'!CX36</f>
        <v>65935180</v>
      </c>
      <c r="AE19" s="46">
        <f>'表51 (2)'!CY36</f>
        <v>435514987</v>
      </c>
      <c r="AF19" s="44">
        <f>'表51 (2)'!CZ36</f>
        <v>3926043955</v>
      </c>
      <c r="AG19" s="47">
        <f>'表51 (2)'!DA36</f>
        <v>9176</v>
      </c>
      <c r="AH19" s="48">
        <f>'表51 (2)'!DB36</f>
        <v>171818</v>
      </c>
      <c r="AI19" s="46">
        <f>'表51 (2)'!DC36</f>
        <v>3926224949</v>
      </c>
      <c r="AJ19" s="44">
        <f>'表51 (2)'!DD36</f>
        <v>235564762</v>
      </c>
      <c r="AK19" s="45">
        <f>'表51 (2)'!DE36</f>
        <v>235564762</v>
      </c>
      <c r="AL19" s="50">
        <f t="shared" si="0"/>
        <v>5.9997775231905082E-2</v>
      </c>
    </row>
    <row r="20" spans="1:38" ht="19.2" x14ac:dyDescent="0.15">
      <c r="A20" s="85">
        <v>10</v>
      </c>
      <c r="B20" s="86" t="s">
        <v>172</v>
      </c>
      <c r="C20" s="37">
        <f>'表51 (2)'!DG36</f>
        <v>19727898810</v>
      </c>
      <c r="D20" s="38">
        <f>'表51 (2)'!DH36</f>
        <v>17337</v>
      </c>
      <c r="E20" s="38">
        <f>'表51 (2)'!DI36</f>
        <v>176336</v>
      </c>
      <c r="F20" s="39">
        <f>'表51 (2)'!DJ36</f>
        <v>19728092483</v>
      </c>
      <c r="G20" s="37">
        <f>'表51 (2)'!DK36</f>
        <v>190091</v>
      </c>
      <c r="H20" s="38">
        <f>'表51 (2)'!DL36</f>
        <v>116728675</v>
      </c>
      <c r="I20" s="42">
        <f>'表51 (2)'!DM36</f>
        <v>52056</v>
      </c>
      <c r="J20" s="38">
        <f>'表51 (2)'!DN36</f>
        <v>3071519258</v>
      </c>
      <c r="K20" s="38">
        <f>'表51 (2)'!DO36</f>
        <v>69884302</v>
      </c>
      <c r="L20" s="38">
        <f>'表51 (2)'!DP36</f>
        <v>134608435</v>
      </c>
      <c r="M20" s="40">
        <f>'表51 (2)'!DQ36</f>
        <v>6448093</v>
      </c>
      <c r="N20" s="41">
        <f>'表51 (2)'!DR36</f>
        <v>13002340</v>
      </c>
      <c r="O20" s="38">
        <f>'表51 (2)'!DS36</f>
        <v>10330500</v>
      </c>
      <c r="P20" s="39">
        <f>'表51 (2)'!DT36</f>
        <v>23332840</v>
      </c>
      <c r="Q20" s="37">
        <f>'表51 (2)'!DU36</f>
        <v>3965000</v>
      </c>
      <c r="R20" s="38">
        <f>'表51 (2)'!DV36</f>
        <v>12062700</v>
      </c>
      <c r="S20" s="38">
        <f>'表51 (2)'!DW36</f>
        <v>163800</v>
      </c>
      <c r="T20" s="38">
        <f>'表51 (2)'!DX36</f>
        <v>131332740</v>
      </c>
      <c r="U20" s="38">
        <f>'表51 (2)'!DY36</f>
        <v>8471250</v>
      </c>
      <c r="V20" s="42">
        <f>'表51 (2)'!DZ36</f>
        <v>139803990</v>
      </c>
      <c r="W20" s="40">
        <f>'表51 (2)'!EA36</f>
        <v>28897390</v>
      </c>
      <c r="X20" s="41">
        <f>'表51 (2)'!EB36</f>
        <v>91671690</v>
      </c>
      <c r="Y20" s="38">
        <f>'表51 (2)'!EC36</f>
        <v>71874000</v>
      </c>
      <c r="Z20" s="38">
        <f>'表51 (2)'!ED36</f>
        <v>24814760</v>
      </c>
      <c r="AA20" s="38">
        <f>'表51 (2)'!EE36</f>
        <v>29996100</v>
      </c>
      <c r="AB20" s="42">
        <f>'表51 (2)'!EF36</f>
        <v>218356550</v>
      </c>
      <c r="AC20" s="38">
        <f>'表51 (2)'!EG36</f>
        <v>3538780</v>
      </c>
      <c r="AD20" s="38">
        <f>'表51 (2)'!EH36</f>
        <v>1844019750</v>
      </c>
      <c r="AE20" s="39">
        <f>'表51 (2)'!EI36</f>
        <v>5673519654</v>
      </c>
      <c r="AF20" s="37">
        <f>'表51 (2)'!EJ36</f>
        <v>14054378986</v>
      </c>
      <c r="AG20" s="40">
        <f>'表51 (2)'!EK36</f>
        <v>17330</v>
      </c>
      <c r="AH20" s="41">
        <f>'表51 (2)'!EL36</f>
        <v>176327</v>
      </c>
      <c r="AI20" s="39">
        <f>'表51 (2)'!EM36</f>
        <v>14054572643</v>
      </c>
      <c r="AJ20" s="37">
        <f>'表51 (2)'!EN36</f>
        <v>843090912</v>
      </c>
      <c r="AK20" s="38">
        <f>'表51 (2)'!EO36</f>
        <v>843090912</v>
      </c>
      <c r="AL20" s="51">
        <f t="shared" si="0"/>
        <v>5.9986947551899317E-2</v>
      </c>
    </row>
    <row r="21" spans="1:38" ht="19.2" x14ac:dyDescent="0.15">
      <c r="A21" s="87">
        <v>11</v>
      </c>
      <c r="B21" s="88" t="s">
        <v>173</v>
      </c>
      <c r="C21" s="44">
        <f>'表51 (2)'!EQ36</f>
        <v>4399253534</v>
      </c>
      <c r="D21" s="45">
        <f>'表51 (2)'!ER36</f>
        <v>1</v>
      </c>
      <c r="E21" s="45">
        <f>'表51 (2)'!ES36</f>
        <v>504</v>
      </c>
      <c r="F21" s="46">
        <f>'表51 (2)'!ET36</f>
        <v>4399254039</v>
      </c>
      <c r="G21" s="44">
        <f>'表51 (2)'!EU36</f>
        <v>75464</v>
      </c>
      <c r="H21" s="45">
        <f>'表51 (2)'!EV36</f>
        <v>31738272</v>
      </c>
      <c r="I21" s="49">
        <f>'表51 (2)'!EW36</f>
        <v>15274</v>
      </c>
      <c r="J21" s="45">
        <f>'表51 (2)'!EX36</f>
        <v>879268720</v>
      </c>
      <c r="K21" s="45">
        <f>'表51 (2)'!EY36</f>
        <v>14117141</v>
      </c>
      <c r="L21" s="45">
        <f>'表51 (2)'!EZ36</f>
        <v>50624499</v>
      </c>
      <c r="M21" s="47">
        <f>'表51 (2)'!FA36</f>
        <v>1409101</v>
      </c>
      <c r="N21" s="48">
        <f>'表51 (2)'!FB36</f>
        <v>7123220</v>
      </c>
      <c r="O21" s="45">
        <f>'表51 (2)'!FC36</f>
        <v>5080800</v>
      </c>
      <c r="P21" s="46">
        <f>'表51 (2)'!FD36</f>
        <v>12204020</v>
      </c>
      <c r="Q21" s="44">
        <f>'表51 (2)'!FE36</f>
        <v>3325400</v>
      </c>
      <c r="R21" s="45">
        <f>'表51 (2)'!FF36</f>
        <v>10284000</v>
      </c>
      <c r="S21" s="45">
        <f>'表51 (2)'!FG36</f>
        <v>163800</v>
      </c>
      <c r="T21" s="45">
        <f>'表51 (2)'!FH36</f>
        <v>41557340</v>
      </c>
      <c r="U21" s="45">
        <f>'表51 (2)'!FI36</f>
        <v>5939280</v>
      </c>
      <c r="V21" s="49">
        <f>'表51 (2)'!FJ36</f>
        <v>47496620</v>
      </c>
      <c r="W21" s="47">
        <f>'表51 (2)'!FK36</f>
        <v>11319800</v>
      </c>
      <c r="X21" s="48">
        <f>'表51 (2)'!FL36</f>
        <v>31681980</v>
      </c>
      <c r="Y21" s="45">
        <f>'表51 (2)'!FM36</f>
        <v>19395450</v>
      </c>
      <c r="Z21" s="45">
        <f>'表51 (2)'!FN36</f>
        <v>7395560</v>
      </c>
      <c r="AA21" s="45">
        <f>'表51 (2)'!FO36</f>
        <v>15443550</v>
      </c>
      <c r="AB21" s="49">
        <f>'表51 (2)'!FP36</f>
        <v>73916540</v>
      </c>
      <c r="AC21" s="45">
        <f>'表51 (2)'!FQ36</f>
        <v>1668190</v>
      </c>
      <c r="AD21" s="45">
        <f>'表51 (2)'!FR36</f>
        <v>930576550</v>
      </c>
      <c r="AE21" s="46">
        <f>'表51 (2)'!FS36</f>
        <v>2068188117</v>
      </c>
      <c r="AF21" s="44">
        <f>'表51 (2)'!FT36</f>
        <v>2331065233</v>
      </c>
      <c r="AG21" s="47">
        <f>'表51 (2)'!FU36</f>
        <v>0</v>
      </c>
      <c r="AH21" s="48">
        <f>'表51 (2)'!FV36</f>
        <v>503</v>
      </c>
      <c r="AI21" s="46">
        <f>'表51 (2)'!FW36</f>
        <v>2331065736</v>
      </c>
      <c r="AJ21" s="44">
        <f>'表51 (2)'!FX36</f>
        <v>139775104</v>
      </c>
      <c r="AK21" s="45">
        <f>'表51 (2)'!FY36</f>
        <v>139775104</v>
      </c>
      <c r="AL21" s="50">
        <f t="shared" si="0"/>
        <v>5.9961888608018217E-2</v>
      </c>
    </row>
    <row r="22" spans="1:38" ht="19.2" x14ac:dyDescent="0.15">
      <c r="A22" s="85">
        <v>12</v>
      </c>
      <c r="B22" s="86" t="s">
        <v>174</v>
      </c>
      <c r="C22" s="37">
        <f>'表51 (2)'!GA36</f>
        <v>9120520960</v>
      </c>
      <c r="D22" s="38">
        <f>'表51 (2)'!GB36</f>
        <v>5983</v>
      </c>
      <c r="E22" s="38">
        <f>'表51 (2)'!GC36</f>
        <v>3551</v>
      </c>
      <c r="F22" s="39">
        <f>'表51 (2)'!GD36</f>
        <v>9120530494</v>
      </c>
      <c r="G22" s="37">
        <f>'表51 (2)'!GE36</f>
        <v>62198</v>
      </c>
      <c r="H22" s="38">
        <f>'表51 (2)'!GF36</f>
        <v>48201121</v>
      </c>
      <c r="I22" s="42">
        <f>'表51 (2)'!GG36</f>
        <v>23240</v>
      </c>
      <c r="J22" s="38">
        <f>'表51 (2)'!GH36</f>
        <v>1651693312</v>
      </c>
      <c r="K22" s="38">
        <f>'表51 (2)'!GI36</f>
        <v>34489884</v>
      </c>
      <c r="L22" s="38">
        <f>'表51 (2)'!GJ36</f>
        <v>67870291</v>
      </c>
      <c r="M22" s="40">
        <f>'表51 (2)'!GK36</f>
        <v>3373129</v>
      </c>
      <c r="N22" s="41">
        <f>'表51 (2)'!GL36</f>
        <v>4625920</v>
      </c>
      <c r="O22" s="38">
        <f>'表51 (2)'!GM36</f>
        <v>3911700</v>
      </c>
      <c r="P22" s="39">
        <f>'表51 (2)'!GN36</f>
        <v>8537620</v>
      </c>
      <c r="Q22" s="37">
        <f>'表51 (2)'!GO36</f>
        <v>639600</v>
      </c>
      <c r="R22" s="38">
        <f>'表51 (2)'!GP36</f>
        <v>1778700</v>
      </c>
      <c r="S22" s="38">
        <f>'表51 (2)'!GQ36</f>
        <v>0</v>
      </c>
      <c r="T22" s="38">
        <f>'表51 (2)'!GR36</f>
        <v>87650530</v>
      </c>
      <c r="U22" s="38">
        <f>'表51 (2)'!GS36</f>
        <v>2457510</v>
      </c>
      <c r="V22" s="42">
        <f>'表51 (2)'!GT36</f>
        <v>90108040</v>
      </c>
      <c r="W22" s="40">
        <f>'表51 (2)'!GU36</f>
        <v>17269670</v>
      </c>
      <c r="X22" s="41">
        <f>'表51 (2)'!GV36</f>
        <v>41226570</v>
      </c>
      <c r="Y22" s="38">
        <f>'表51 (2)'!GW36</f>
        <v>33751350</v>
      </c>
      <c r="Z22" s="38">
        <f>'表51 (2)'!GX36</f>
        <v>11406840</v>
      </c>
      <c r="AA22" s="38">
        <f>'表51 (2)'!GY36</f>
        <v>12006000</v>
      </c>
      <c r="AB22" s="42">
        <f>'表51 (2)'!GZ36</f>
        <v>98390760</v>
      </c>
      <c r="AC22" s="38">
        <f>'表51 (2)'!HA36</f>
        <v>1369190</v>
      </c>
      <c r="AD22" s="38">
        <f>'表51 (2)'!HB36</f>
        <v>771297430</v>
      </c>
      <c r="AE22" s="39">
        <f>'表51 (2)'!HC36</f>
        <v>2795080945</v>
      </c>
      <c r="AF22" s="37">
        <f>'表51 (2)'!HD36</f>
        <v>6325440017</v>
      </c>
      <c r="AG22" s="40">
        <f>'表51 (2)'!HE36</f>
        <v>5981</v>
      </c>
      <c r="AH22" s="41">
        <f>'表51 (2)'!HF36</f>
        <v>3551</v>
      </c>
      <c r="AI22" s="39">
        <f>'表51 (2)'!HG36</f>
        <v>6325449549</v>
      </c>
      <c r="AJ22" s="37">
        <f>'表51 (2)'!HH36</f>
        <v>379449091</v>
      </c>
      <c r="AK22" s="38">
        <f>'表51 (2)'!HI36</f>
        <v>379449091</v>
      </c>
      <c r="AL22" s="51">
        <f t="shared" si="0"/>
        <v>5.9987687524910807E-2</v>
      </c>
    </row>
    <row r="23" spans="1:38" ht="19.2" x14ac:dyDescent="0.15">
      <c r="A23" s="87">
        <v>13</v>
      </c>
      <c r="B23" s="88" t="s">
        <v>170</v>
      </c>
      <c r="C23" s="44">
        <f>'表51 (3)'!C36</f>
        <v>1846565383</v>
      </c>
      <c r="D23" s="45">
        <f>'表51 (3)'!D36</f>
        <v>2176</v>
      </c>
      <c r="E23" s="45">
        <f>'表51 (3)'!E36</f>
        <v>455</v>
      </c>
      <c r="F23" s="46">
        <f>'表51 (3)'!F36</f>
        <v>1846568014</v>
      </c>
      <c r="G23" s="44">
        <f>'表51 (3)'!G36</f>
        <v>28117</v>
      </c>
      <c r="H23" s="45">
        <f>'表51 (3)'!H36</f>
        <v>11649309</v>
      </c>
      <c r="I23" s="49">
        <f>'表51 (3)'!I36</f>
        <v>5362</v>
      </c>
      <c r="J23" s="45">
        <f>'表51 (3)'!J36</f>
        <v>246738863</v>
      </c>
      <c r="K23" s="45">
        <f>'表51 (3)'!K36</f>
        <v>7980926</v>
      </c>
      <c r="L23" s="45">
        <f>'表51 (3)'!L36</f>
        <v>7943827</v>
      </c>
      <c r="M23" s="47">
        <f>'表51 (3)'!M36</f>
        <v>680143</v>
      </c>
      <c r="N23" s="48">
        <f>'表51 (3)'!N36</f>
        <v>560560</v>
      </c>
      <c r="O23" s="45">
        <f>'表51 (3)'!O36</f>
        <v>543300</v>
      </c>
      <c r="P23" s="46">
        <f>'表51 (3)'!P36</f>
        <v>1103860</v>
      </c>
      <c r="Q23" s="44">
        <f>'表51 (3)'!Q36</f>
        <v>0</v>
      </c>
      <c r="R23" s="45">
        <f>'表51 (3)'!R36</f>
        <v>0</v>
      </c>
      <c r="S23" s="45">
        <f>'表51 (3)'!S36</f>
        <v>0</v>
      </c>
      <c r="T23" s="45">
        <f>'表51 (3)'!T36</f>
        <v>2124870</v>
      </c>
      <c r="U23" s="45">
        <f>'表51 (3)'!U36</f>
        <v>74460</v>
      </c>
      <c r="V23" s="49">
        <f>'表51 (3)'!V36</f>
        <v>2199330</v>
      </c>
      <c r="W23" s="47">
        <f>'表51 (3)'!W36</f>
        <v>307920</v>
      </c>
      <c r="X23" s="48">
        <f>'表51 (3)'!X36</f>
        <v>7993590</v>
      </c>
      <c r="Y23" s="45">
        <f>'表51 (3)'!Y36</f>
        <v>8183700</v>
      </c>
      <c r="Z23" s="45">
        <f>'表51 (3)'!Z36</f>
        <v>2337380</v>
      </c>
      <c r="AA23" s="45">
        <f>'表51 (3)'!AA36</f>
        <v>1153800</v>
      </c>
      <c r="AB23" s="49">
        <f>'表51 (3)'!AB36</f>
        <v>19668470</v>
      </c>
      <c r="AC23" s="45">
        <f>'表51 (3)'!AC36</f>
        <v>224250</v>
      </c>
      <c r="AD23" s="45">
        <f>'表51 (3)'!AD36</f>
        <v>76210590</v>
      </c>
      <c r="AE23" s="46">
        <f>'表51 (3)'!AE36</f>
        <v>374735605</v>
      </c>
      <c r="AF23" s="44">
        <f>'表51 (3)'!AF36</f>
        <v>1471829781</v>
      </c>
      <c r="AG23" s="47">
        <f>'表51 (3)'!AG36</f>
        <v>2173</v>
      </c>
      <c r="AH23" s="48">
        <f>'表51 (3)'!AH36</f>
        <v>455</v>
      </c>
      <c r="AI23" s="46">
        <f>'表51 (3)'!AI36</f>
        <v>1471832409</v>
      </c>
      <c r="AJ23" s="44">
        <f>'表51 (3)'!AJ36</f>
        <v>88301955</v>
      </c>
      <c r="AK23" s="45">
        <f>'表51 (3)'!AK36</f>
        <v>88301955</v>
      </c>
      <c r="AL23" s="50">
        <f t="shared" si="0"/>
        <v>5.9994571705344203E-2</v>
      </c>
    </row>
    <row r="24" spans="1:38" ht="19.2" x14ac:dyDescent="0.15">
      <c r="A24" s="85">
        <v>14</v>
      </c>
      <c r="B24" s="86" t="s">
        <v>171</v>
      </c>
      <c r="C24" s="37">
        <f>'表51 (3)'!AM36</f>
        <v>4361558933</v>
      </c>
      <c r="D24" s="38">
        <f>'表51 (3)'!AN36</f>
        <v>9177</v>
      </c>
      <c r="E24" s="38">
        <f>'表51 (3)'!AO36</f>
        <v>171826</v>
      </c>
      <c r="F24" s="39">
        <f>'表51 (3)'!AP36</f>
        <v>4361739936</v>
      </c>
      <c r="G24" s="37">
        <f>'表51 (3)'!AQ36</f>
        <v>24312</v>
      </c>
      <c r="H24" s="38">
        <f>'表51 (3)'!AR36</f>
        <v>25139973</v>
      </c>
      <c r="I24" s="42">
        <f>'表51 (3)'!AS36</f>
        <v>8180</v>
      </c>
      <c r="J24" s="38">
        <f>'表51 (3)'!AT36</f>
        <v>293818363</v>
      </c>
      <c r="K24" s="38">
        <f>'表51 (3)'!AU36</f>
        <v>13296351</v>
      </c>
      <c r="L24" s="38">
        <f>'表51 (3)'!AV36</f>
        <v>8169818</v>
      </c>
      <c r="M24" s="40">
        <f>'表51 (3)'!AW36</f>
        <v>985720</v>
      </c>
      <c r="N24" s="41">
        <f>'表51 (3)'!AX36</f>
        <v>692640</v>
      </c>
      <c r="O24" s="38">
        <f>'表51 (3)'!AY36</f>
        <v>794700</v>
      </c>
      <c r="P24" s="39">
        <f>'表51 (3)'!AZ36</f>
        <v>1487340</v>
      </c>
      <c r="Q24" s="37">
        <f>'表51 (3)'!BA36</f>
        <v>0</v>
      </c>
      <c r="R24" s="38">
        <f>'表51 (3)'!BB36</f>
        <v>0</v>
      </c>
      <c r="S24" s="38">
        <f>'表51 (3)'!BC36</f>
        <v>0</v>
      </c>
      <c r="T24" s="38">
        <f>'表51 (3)'!BD36</f>
        <v>0</v>
      </c>
      <c r="U24" s="38">
        <f>'表51 (3)'!BE36</f>
        <v>0</v>
      </c>
      <c r="V24" s="42">
        <f>'表51 (3)'!BF36</f>
        <v>0</v>
      </c>
      <c r="W24" s="40">
        <f>'表51 (3)'!BG36</f>
        <v>0</v>
      </c>
      <c r="X24" s="41">
        <f>'表51 (3)'!BH36</f>
        <v>10769550</v>
      </c>
      <c r="Y24" s="38">
        <f>'表51 (3)'!BI36</f>
        <v>10543500</v>
      </c>
      <c r="Z24" s="38">
        <f>'表51 (3)'!BJ36</f>
        <v>3674980</v>
      </c>
      <c r="AA24" s="38">
        <f>'表51 (3)'!BK36</f>
        <v>1392750</v>
      </c>
      <c r="AB24" s="42">
        <f>'表51 (3)'!BL36</f>
        <v>26380780</v>
      </c>
      <c r="AC24" s="38">
        <f>'表51 (3)'!BM36</f>
        <v>277150</v>
      </c>
      <c r="AD24" s="38">
        <f>'表51 (3)'!BN36</f>
        <v>65935180</v>
      </c>
      <c r="AE24" s="39">
        <f>'表51 (3)'!BO36</f>
        <v>435514987</v>
      </c>
      <c r="AF24" s="37">
        <f>'表51 (3)'!BP36</f>
        <v>3926043955</v>
      </c>
      <c r="AG24" s="40">
        <f>'表51 (3)'!BQ36</f>
        <v>9176</v>
      </c>
      <c r="AH24" s="41">
        <f>'表51 (3)'!BR36</f>
        <v>171818</v>
      </c>
      <c r="AI24" s="39">
        <f>'表51 (3)'!BS36</f>
        <v>3926224949</v>
      </c>
      <c r="AJ24" s="37">
        <f>'表51 (3)'!BT36</f>
        <v>235564762</v>
      </c>
      <c r="AK24" s="38">
        <f>'表51 (3)'!BU36</f>
        <v>235564762</v>
      </c>
      <c r="AL24" s="51">
        <f t="shared" si="0"/>
        <v>5.9997775231905082E-2</v>
      </c>
    </row>
    <row r="25" spans="1:38" ht="19.2" x14ac:dyDescent="0.15">
      <c r="A25" s="87">
        <v>15</v>
      </c>
      <c r="B25" s="88" t="s">
        <v>175</v>
      </c>
      <c r="C25" s="44">
        <f>'表51 (3)'!BW36</f>
        <v>13519265728</v>
      </c>
      <c r="D25" s="45">
        <f>'表51 (3)'!BX36</f>
        <v>5984</v>
      </c>
      <c r="E25" s="45">
        <f>'表51 (3)'!BY36</f>
        <v>4055</v>
      </c>
      <c r="F25" s="46">
        <f>'表51 (3)'!BZ36</f>
        <v>13519275767</v>
      </c>
      <c r="G25" s="44">
        <f>'表51 (3)'!CA36</f>
        <v>137664</v>
      </c>
      <c r="H25" s="45">
        <f>'表51 (3)'!CB36</f>
        <v>79921982</v>
      </c>
      <c r="I25" s="49">
        <f>'表51 (3)'!CC36</f>
        <v>38513</v>
      </c>
      <c r="J25" s="45">
        <f>'表51 (3)'!CD36</f>
        <v>2530850287</v>
      </c>
      <c r="K25" s="45">
        <f>'表51 (3)'!CE36</f>
        <v>48592135</v>
      </c>
      <c r="L25" s="45">
        <f>'表51 (3)'!CF36</f>
        <v>118478886</v>
      </c>
      <c r="M25" s="47">
        <f>'表51 (3)'!CG36</f>
        <v>4781660</v>
      </c>
      <c r="N25" s="48">
        <f>'表51 (3)'!CH36</f>
        <v>11747060</v>
      </c>
      <c r="O25" s="45">
        <f>'表51 (3)'!CI36</f>
        <v>8989800</v>
      </c>
      <c r="P25" s="46">
        <f>'表51 (3)'!CJ36</f>
        <v>20736860</v>
      </c>
      <c r="Q25" s="44">
        <f>'表51 (3)'!CK36</f>
        <v>3964480</v>
      </c>
      <c r="R25" s="45">
        <f>'表51 (3)'!CL36</f>
        <v>12058500</v>
      </c>
      <c r="S25" s="45">
        <f>'表51 (3)'!CM36</f>
        <v>160680</v>
      </c>
      <c r="T25" s="45">
        <f>'表51 (3)'!CN36</f>
        <v>129200610</v>
      </c>
      <c r="U25" s="45">
        <f>'表51 (3)'!CO36</f>
        <v>8394130</v>
      </c>
      <c r="V25" s="49">
        <f>'表51 (3)'!CP36</f>
        <v>137594740</v>
      </c>
      <c r="W25" s="47">
        <f>'表51 (3)'!CQ36</f>
        <v>28586470</v>
      </c>
      <c r="X25" s="48">
        <f>'表51 (3)'!CR36</f>
        <v>72898320</v>
      </c>
      <c r="Y25" s="45">
        <f>'表51 (3)'!CS36</f>
        <v>53141400</v>
      </c>
      <c r="Z25" s="45">
        <f>'表51 (3)'!CT36</f>
        <v>18798980</v>
      </c>
      <c r="AA25" s="45">
        <f>'表51 (3)'!CU36</f>
        <v>27442350</v>
      </c>
      <c r="AB25" s="49">
        <f>'表51 (3)'!CV36</f>
        <v>172281050</v>
      </c>
      <c r="AC25" s="45">
        <f>'表51 (3)'!CW36</f>
        <v>3036690</v>
      </c>
      <c r="AD25" s="45">
        <f>'表51 (3)'!CX36</f>
        <v>1701605230</v>
      </c>
      <c r="AE25" s="46">
        <f>'表51 (3)'!CY36</f>
        <v>4862787314</v>
      </c>
      <c r="AF25" s="44">
        <f>'表51 (3)'!CZ36</f>
        <v>8656478232</v>
      </c>
      <c r="AG25" s="47">
        <f>'表51 (3)'!DA36</f>
        <v>5981</v>
      </c>
      <c r="AH25" s="48">
        <f>'表51 (3)'!DB36</f>
        <v>4054</v>
      </c>
      <c r="AI25" s="46">
        <f>'表51 (3)'!DC36</f>
        <v>8656488267</v>
      </c>
      <c r="AJ25" s="44">
        <f>'表51 (3)'!DD36</f>
        <v>346104927</v>
      </c>
      <c r="AK25" s="45">
        <f>'表51 (3)'!DE36</f>
        <v>346104927</v>
      </c>
      <c r="AL25" s="50">
        <f t="shared" si="0"/>
        <v>3.9982140138676167E-2</v>
      </c>
    </row>
    <row r="26" spans="1:38" ht="19.2" x14ac:dyDescent="0.15">
      <c r="A26" s="85">
        <v>16</v>
      </c>
      <c r="B26" s="86" t="s">
        <v>176</v>
      </c>
      <c r="C26" s="37">
        <f>'表51 (3)'!DG36</f>
        <v>1846565383</v>
      </c>
      <c r="D26" s="38">
        <f>'表51 (3)'!DH36</f>
        <v>2176</v>
      </c>
      <c r="E26" s="38">
        <f>'表51 (3)'!DI36</f>
        <v>455</v>
      </c>
      <c r="F26" s="39">
        <f>'表51 (3)'!DJ36</f>
        <v>1846568014</v>
      </c>
      <c r="G26" s="37">
        <f>'表51 (3)'!DK36</f>
        <v>28117</v>
      </c>
      <c r="H26" s="42">
        <f>'表51 (3)'!DL36</f>
        <v>11649309</v>
      </c>
      <c r="I26" s="42">
        <f>'表51 (3)'!DM36</f>
        <v>5362</v>
      </c>
      <c r="J26" s="38">
        <f>'表51 (3)'!DN36</f>
        <v>246738863</v>
      </c>
      <c r="K26" s="38">
        <f>'表51 (3)'!DO36</f>
        <v>7980926</v>
      </c>
      <c r="L26" s="38">
        <f>'表51 (3)'!DP36</f>
        <v>7943827</v>
      </c>
      <c r="M26" s="40">
        <f>'表51 (3)'!DQ36</f>
        <v>680143</v>
      </c>
      <c r="N26" s="41">
        <f>'表51 (3)'!DR36</f>
        <v>560560</v>
      </c>
      <c r="O26" s="38">
        <f>'表51 (3)'!DS36</f>
        <v>543300</v>
      </c>
      <c r="P26" s="39">
        <f>'表51 (3)'!DT36</f>
        <v>1103860</v>
      </c>
      <c r="Q26" s="37">
        <f>'表51 (3)'!DU36</f>
        <v>0</v>
      </c>
      <c r="R26" s="38">
        <f>'表51 (3)'!DV36</f>
        <v>0</v>
      </c>
      <c r="S26" s="38">
        <f>'表51 (3)'!DW36</f>
        <v>0</v>
      </c>
      <c r="T26" s="38">
        <f>'表51 (3)'!DX36</f>
        <v>2124870</v>
      </c>
      <c r="U26" s="38">
        <f>'表51 (3)'!DY36</f>
        <v>74460</v>
      </c>
      <c r="V26" s="42">
        <f>'表51 (3)'!DZ36</f>
        <v>2199330</v>
      </c>
      <c r="W26" s="40">
        <f>'表51 (3)'!EA36</f>
        <v>307920</v>
      </c>
      <c r="X26" s="41">
        <f>'表51 (3)'!EB36</f>
        <v>7993590</v>
      </c>
      <c r="Y26" s="38">
        <f>'表51 (3)'!EC36</f>
        <v>8183700</v>
      </c>
      <c r="Z26" s="38">
        <f>'表51 (3)'!ED36</f>
        <v>2337380</v>
      </c>
      <c r="AA26" s="38">
        <f>'表51 (3)'!EE36</f>
        <v>1153800</v>
      </c>
      <c r="AB26" s="42">
        <f>'表51 (3)'!EF36</f>
        <v>19668470</v>
      </c>
      <c r="AC26" s="38">
        <f>'表51 (3)'!EG36</f>
        <v>224250</v>
      </c>
      <c r="AD26" s="38">
        <f>'表51 (3)'!EH36</f>
        <v>76210590</v>
      </c>
      <c r="AE26" s="39">
        <f>'表51 (3)'!EI36</f>
        <v>374735605</v>
      </c>
      <c r="AF26" s="37">
        <f>'表51 (3)'!EJ36</f>
        <v>1471829781</v>
      </c>
      <c r="AG26" s="40">
        <f>'表51 (3)'!EK36</f>
        <v>2173</v>
      </c>
      <c r="AH26" s="41">
        <f>'表51 (3)'!EL36</f>
        <v>455</v>
      </c>
      <c r="AI26" s="39">
        <f>'表51 (3)'!EM36</f>
        <v>1471832409</v>
      </c>
      <c r="AJ26" s="37">
        <f>'表51 (3)'!EN36</f>
        <v>58865543</v>
      </c>
      <c r="AK26" s="38">
        <f>'表51 (3)'!EO36</f>
        <v>58865543</v>
      </c>
      <c r="AL26" s="51">
        <f t="shared" si="0"/>
        <v>3.9994732171983315E-2</v>
      </c>
    </row>
    <row r="27" spans="1:38" ht="19.2" x14ac:dyDescent="0.15">
      <c r="A27" s="87">
        <v>17</v>
      </c>
      <c r="B27" s="88" t="s">
        <v>177</v>
      </c>
      <c r="C27" s="44">
        <f>'表51 (3)'!EQ36</f>
        <v>4361536968</v>
      </c>
      <c r="D27" s="45">
        <f>'表51 (3)'!ER36</f>
        <v>9177</v>
      </c>
      <c r="E27" s="45">
        <f>'表51 (3)'!ES36</f>
        <v>171826</v>
      </c>
      <c r="F27" s="46">
        <f>'表51 (3)'!ET36</f>
        <v>4361717971</v>
      </c>
      <c r="G27" s="44">
        <f>'表51 (3)'!EU36</f>
        <v>24312</v>
      </c>
      <c r="H27" s="49">
        <f>'表51 (3)'!EV36</f>
        <v>25139217</v>
      </c>
      <c r="I27" s="49">
        <f>'表51 (3)'!EW36</f>
        <v>8180</v>
      </c>
      <c r="J27" s="45">
        <f>'表51 (3)'!EX36</f>
        <v>293817825</v>
      </c>
      <c r="K27" s="45">
        <f>'表51 (3)'!EY36</f>
        <v>13296351</v>
      </c>
      <c r="L27" s="45">
        <f>'表51 (3)'!EZ36</f>
        <v>8169790</v>
      </c>
      <c r="M27" s="47">
        <f>'表51 (3)'!FA36</f>
        <v>985714</v>
      </c>
      <c r="N27" s="48">
        <f>'表51 (3)'!FB36</f>
        <v>692640</v>
      </c>
      <c r="O27" s="45">
        <f>'表51 (3)'!FC36</f>
        <v>794700</v>
      </c>
      <c r="P27" s="46">
        <f>'表51 (3)'!FD36</f>
        <v>1487340</v>
      </c>
      <c r="Q27" s="44">
        <f>'表51 (3)'!FE36</f>
        <v>0</v>
      </c>
      <c r="R27" s="45">
        <f>'表51 (3)'!FF36</f>
        <v>0</v>
      </c>
      <c r="S27" s="45">
        <f>'表51 (3)'!FG36</f>
        <v>0</v>
      </c>
      <c r="T27" s="45">
        <f>'表51 (3)'!FH36</f>
        <v>0</v>
      </c>
      <c r="U27" s="45">
        <f>'表51 (3)'!FI36</f>
        <v>0</v>
      </c>
      <c r="V27" s="49">
        <f>'表51 (3)'!FJ36</f>
        <v>0</v>
      </c>
      <c r="W27" s="47">
        <f>'表51 (3)'!FK36</f>
        <v>0</v>
      </c>
      <c r="X27" s="48">
        <f>'表51 (3)'!FL36</f>
        <v>10769550</v>
      </c>
      <c r="Y27" s="45">
        <f>'表51 (3)'!FM36</f>
        <v>10543500</v>
      </c>
      <c r="Z27" s="45">
        <f>'表51 (3)'!FN36</f>
        <v>3674980</v>
      </c>
      <c r="AA27" s="45">
        <f>'表51 (3)'!FO36</f>
        <v>1392750</v>
      </c>
      <c r="AB27" s="49">
        <f>'表51 (3)'!FP36</f>
        <v>26380780</v>
      </c>
      <c r="AC27" s="45">
        <f>'表51 (3)'!FQ36</f>
        <v>277150</v>
      </c>
      <c r="AD27" s="45">
        <f>'表51 (3)'!FR36</f>
        <v>65934750</v>
      </c>
      <c r="AE27" s="46">
        <f>'表51 (3)'!FS36</f>
        <v>435513229</v>
      </c>
      <c r="AF27" s="44">
        <f>'表51 (3)'!FT36</f>
        <v>3926023748</v>
      </c>
      <c r="AG27" s="47">
        <f>'表51 (3)'!FU36</f>
        <v>9176</v>
      </c>
      <c r="AH27" s="48">
        <f>'表51 (3)'!FV36</f>
        <v>171818</v>
      </c>
      <c r="AI27" s="46">
        <f>'表51 (3)'!FW36</f>
        <v>3926204742</v>
      </c>
      <c r="AJ27" s="44">
        <f>'表51 (3)'!FX36</f>
        <v>157045023</v>
      </c>
      <c r="AK27" s="45">
        <f>'表51 (3)'!FY36</f>
        <v>157045023</v>
      </c>
      <c r="AL27" s="50">
        <f t="shared" si="0"/>
        <v>3.9999193450110708E-2</v>
      </c>
    </row>
    <row r="28" spans="1:38" ht="21" customHeight="1" x14ac:dyDescent="0.15">
      <c r="A28" s="89">
        <v>18</v>
      </c>
      <c r="B28" s="90" t="s">
        <v>116</v>
      </c>
      <c r="C28" s="52">
        <f>'表51 (3)'!GA36</f>
        <v>19727368079</v>
      </c>
      <c r="D28" s="53">
        <f>'表51 (3)'!GB36</f>
        <v>17337</v>
      </c>
      <c r="E28" s="53">
        <f>'表51 (3)'!GC36</f>
        <v>176336</v>
      </c>
      <c r="F28" s="54">
        <f>'表51 (3)'!GD36</f>
        <v>19727561752</v>
      </c>
      <c r="G28" s="52">
        <f>'表51 (3)'!GE36</f>
        <v>190093</v>
      </c>
      <c r="H28" s="57">
        <f>'表51 (3)'!GF36</f>
        <v>116710508</v>
      </c>
      <c r="I28" s="57">
        <f>'表51 (3)'!GG36</f>
        <v>52055</v>
      </c>
      <c r="J28" s="53">
        <f>'表51 (3)'!GH36</f>
        <v>3071406975</v>
      </c>
      <c r="K28" s="53">
        <f>'表51 (3)'!GI36</f>
        <v>69869412</v>
      </c>
      <c r="L28" s="53">
        <f>'表51 (3)'!GJ36</f>
        <v>134592503</v>
      </c>
      <c r="M28" s="55">
        <f>'表51 (3)'!GK36</f>
        <v>6447517</v>
      </c>
      <c r="N28" s="56">
        <f>'表51 (3)'!GL36</f>
        <v>13000260</v>
      </c>
      <c r="O28" s="53">
        <f>'表51 (3)'!GM36</f>
        <v>10327800</v>
      </c>
      <c r="P28" s="54">
        <f>'表51 (3)'!GN36</f>
        <v>23328060</v>
      </c>
      <c r="Q28" s="52">
        <f>'表51 (3)'!GO36</f>
        <v>3964480</v>
      </c>
      <c r="R28" s="53">
        <f>'表51 (3)'!GP36</f>
        <v>12058500</v>
      </c>
      <c r="S28" s="53">
        <f>'表51 (3)'!GQ36</f>
        <v>160680</v>
      </c>
      <c r="T28" s="53">
        <f>'表51 (3)'!GR36</f>
        <v>131325480</v>
      </c>
      <c r="U28" s="53">
        <f>'表51 (3)'!GS36</f>
        <v>8468590</v>
      </c>
      <c r="V28" s="57">
        <f>'表51 (3)'!GT36</f>
        <v>139794070</v>
      </c>
      <c r="W28" s="55">
        <f>'表51 (3)'!GU36</f>
        <v>28894390</v>
      </c>
      <c r="X28" s="56">
        <f>'表51 (3)'!GV36</f>
        <v>91661460</v>
      </c>
      <c r="Y28" s="53">
        <f>'表51 (3)'!GW36</f>
        <v>71868600</v>
      </c>
      <c r="Z28" s="53">
        <f>'表51 (3)'!GX36</f>
        <v>24811340</v>
      </c>
      <c r="AA28" s="53">
        <f>'表51 (3)'!GY36</f>
        <v>29988900</v>
      </c>
      <c r="AB28" s="57">
        <f>'表51 (3)'!GZ36</f>
        <v>218330300</v>
      </c>
      <c r="AC28" s="53">
        <f>'表51 (3)'!HA36</f>
        <v>3538090</v>
      </c>
      <c r="AD28" s="53">
        <f>'表51 (3)'!HB36</f>
        <v>1843750570</v>
      </c>
      <c r="AE28" s="54">
        <f>'表51 (3)'!HC36</f>
        <v>5673036148</v>
      </c>
      <c r="AF28" s="52">
        <f>'表51 (3)'!HD36</f>
        <v>14054331761</v>
      </c>
      <c r="AG28" s="55">
        <f>'表51 (3)'!HE36</f>
        <v>17330</v>
      </c>
      <c r="AH28" s="56">
        <f>'表51 (3)'!HF36</f>
        <v>176327</v>
      </c>
      <c r="AI28" s="54">
        <f>'表51 (3)'!HG36</f>
        <v>14054525418</v>
      </c>
      <c r="AJ28" s="52">
        <f>'表51 (3)'!HH36</f>
        <v>562015493</v>
      </c>
      <c r="AK28" s="53">
        <f>'表51 (3)'!HI36</f>
        <v>562015493</v>
      </c>
      <c r="AL28" s="58">
        <f t="shared" si="0"/>
        <v>3.9988222745693851E-2</v>
      </c>
    </row>
  </sheetData>
  <mergeCells count="52">
    <mergeCell ref="AL5:AL9"/>
    <mergeCell ref="AA6:AA9"/>
    <mergeCell ref="AB6:AB9"/>
    <mergeCell ref="AK5:AK6"/>
    <mergeCell ref="AG5:AG9"/>
    <mergeCell ref="AK7:AK9"/>
    <mergeCell ref="AH5:AH9"/>
    <mergeCell ref="AJ5:AJ9"/>
    <mergeCell ref="AI5:AI9"/>
    <mergeCell ref="AH4:AI4"/>
    <mergeCell ref="AJ4:AK4"/>
    <mergeCell ref="N4:P4"/>
    <mergeCell ref="Q4:W4"/>
    <mergeCell ref="S5:S9"/>
    <mergeCell ref="T5:V5"/>
    <mergeCell ref="T6:T9"/>
    <mergeCell ref="AF5:AF9"/>
    <mergeCell ref="X4:AE4"/>
    <mergeCell ref="AE5:AE9"/>
    <mergeCell ref="Q5:Q9"/>
    <mergeCell ref="AF4:AG4"/>
    <mergeCell ref="U6:U9"/>
    <mergeCell ref="W5:W9"/>
    <mergeCell ref="X5:AB5"/>
    <mergeCell ref="V6:V9"/>
    <mergeCell ref="X6:X9"/>
    <mergeCell ref="Y6:Y9"/>
    <mergeCell ref="Z6:Z9"/>
    <mergeCell ref="AC5:AC9"/>
    <mergeCell ref="AD5:AD9"/>
    <mergeCell ref="C2:M2"/>
    <mergeCell ref="A4:B4"/>
    <mergeCell ref="C4:F4"/>
    <mergeCell ref="G4:M4"/>
    <mergeCell ref="A5:B10"/>
    <mergeCell ref="C5:C9"/>
    <mergeCell ref="D5:D9"/>
    <mergeCell ref="G5:G9"/>
    <mergeCell ref="J5:J9"/>
    <mergeCell ref="K5:K9"/>
    <mergeCell ref="L5:L9"/>
    <mergeCell ref="M5:M9"/>
    <mergeCell ref="E5:E9"/>
    <mergeCell ref="F5:F9"/>
    <mergeCell ref="H5:I6"/>
    <mergeCell ref="I7:I9"/>
    <mergeCell ref="R5:R9"/>
    <mergeCell ref="N5:P5"/>
    <mergeCell ref="N7:N9"/>
    <mergeCell ref="O7:O9"/>
    <mergeCell ref="P7:P9"/>
    <mergeCell ref="N6:P6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1 L11:M11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S11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F11 C11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G11 D11 H11:I11 I13:I2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H11 E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J11:AK11 W11 G11 T11:U11 AD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8" pageOrder="overThenDown" orientation="landscape" useFirstPageNumber="1" horizontalDpi="300" verticalDpi="300" r:id="rId1"/>
  <headerFooter alignWithMargins="0">
    <oddHeader>&amp;C&amp;"ＭＳ Ｐゴシック,太字"&amp;12第51表　課税標準額段階別令和３年度分所得割額等に関する調
【給与所得者】
（課税標準額の段階別総括　特別区計）</oddHeader>
  </headerFooter>
  <colBreaks count="3" manualBreakCount="3">
    <brk id="13" max="1048575" man="1"/>
    <brk id="23" max="1048575" man="1"/>
    <brk id="33" max="1048575" man="1"/>
  </colBreaks>
  <ignoredErrors>
    <ignoredError sqref="J11:R11 C11:H25 C28:G28 C27:G27 C26:G26 I12 J13:R28 J12:Q12 S11:AL11 S13:AL28 S12:AL12" unlockedFormula="1"/>
    <ignoredError sqref="I3:M3 C3:H3 AL3 N3:Q3 R3:AK3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1">
    <tabColor theme="8"/>
  </sheetPr>
  <dimension ref="A1:AL28"/>
  <sheetViews>
    <sheetView showGridLines="0" topLeftCell="A11" zoomScaleNormal="100" zoomScaleSheetLayoutView="100" workbookViewId="0">
      <selection activeCell="B18" sqref="B18"/>
    </sheetView>
  </sheetViews>
  <sheetFormatPr defaultColWidth="1" defaultRowHeight="15" customHeight="1" x14ac:dyDescent="0.2"/>
  <cols>
    <col min="1" max="1" width="3" style="59" customWidth="1"/>
    <col min="2" max="2" width="22.21875" style="59" customWidth="1"/>
    <col min="3" max="6" width="15" style="59" customWidth="1"/>
    <col min="7" max="7" width="8" style="59" customWidth="1"/>
    <col min="8" max="8" width="7" style="60" customWidth="1"/>
    <col min="9" max="9" width="8.44140625" style="60" customWidth="1"/>
    <col min="10" max="10" width="10" style="59" customWidth="1"/>
    <col min="11" max="11" width="9" style="59" customWidth="1"/>
    <col min="12" max="13" width="10" style="59" customWidth="1"/>
    <col min="14" max="16" width="9" style="59" customWidth="1"/>
    <col min="17" max="18" width="8" style="59" customWidth="1"/>
    <col min="19" max="23" width="7" style="59" customWidth="1"/>
    <col min="24" max="30" width="10" style="59" customWidth="1"/>
    <col min="31" max="31" width="12" style="59" customWidth="1"/>
    <col min="32" max="37" width="18" style="59" customWidth="1"/>
    <col min="38" max="38" width="6" style="59" customWidth="1"/>
    <col min="39" max="16384" width="1" style="59"/>
  </cols>
  <sheetData>
    <row r="1" spans="1:38" ht="33.75" customHeight="1" x14ac:dyDescent="0.2"/>
    <row r="2" spans="1:38" ht="13.5" customHeight="1" x14ac:dyDescent="0.2"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</row>
    <row r="3" spans="1:38" ht="13.5" customHeight="1" x14ac:dyDescent="0.2">
      <c r="B3" s="59" t="s">
        <v>118</v>
      </c>
      <c r="C3" s="61" t="s">
        <v>0</v>
      </c>
      <c r="D3" s="61" t="s">
        <v>29</v>
      </c>
      <c r="E3" s="61" t="s">
        <v>25</v>
      </c>
      <c r="F3" s="61" t="s">
        <v>30</v>
      </c>
      <c r="G3" s="61" t="s">
        <v>27</v>
      </c>
      <c r="H3" s="61" t="s">
        <v>28</v>
      </c>
      <c r="I3" s="61" t="s">
        <v>181</v>
      </c>
      <c r="J3" s="61" t="s">
        <v>182</v>
      </c>
      <c r="K3" s="61" t="s">
        <v>183</v>
      </c>
      <c r="L3" s="61" t="s">
        <v>184</v>
      </c>
      <c r="M3" s="62" t="s">
        <v>185</v>
      </c>
      <c r="N3" s="62" t="s">
        <v>6</v>
      </c>
      <c r="O3" s="62" t="s">
        <v>7</v>
      </c>
      <c r="P3" s="62" t="s">
        <v>186</v>
      </c>
      <c r="Q3" s="62" t="s">
        <v>8</v>
      </c>
      <c r="R3" s="62" t="s">
        <v>9</v>
      </c>
      <c r="S3" s="62" t="s">
        <v>10</v>
      </c>
      <c r="T3" s="62" t="s">
        <v>187</v>
      </c>
      <c r="U3" s="62" t="s">
        <v>11</v>
      </c>
      <c r="V3" s="62" t="s">
        <v>12</v>
      </c>
      <c r="W3" s="62" t="s">
        <v>13</v>
      </c>
      <c r="X3" s="62" t="s">
        <v>14</v>
      </c>
      <c r="Y3" s="62" t="s">
        <v>188</v>
      </c>
      <c r="Z3" s="62" t="s">
        <v>15</v>
      </c>
      <c r="AA3" s="62" t="s">
        <v>16</v>
      </c>
      <c r="AB3" s="62" t="s">
        <v>17</v>
      </c>
      <c r="AC3" s="62" t="s">
        <v>18</v>
      </c>
      <c r="AD3" s="62" t="s">
        <v>19</v>
      </c>
      <c r="AE3" s="62" t="s">
        <v>189</v>
      </c>
      <c r="AF3" s="62" t="s">
        <v>190</v>
      </c>
      <c r="AG3" s="62" t="s">
        <v>191</v>
      </c>
      <c r="AH3" s="62" t="s">
        <v>20</v>
      </c>
      <c r="AI3" s="62" t="s">
        <v>21</v>
      </c>
      <c r="AJ3" s="62" t="s">
        <v>22</v>
      </c>
      <c r="AK3" s="62" t="s">
        <v>192</v>
      </c>
    </row>
    <row r="4" spans="1:38" s="63" customFormat="1" ht="13.5" customHeight="1" x14ac:dyDescent="0.2">
      <c r="A4" s="182" t="s">
        <v>31</v>
      </c>
      <c r="B4" s="183"/>
      <c r="C4" s="184" t="s">
        <v>132</v>
      </c>
      <c r="D4" s="184"/>
      <c r="E4" s="184"/>
      <c r="F4" s="184"/>
      <c r="G4" s="185" t="s">
        <v>133</v>
      </c>
      <c r="H4" s="185"/>
      <c r="I4" s="185"/>
      <c r="J4" s="185"/>
      <c r="K4" s="185"/>
      <c r="L4" s="185"/>
      <c r="M4" s="186"/>
      <c r="N4" s="185" t="str">
        <f>+G4</f>
        <v>ｘｘ1</v>
      </c>
      <c r="O4" s="185"/>
      <c r="P4" s="186"/>
      <c r="Q4" s="184" t="s">
        <v>134</v>
      </c>
      <c r="R4" s="184"/>
      <c r="S4" s="184"/>
      <c r="T4" s="184"/>
      <c r="U4" s="184"/>
      <c r="V4" s="184"/>
      <c r="W4" s="184"/>
      <c r="X4" s="184" t="s">
        <v>135</v>
      </c>
      <c r="Y4" s="184"/>
      <c r="Z4" s="184"/>
      <c r="AA4" s="184"/>
      <c r="AB4" s="184"/>
      <c r="AC4" s="184"/>
      <c r="AD4" s="184"/>
      <c r="AE4" s="184"/>
      <c r="AF4" s="185" t="s">
        <v>136</v>
      </c>
      <c r="AG4" s="186"/>
      <c r="AH4" s="185" t="str">
        <f>+AF4</f>
        <v>ｘｘ4</v>
      </c>
      <c r="AI4" s="186"/>
      <c r="AJ4" s="184" t="s">
        <v>137</v>
      </c>
      <c r="AK4" s="184"/>
      <c r="AL4" s="82"/>
    </row>
    <row r="5" spans="1:38" ht="15" customHeight="1" x14ac:dyDescent="0.2">
      <c r="A5" s="145" t="s">
        <v>178</v>
      </c>
      <c r="B5" s="146"/>
      <c r="C5" s="149" t="s">
        <v>49</v>
      </c>
      <c r="D5" s="150" t="s">
        <v>50</v>
      </c>
      <c r="E5" s="150" t="s">
        <v>51</v>
      </c>
      <c r="F5" s="151" t="s">
        <v>52</v>
      </c>
      <c r="G5" s="149" t="s">
        <v>53</v>
      </c>
      <c r="H5" s="171" t="s">
        <v>179</v>
      </c>
      <c r="I5" s="172"/>
      <c r="J5" s="150" t="s">
        <v>54</v>
      </c>
      <c r="K5" s="150" t="s">
        <v>55</v>
      </c>
      <c r="L5" s="150" t="s">
        <v>56</v>
      </c>
      <c r="M5" s="151" t="s">
        <v>57</v>
      </c>
      <c r="N5" s="149" t="s">
        <v>58</v>
      </c>
      <c r="O5" s="150"/>
      <c r="P5" s="151"/>
      <c r="Q5" s="95" t="s">
        <v>200</v>
      </c>
      <c r="R5" s="177" t="s">
        <v>198</v>
      </c>
      <c r="S5" s="106" t="s">
        <v>59</v>
      </c>
      <c r="T5" s="99" t="s">
        <v>60</v>
      </c>
      <c r="U5" s="99"/>
      <c r="V5" s="100"/>
      <c r="W5" s="152" t="s">
        <v>61</v>
      </c>
      <c r="X5" s="156" t="s">
        <v>62</v>
      </c>
      <c r="Y5" s="156"/>
      <c r="Z5" s="156"/>
      <c r="AA5" s="156"/>
      <c r="AB5" s="157"/>
      <c r="AC5" s="150" t="s">
        <v>63</v>
      </c>
      <c r="AD5" s="150" t="s">
        <v>64</v>
      </c>
      <c r="AE5" s="151" t="s">
        <v>52</v>
      </c>
      <c r="AF5" s="149" t="s">
        <v>65</v>
      </c>
      <c r="AG5" s="151" t="s">
        <v>66</v>
      </c>
      <c r="AH5" s="149" t="s">
        <v>67</v>
      </c>
      <c r="AI5" s="151" t="s">
        <v>52</v>
      </c>
      <c r="AJ5" s="165" t="s">
        <v>68</v>
      </c>
      <c r="AK5" s="167"/>
      <c r="AL5" s="164" t="s">
        <v>123</v>
      </c>
    </row>
    <row r="6" spans="1:38" ht="15" customHeight="1" x14ac:dyDescent="0.2">
      <c r="A6" s="145"/>
      <c r="B6" s="146"/>
      <c r="C6" s="149"/>
      <c r="D6" s="150"/>
      <c r="E6" s="150"/>
      <c r="F6" s="151"/>
      <c r="G6" s="149"/>
      <c r="H6" s="173"/>
      <c r="I6" s="174"/>
      <c r="J6" s="150"/>
      <c r="K6" s="150"/>
      <c r="L6" s="150"/>
      <c r="M6" s="151"/>
      <c r="N6" s="157" t="s">
        <v>69</v>
      </c>
      <c r="O6" s="160"/>
      <c r="P6" s="161"/>
      <c r="Q6" s="96"/>
      <c r="R6" s="178"/>
      <c r="S6" s="106"/>
      <c r="T6" s="153" t="s">
        <v>124</v>
      </c>
      <c r="U6" s="101" t="s">
        <v>125</v>
      </c>
      <c r="V6" s="153" t="s">
        <v>70</v>
      </c>
      <c r="W6" s="152"/>
      <c r="X6" s="158" t="s">
        <v>71</v>
      </c>
      <c r="Y6" s="103" t="s">
        <v>72</v>
      </c>
      <c r="Z6" s="105" t="s">
        <v>73</v>
      </c>
      <c r="AA6" s="105" t="s">
        <v>74</v>
      </c>
      <c r="AB6" s="153" t="s">
        <v>70</v>
      </c>
      <c r="AC6" s="150"/>
      <c r="AD6" s="150"/>
      <c r="AE6" s="151"/>
      <c r="AF6" s="149"/>
      <c r="AG6" s="151"/>
      <c r="AH6" s="149"/>
      <c r="AI6" s="151"/>
      <c r="AJ6" s="165"/>
      <c r="AK6" s="168"/>
      <c r="AL6" s="164"/>
    </row>
    <row r="7" spans="1:38" ht="15" customHeight="1" x14ac:dyDescent="0.2">
      <c r="A7" s="145"/>
      <c r="B7" s="146"/>
      <c r="C7" s="149"/>
      <c r="D7" s="150"/>
      <c r="E7" s="150"/>
      <c r="F7" s="151"/>
      <c r="G7" s="149"/>
      <c r="H7" s="91"/>
      <c r="I7" s="175" t="s">
        <v>180</v>
      </c>
      <c r="J7" s="150"/>
      <c r="K7" s="150"/>
      <c r="L7" s="150"/>
      <c r="M7" s="151"/>
      <c r="N7" s="154" t="s">
        <v>75</v>
      </c>
      <c r="O7" s="153" t="s">
        <v>76</v>
      </c>
      <c r="P7" s="155" t="s">
        <v>70</v>
      </c>
      <c r="Q7" s="96"/>
      <c r="R7" s="178"/>
      <c r="S7" s="106"/>
      <c r="T7" s="150"/>
      <c r="U7" s="102"/>
      <c r="V7" s="150"/>
      <c r="W7" s="152"/>
      <c r="X7" s="159"/>
      <c r="Y7" s="104"/>
      <c r="Z7" s="106"/>
      <c r="AA7" s="106"/>
      <c r="AB7" s="150"/>
      <c r="AC7" s="150"/>
      <c r="AD7" s="150"/>
      <c r="AE7" s="151"/>
      <c r="AF7" s="149"/>
      <c r="AG7" s="151"/>
      <c r="AH7" s="149"/>
      <c r="AI7" s="151"/>
      <c r="AJ7" s="166"/>
      <c r="AK7" s="169" t="s">
        <v>77</v>
      </c>
      <c r="AL7" s="164"/>
    </row>
    <row r="8" spans="1:38" ht="15" customHeight="1" x14ac:dyDescent="0.2">
      <c r="A8" s="145"/>
      <c r="B8" s="146"/>
      <c r="C8" s="149"/>
      <c r="D8" s="150"/>
      <c r="E8" s="150"/>
      <c r="F8" s="151"/>
      <c r="G8" s="149"/>
      <c r="H8" s="91"/>
      <c r="I8" s="176"/>
      <c r="J8" s="150"/>
      <c r="K8" s="150"/>
      <c r="L8" s="150"/>
      <c r="M8" s="151"/>
      <c r="N8" s="149"/>
      <c r="O8" s="150"/>
      <c r="P8" s="151"/>
      <c r="Q8" s="96"/>
      <c r="R8" s="178"/>
      <c r="S8" s="106"/>
      <c r="T8" s="150"/>
      <c r="U8" s="102"/>
      <c r="V8" s="150"/>
      <c r="W8" s="152"/>
      <c r="X8" s="159"/>
      <c r="Y8" s="104"/>
      <c r="Z8" s="106"/>
      <c r="AA8" s="106"/>
      <c r="AB8" s="150"/>
      <c r="AC8" s="150"/>
      <c r="AD8" s="150"/>
      <c r="AE8" s="151"/>
      <c r="AF8" s="149"/>
      <c r="AG8" s="151"/>
      <c r="AH8" s="149"/>
      <c r="AI8" s="151"/>
      <c r="AJ8" s="166"/>
      <c r="AK8" s="170"/>
      <c r="AL8" s="164"/>
    </row>
    <row r="9" spans="1:38" ht="15" customHeight="1" x14ac:dyDescent="0.2">
      <c r="A9" s="145"/>
      <c r="B9" s="146"/>
      <c r="C9" s="149"/>
      <c r="D9" s="150"/>
      <c r="E9" s="150"/>
      <c r="F9" s="151"/>
      <c r="G9" s="149"/>
      <c r="H9" s="91"/>
      <c r="I9" s="176"/>
      <c r="J9" s="150"/>
      <c r="K9" s="150"/>
      <c r="L9" s="150"/>
      <c r="M9" s="151"/>
      <c r="N9" s="149"/>
      <c r="O9" s="150"/>
      <c r="P9" s="151"/>
      <c r="Q9" s="96"/>
      <c r="R9" s="178"/>
      <c r="S9" s="106"/>
      <c r="T9" s="150"/>
      <c r="U9" s="102"/>
      <c r="V9" s="150"/>
      <c r="W9" s="152"/>
      <c r="X9" s="159"/>
      <c r="Y9" s="104"/>
      <c r="Z9" s="106"/>
      <c r="AA9" s="106"/>
      <c r="AB9" s="150"/>
      <c r="AC9" s="150"/>
      <c r="AD9" s="150"/>
      <c r="AE9" s="151"/>
      <c r="AF9" s="149"/>
      <c r="AG9" s="151"/>
      <c r="AH9" s="149"/>
      <c r="AI9" s="151"/>
      <c r="AJ9" s="166"/>
      <c r="AK9" s="170"/>
      <c r="AL9" s="164"/>
    </row>
    <row r="10" spans="1:38" ht="15" customHeight="1" x14ac:dyDescent="0.2">
      <c r="A10" s="147"/>
      <c r="B10" s="148"/>
      <c r="C10" s="64" t="s">
        <v>138</v>
      </c>
      <c r="D10" s="65" t="s">
        <v>78</v>
      </c>
      <c r="E10" s="65" t="s">
        <v>139</v>
      </c>
      <c r="F10" s="66" t="s">
        <v>138</v>
      </c>
      <c r="G10" s="64" t="s">
        <v>78</v>
      </c>
      <c r="H10" s="65" t="s">
        <v>78</v>
      </c>
      <c r="I10" s="65" t="s">
        <v>78</v>
      </c>
      <c r="J10" s="65" t="s">
        <v>138</v>
      </c>
      <c r="K10" s="65" t="s">
        <v>78</v>
      </c>
      <c r="L10" s="65" t="s">
        <v>78</v>
      </c>
      <c r="M10" s="66" t="s">
        <v>138</v>
      </c>
      <c r="N10" s="64" t="s">
        <v>78</v>
      </c>
      <c r="O10" s="65" t="s">
        <v>78</v>
      </c>
      <c r="P10" s="66" t="s">
        <v>138</v>
      </c>
      <c r="Q10" s="64" t="s">
        <v>78</v>
      </c>
      <c r="R10" s="65" t="s">
        <v>78</v>
      </c>
      <c r="S10" s="65" t="s">
        <v>78</v>
      </c>
      <c r="T10" s="65" t="s">
        <v>138</v>
      </c>
      <c r="U10" s="65" t="s">
        <v>78</v>
      </c>
      <c r="V10" s="65" t="s">
        <v>139</v>
      </c>
      <c r="W10" s="66" t="s">
        <v>138</v>
      </c>
      <c r="X10" s="64" t="s">
        <v>78</v>
      </c>
      <c r="Y10" s="65" t="s">
        <v>139</v>
      </c>
      <c r="Z10" s="65" t="s">
        <v>138</v>
      </c>
      <c r="AA10" s="65" t="s">
        <v>78</v>
      </c>
      <c r="AB10" s="65" t="s">
        <v>139</v>
      </c>
      <c r="AC10" s="65" t="s">
        <v>138</v>
      </c>
      <c r="AD10" s="65" t="s">
        <v>78</v>
      </c>
      <c r="AE10" s="66" t="s">
        <v>139</v>
      </c>
      <c r="AF10" s="67" t="s">
        <v>138</v>
      </c>
      <c r="AG10" s="68" t="s">
        <v>78</v>
      </c>
      <c r="AH10" s="67" t="s">
        <v>139</v>
      </c>
      <c r="AI10" s="69" t="s">
        <v>140</v>
      </c>
      <c r="AJ10" s="70" t="s">
        <v>79</v>
      </c>
      <c r="AK10" s="71" t="s">
        <v>141</v>
      </c>
      <c r="AL10" s="72" t="s">
        <v>142</v>
      </c>
    </row>
    <row r="11" spans="1:38" s="60" customFormat="1" ht="19.2" x14ac:dyDescent="0.15">
      <c r="A11" s="83">
        <v>1</v>
      </c>
      <c r="B11" s="84" t="s">
        <v>112</v>
      </c>
      <c r="C11" s="30">
        <f>表51!C38</f>
        <v>85353328</v>
      </c>
      <c r="D11" s="31">
        <f>表51!D38</f>
        <v>0</v>
      </c>
      <c r="E11" s="31">
        <f>表51!E38</f>
        <v>0</v>
      </c>
      <c r="F11" s="32">
        <f>表51!F38</f>
        <v>85353328</v>
      </c>
      <c r="G11" s="30">
        <f>表51!G38</f>
        <v>3359</v>
      </c>
      <c r="H11" s="31">
        <f>表51!H38</f>
        <v>1711091</v>
      </c>
      <c r="I11" s="31">
        <f>表51!I38</f>
        <v>412</v>
      </c>
      <c r="J11" s="31">
        <f>表51!J38</f>
        <v>12900606</v>
      </c>
      <c r="K11" s="31">
        <f>表51!K38</f>
        <v>558461</v>
      </c>
      <c r="L11" s="31">
        <f>表51!L38</f>
        <v>1862334</v>
      </c>
      <c r="M11" s="33">
        <f>表51!M38</f>
        <v>45165</v>
      </c>
      <c r="N11" s="34">
        <f>表51!N38</f>
        <v>286260</v>
      </c>
      <c r="O11" s="31">
        <f>表51!O38</f>
        <v>270900</v>
      </c>
      <c r="P11" s="32">
        <f>表51!P38</f>
        <v>557160</v>
      </c>
      <c r="Q11" s="30">
        <f>表51!Q38</f>
        <v>67080</v>
      </c>
      <c r="R11" s="31">
        <f>表51!R38</f>
        <v>632100</v>
      </c>
      <c r="S11" s="31">
        <f>表51!S38</f>
        <v>241800</v>
      </c>
      <c r="T11" s="31">
        <f>表51!T38</f>
        <v>921360</v>
      </c>
      <c r="U11" s="31">
        <f>表51!U38</f>
        <v>320340</v>
      </c>
      <c r="V11" s="35">
        <f>表51!V38</f>
        <v>1241700</v>
      </c>
      <c r="W11" s="33">
        <f>表51!W38</f>
        <v>376940</v>
      </c>
      <c r="X11" s="34">
        <f>表51!X38</f>
        <v>1558920</v>
      </c>
      <c r="Y11" s="31">
        <f>表51!Y38</f>
        <v>1109250</v>
      </c>
      <c r="Z11" s="31">
        <f>表51!Z38</f>
        <v>313120</v>
      </c>
      <c r="AA11" s="31">
        <f>表51!AA38</f>
        <v>789300</v>
      </c>
      <c r="AB11" s="35">
        <f>表51!AB38</f>
        <v>3770590</v>
      </c>
      <c r="AC11" s="31">
        <f>表51!AC38</f>
        <v>138920</v>
      </c>
      <c r="AD11" s="31">
        <f>表51!AD38</f>
        <v>54828730</v>
      </c>
      <c r="AE11" s="32">
        <f>表51!AE38</f>
        <v>78936036</v>
      </c>
      <c r="AF11" s="30">
        <f>表51!AF38</f>
        <v>6417292</v>
      </c>
      <c r="AG11" s="33">
        <f>表51!AG38</f>
        <v>0</v>
      </c>
      <c r="AH11" s="34">
        <f>表51!AH38</f>
        <v>0</v>
      </c>
      <c r="AI11" s="32">
        <f>表51!AI38</f>
        <v>6417292</v>
      </c>
      <c r="AJ11" s="30">
        <f>表51!AJ38</f>
        <v>379835</v>
      </c>
      <c r="AK11" s="31">
        <f>表51!AK38</f>
        <v>379835</v>
      </c>
      <c r="AL11" s="36">
        <f t="shared" ref="AL11:AL28" si="0">+AJ11/AI11</f>
        <v>5.918929666906228E-2</v>
      </c>
    </row>
    <row r="12" spans="1:38" ht="19.2" x14ac:dyDescent="0.15">
      <c r="A12" s="85">
        <v>2</v>
      </c>
      <c r="B12" s="86" t="s">
        <v>143</v>
      </c>
      <c r="C12" s="37">
        <f>表51!AM38</f>
        <v>1802884706</v>
      </c>
      <c r="D12" s="38">
        <f>表51!AN38</f>
        <v>1</v>
      </c>
      <c r="E12" s="38">
        <f>表51!AO38</f>
        <v>0</v>
      </c>
      <c r="F12" s="39">
        <f>表51!AP38</f>
        <v>1802884707</v>
      </c>
      <c r="G12" s="37">
        <f>表51!AQ38</f>
        <v>44329</v>
      </c>
      <c r="H12" s="38">
        <f>表51!AR38</f>
        <v>19324580</v>
      </c>
      <c r="I12" s="38">
        <f>表51!AS38</f>
        <v>9637</v>
      </c>
      <c r="J12" s="38">
        <f>表51!AT38</f>
        <v>361842449</v>
      </c>
      <c r="K12" s="38">
        <f>表51!AU38</f>
        <v>6866952</v>
      </c>
      <c r="L12" s="38">
        <f>表51!AV38</f>
        <v>27284029</v>
      </c>
      <c r="M12" s="40">
        <f>表51!AW38</f>
        <v>748783</v>
      </c>
      <c r="N12" s="41">
        <f>表51!AX38</f>
        <v>6026280</v>
      </c>
      <c r="O12" s="38">
        <f>表51!AY38</f>
        <v>3761100</v>
      </c>
      <c r="P12" s="39">
        <f>表51!AZ38</f>
        <v>9787380</v>
      </c>
      <c r="Q12" s="94">
        <f>表51!BA38</f>
        <v>2843100</v>
      </c>
      <c r="R12" s="42">
        <f>表51!BB38</f>
        <v>9240000</v>
      </c>
      <c r="S12" s="37">
        <f>表51!BC38</f>
        <v>0</v>
      </c>
      <c r="T12" s="38">
        <f>表51!BD38</f>
        <v>21819380</v>
      </c>
      <c r="U12" s="38">
        <f>表51!BE38</f>
        <v>4733660</v>
      </c>
      <c r="V12" s="42">
        <f>表51!BF38</f>
        <v>26553040</v>
      </c>
      <c r="W12" s="40">
        <f>表51!BG38</f>
        <v>6358320</v>
      </c>
      <c r="X12" s="41">
        <f>表51!BH38</f>
        <v>22130130</v>
      </c>
      <c r="Y12" s="38">
        <f>表51!BI38</f>
        <v>13601700</v>
      </c>
      <c r="Z12" s="38">
        <f>表51!BJ38</f>
        <v>4373420</v>
      </c>
      <c r="AA12" s="38">
        <f>表51!BK38</f>
        <v>10774800</v>
      </c>
      <c r="AB12" s="42">
        <f>表51!BL38</f>
        <v>50880050</v>
      </c>
      <c r="AC12" s="38">
        <f>表51!BM38</f>
        <v>1298350</v>
      </c>
      <c r="AD12" s="38">
        <f>表51!BN38</f>
        <v>532596330</v>
      </c>
      <c r="AE12" s="39">
        <f>表51!BO38</f>
        <v>1055667692</v>
      </c>
      <c r="AF12" s="37">
        <f>表51!BP38</f>
        <v>747217015</v>
      </c>
      <c r="AG12" s="40">
        <f>表51!BQ38</f>
        <v>0</v>
      </c>
      <c r="AH12" s="41">
        <f>表51!BR38</f>
        <v>0</v>
      </c>
      <c r="AI12" s="39">
        <f>表51!BS38</f>
        <v>747217015</v>
      </c>
      <c r="AJ12" s="37">
        <f>表51!BT38</f>
        <v>44783443</v>
      </c>
      <c r="AK12" s="38">
        <f>表51!BU38</f>
        <v>44783443</v>
      </c>
      <c r="AL12" s="43">
        <f t="shared" si="0"/>
        <v>5.9933649931673466E-2</v>
      </c>
    </row>
    <row r="13" spans="1:38" ht="19.2" x14ac:dyDescent="0.15">
      <c r="A13" s="87">
        <v>3</v>
      </c>
      <c r="B13" s="88" t="s">
        <v>144</v>
      </c>
      <c r="C13" s="44">
        <f>表51!BW38</f>
        <v>4347340354</v>
      </c>
      <c r="D13" s="45">
        <f>表51!BX38</f>
        <v>0</v>
      </c>
      <c r="E13" s="45">
        <f>表51!BY38</f>
        <v>1455</v>
      </c>
      <c r="F13" s="46">
        <f>表51!BZ38</f>
        <v>4347341809</v>
      </c>
      <c r="G13" s="44">
        <f>表51!CA38</f>
        <v>41263</v>
      </c>
      <c r="H13" s="45">
        <f>表51!CB38</f>
        <v>21944810</v>
      </c>
      <c r="I13" s="45">
        <f>表51!CC38</f>
        <v>11687</v>
      </c>
      <c r="J13" s="45">
        <f>表51!CD38</f>
        <v>874111569</v>
      </c>
      <c r="K13" s="45">
        <f>表51!CE38</f>
        <v>11603576</v>
      </c>
      <c r="L13" s="45">
        <f>表51!CF38</f>
        <v>45267109</v>
      </c>
      <c r="M13" s="47">
        <f>表51!CG38</f>
        <v>1406939</v>
      </c>
      <c r="N13" s="48">
        <f>表51!CH38</f>
        <v>4634760</v>
      </c>
      <c r="O13" s="45">
        <f>表51!CI38</f>
        <v>3514200</v>
      </c>
      <c r="P13" s="46">
        <f>表51!CJ38</f>
        <v>8148960</v>
      </c>
      <c r="Q13" s="44">
        <f>表51!CK38</f>
        <v>1843140</v>
      </c>
      <c r="R13" s="45">
        <f>表51!CL38</f>
        <v>6109500</v>
      </c>
      <c r="S13" s="45">
        <f>表51!CM38</f>
        <v>0</v>
      </c>
      <c r="T13" s="45">
        <f>表51!CN38</f>
        <v>42909680</v>
      </c>
      <c r="U13" s="45">
        <f>表51!CO38</f>
        <v>3781520</v>
      </c>
      <c r="V13" s="49">
        <f>表51!CP38</f>
        <v>46691200</v>
      </c>
      <c r="W13" s="47">
        <f>表51!CQ38</f>
        <v>11289000</v>
      </c>
      <c r="X13" s="48">
        <f>表51!CR38</f>
        <v>23700270</v>
      </c>
      <c r="Y13" s="45">
        <f>表51!CS38</f>
        <v>16001100</v>
      </c>
      <c r="Z13" s="45">
        <f>表51!CT38</f>
        <v>5014100</v>
      </c>
      <c r="AA13" s="45">
        <f>表51!CU38</f>
        <v>10705050</v>
      </c>
      <c r="AB13" s="49">
        <f>表51!CV38</f>
        <v>55420520</v>
      </c>
      <c r="AC13" s="45">
        <f>表51!CW38</f>
        <v>1166330</v>
      </c>
      <c r="AD13" s="45">
        <f>表51!CX38</f>
        <v>737863570</v>
      </c>
      <c r="AE13" s="46">
        <f>表51!CY38</f>
        <v>1822907486</v>
      </c>
      <c r="AF13" s="44">
        <f>表51!CZ38</f>
        <v>2524432683</v>
      </c>
      <c r="AG13" s="47">
        <f>表51!DA38</f>
        <v>0</v>
      </c>
      <c r="AH13" s="48">
        <f>表51!DB38</f>
        <v>1454</v>
      </c>
      <c r="AI13" s="46">
        <f>表51!DC38</f>
        <v>2524434137</v>
      </c>
      <c r="AJ13" s="44">
        <f>表51!DD38</f>
        <v>151395161</v>
      </c>
      <c r="AK13" s="45">
        <f>表51!DE38</f>
        <v>151395161</v>
      </c>
      <c r="AL13" s="50">
        <f t="shared" si="0"/>
        <v>5.9971919560522093E-2</v>
      </c>
    </row>
    <row r="14" spans="1:38" ht="19.2" x14ac:dyDescent="0.15">
      <c r="A14" s="85">
        <v>4</v>
      </c>
      <c r="B14" s="86" t="s">
        <v>113</v>
      </c>
      <c r="C14" s="37">
        <f>表51!DG38</f>
        <v>4218213765</v>
      </c>
      <c r="D14" s="38">
        <f>表51!DH38</f>
        <v>1037</v>
      </c>
      <c r="E14" s="38">
        <f>表51!DI38</f>
        <v>3226</v>
      </c>
      <c r="F14" s="39">
        <f>表51!DJ38</f>
        <v>4218218028</v>
      </c>
      <c r="G14" s="37">
        <f>表51!DK38</f>
        <v>25765</v>
      </c>
      <c r="H14" s="38">
        <f>表51!DL38</f>
        <v>19672883</v>
      </c>
      <c r="I14" s="38">
        <f>表51!DM38</f>
        <v>9908</v>
      </c>
      <c r="J14" s="38">
        <f>表51!DN38</f>
        <v>819333500</v>
      </c>
      <c r="K14" s="38">
        <f>表51!DO38</f>
        <v>13161980</v>
      </c>
      <c r="L14" s="38">
        <f>表51!DP38</f>
        <v>38616427</v>
      </c>
      <c r="M14" s="40">
        <f>表51!DQ38</f>
        <v>1633247</v>
      </c>
      <c r="N14" s="41">
        <f>表51!DR38</f>
        <v>2884960</v>
      </c>
      <c r="O14" s="38">
        <f>表51!DS38</f>
        <v>2344200</v>
      </c>
      <c r="P14" s="39">
        <f>表51!DT38</f>
        <v>5229160</v>
      </c>
      <c r="Q14" s="37">
        <f>表51!DU38</f>
        <v>734240</v>
      </c>
      <c r="R14" s="38">
        <f>表51!DV38</f>
        <v>2466000</v>
      </c>
      <c r="S14" s="38">
        <f>表51!DW38</f>
        <v>0</v>
      </c>
      <c r="T14" s="38">
        <f>表51!DX38</f>
        <v>45469820</v>
      </c>
      <c r="U14" s="38">
        <f>表51!DY38</f>
        <v>2028820</v>
      </c>
      <c r="V14" s="42">
        <f>表51!DZ38</f>
        <v>47498640</v>
      </c>
      <c r="W14" s="40">
        <f>表51!EA38</f>
        <v>10459620</v>
      </c>
      <c r="X14" s="41">
        <f>表51!EB38</f>
        <v>20139570</v>
      </c>
      <c r="Y14" s="38">
        <f>表51!EC38</f>
        <v>15043500</v>
      </c>
      <c r="Z14" s="38">
        <f>表51!ED38</f>
        <v>4647020</v>
      </c>
      <c r="AA14" s="38">
        <f>表51!EE38</f>
        <v>7309800</v>
      </c>
      <c r="AB14" s="42">
        <f>表51!EF38</f>
        <v>47139890</v>
      </c>
      <c r="AC14" s="38">
        <f>表51!EG38</f>
        <v>815350</v>
      </c>
      <c r="AD14" s="38">
        <f>表51!EH38</f>
        <v>478187120</v>
      </c>
      <c r="AE14" s="39">
        <f>表51!EI38</f>
        <v>1484973822</v>
      </c>
      <c r="AF14" s="37">
        <f>表51!EJ38</f>
        <v>2733239947</v>
      </c>
      <c r="AG14" s="40">
        <f>表51!EK38</f>
        <v>1034</v>
      </c>
      <c r="AH14" s="41">
        <f>表51!EL38</f>
        <v>3225</v>
      </c>
      <c r="AI14" s="39">
        <f>表51!EM38</f>
        <v>2733244206</v>
      </c>
      <c r="AJ14" s="37">
        <f>表51!EN38</f>
        <v>163947552</v>
      </c>
      <c r="AK14" s="38">
        <f>表51!EO38</f>
        <v>163947552</v>
      </c>
      <c r="AL14" s="51">
        <f t="shared" si="0"/>
        <v>5.9982767599069044E-2</v>
      </c>
    </row>
    <row r="15" spans="1:38" ht="19.2" x14ac:dyDescent="0.15">
      <c r="A15" s="87">
        <v>5</v>
      </c>
      <c r="B15" s="88" t="s">
        <v>145</v>
      </c>
      <c r="C15" s="44">
        <f>表51!EQ38</f>
        <v>3131818295</v>
      </c>
      <c r="D15" s="45">
        <f>表51!ER38</f>
        <v>1488</v>
      </c>
      <c r="E15" s="45">
        <f>表51!ES38</f>
        <v>255</v>
      </c>
      <c r="F15" s="46">
        <f>表51!ET38</f>
        <v>3131820038</v>
      </c>
      <c r="G15" s="44">
        <f>表51!EU38</f>
        <v>20254</v>
      </c>
      <c r="H15" s="45">
        <f>表51!EV38</f>
        <v>15878458</v>
      </c>
      <c r="I15" s="45">
        <f>表51!EW38</f>
        <v>7649</v>
      </c>
      <c r="J15" s="45">
        <f>表51!EX38</f>
        <v>586405327</v>
      </c>
      <c r="K15" s="45">
        <f>表51!EY38</f>
        <v>11511337</v>
      </c>
      <c r="L15" s="45">
        <f>表51!EZ38</f>
        <v>25382421</v>
      </c>
      <c r="M15" s="47">
        <f>表51!FA38</f>
        <v>1387528</v>
      </c>
      <c r="N15" s="48">
        <f>表51!FB38</f>
        <v>1846000</v>
      </c>
      <c r="O15" s="45">
        <f>表51!FC38</f>
        <v>1516200</v>
      </c>
      <c r="P15" s="46">
        <f>表51!FD38</f>
        <v>3362200</v>
      </c>
      <c r="Q15" s="44">
        <f>表51!FE38</f>
        <v>150540</v>
      </c>
      <c r="R15" s="45">
        <f>表51!FF38</f>
        <v>198600</v>
      </c>
      <c r="S15" s="45">
        <f>表51!FG38</f>
        <v>0</v>
      </c>
      <c r="T15" s="45">
        <f>表51!FH38</f>
        <v>36613610</v>
      </c>
      <c r="U15" s="45">
        <f>表51!FI38</f>
        <v>862480</v>
      </c>
      <c r="V15" s="49">
        <f>表51!FJ38</f>
        <v>37476090</v>
      </c>
      <c r="W15" s="47">
        <f>表51!FK38</f>
        <v>7348880</v>
      </c>
      <c r="X15" s="48">
        <f>表51!FL38</f>
        <v>16260420</v>
      </c>
      <c r="Y15" s="45">
        <f>表51!FM38</f>
        <v>14377050</v>
      </c>
      <c r="Z15" s="45">
        <f>表51!FN38</f>
        <v>3838000</v>
      </c>
      <c r="AA15" s="45">
        <f>表51!FO38</f>
        <v>4646700</v>
      </c>
      <c r="AB15" s="49">
        <f>表51!FP38</f>
        <v>39122170</v>
      </c>
      <c r="AC15" s="45">
        <f>表51!FQ38</f>
        <v>583280</v>
      </c>
      <c r="AD15" s="45">
        <f>表51!FR38</f>
        <v>266128460</v>
      </c>
      <c r="AE15" s="46">
        <f>表51!FS38</f>
        <v>994955545</v>
      </c>
      <c r="AF15" s="44">
        <f>表51!FT38</f>
        <v>2136862751</v>
      </c>
      <c r="AG15" s="47">
        <f>表51!FU38</f>
        <v>1488</v>
      </c>
      <c r="AH15" s="48">
        <f>表51!FV38</f>
        <v>254</v>
      </c>
      <c r="AI15" s="46">
        <f>表51!FW38</f>
        <v>2136864493</v>
      </c>
      <c r="AJ15" s="44">
        <f>表51!FX38</f>
        <v>128185194</v>
      </c>
      <c r="AK15" s="45">
        <f>表51!FY38</f>
        <v>128185194</v>
      </c>
      <c r="AL15" s="50">
        <f t="shared" si="0"/>
        <v>5.9987516484977223E-2</v>
      </c>
    </row>
    <row r="16" spans="1:38" ht="19.2" x14ac:dyDescent="0.15">
      <c r="A16" s="85">
        <v>6</v>
      </c>
      <c r="B16" s="86" t="s">
        <v>146</v>
      </c>
      <c r="C16" s="37">
        <f>表51!GA38</f>
        <v>3300888990</v>
      </c>
      <c r="D16" s="38">
        <f>表51!GB38</f>
        <v>3005</v>
      </c>
      <c r="E16" s="38">
        <f>表51!GC38</f>
        <v>2889</v>
      </c>
      <c r="F16" s="39">
        <f>表51!GD38</f>
        <v>3300894884</v>
      </c>
      <c r="G16" s="37">
        <f>表51!GE38</f>
        <v>23197</v>
      </c>
      <c r="H16" s="38">
        <f>表51!GF38</f>
        <v>17139846</v>
      </c>
      <c r="I16" s="38">
        <f>表51!GG38</f>
        <v>9068</v>
      </c>
      <c r="J16" s="38">
        <f>表51!GH38</f>
        <v>584239197</v>
      </c>
      <c r="K16" s="38">
        <f>表51!GI38</f>
        <v>12726615</v>
      </c>
      <c r="L16" s="38">
        <f>表51!GJ38</f>
        <v>22927418</v>
      </c>
      <c r="M16" s="40">
        <f>表51!GK38</f>
        <v>1512797</v>
      </c>
      <c r="N16" s="41">
        <f>表51!GL38</f>
        <v>1642940</v>
      </c>
      <c r="O16" s="38">
        <f>表51!GM38</f>
        <v>1275300</v>
      </c>
      <c r="P16" s="39">
        <f>表51!GN38</f>
        <v>2918240</v>
      </c>
      <c r="Q16" s="37">
        <f>表51!GO38</f>
        <v>1040</v>
      </c>
      <c r="R16" s="38">
        <f>表51!GP38</f>
        <v>300</v>
      </c>
      <c r="S16" s="38">
        <f>表51!GQ38</f>
        <v>0</v>
      </c>
      <c r="T16" s="38">
        <f>表51!GR38</f>
        <v>40535770</v>
      </c>
      <c r="U16" s="38">
        <f>表51!GS38</f>
        <v>573560</v>
      </c>
      <c r="V16" s="42">
        <f>表51!GT38</f>
        <v>41109330</v>
      </c>
      <c r="W16" s="40">
        <f>表51!GU38</f>
        <v>7244650</v>
      </c>
      <c r="X16" s="41">
        <f>表51!GV38</f>
        <v>18223260</v>
      </c>
      <c r="Y16" s="38">
        <f>表51!GW38</f>
        <v>17819100</v>
      </c>
      <c r="Z16" s="38">
        <f>表51!GX38</f>
        <v>3973660</v>
      </c>
      <c r="AA16" s="38">
        <f>表51!GY38</f>
        <v>3836250</v>
      </c>
      <c r="AB16" s="42">
        <f>表51!GZ38</f>
        <v>43852270</v>
      </c>
      <c r="AC16" s="38">
        <f>表51!HA38</f>
        <v>518880</v>
      </c>
      <c r="AD16" s="38">
        <f>表51!HB38</f>
        <v>216939080</v>
      </c>
      <c r="AE16" s="39">
        <f>表51!HC38</f>
        <v>951152860</v>
      </c>
      <c r="AF16" s="37">
        <f>表51!HD38</f>
        <v>2349736131</v>
      </c>
      <c r="AG16" s="40">
        <f>表51!HE38</f>
        <v>3004</v>
      </c>
      <c r="AH16" s="41">
        <f>表51!HF38</f>
        <v>2889</v>
      </c>
      <c r="AI16" s="39">
        <f>表51!HG38</f>
        <v>2349742024</v>
      </c>
      <c r="AJ16" s="37">
        <f>表51!HH38</f>
        <v>140962517</v>
      </c>
      <c r="AK16" s="38">
        <f>表51!HI38</f>
        <v>140962517</v>
      </c>
      <c r="AL16" s="51">
        <f t="shared" si="0"/>
        <v>5.9990635380490605E-2</v>
      </c>
    </row>
    <row r="17" spans="1:38" ht="19.2" x14ac:dyDescent="0.15">
      <c r="A17" s="87">
        <v>7</v>
      </c>
      <c r="B17" s="88" t="s">
        <v>114</v>
      </c>
      <c r="C17" s="44">
        <f>'表51 (2)'!C38</f>
        <v>1970009220</v>
      </c>
      <c r="D17" s="45">
        <f>'表51 (2)'!D38</f>
        <v>4895</v>
      </c>
      <c r="E17" s="45">
        <f>'表51 (2)'!E38</f>
        <v>1710</v>
      </c>
      <c r="F17" s="46">
        <f>'表51 (2)'!F38</f>
        <v>1970015825</v>
      </c>
      <c r="G17" s="44">
        <f>'表51 (2)'!G38</f>
        <v>10008</v>
      </c>
      <c r="H17" s="45">
        <f>'表51 (2)'!H38</f>
        <v>10890944</v>
      </c>
      <c r="I17" s="45">
        <f>'表51 (2)'!I38</f>
        <v>5493</v>
      </c>
      <c r="J17" s="45">
        <f>'表51 (2)'!J38</f>
        <v>312853192</v>
      </c>
      <c r="K17" s="45">
        <f>'表51 (2)'!K38</f>
        <v>8014543</v>
      </c>
      <c r="L17" s="45">
        <f>'表51 (2)'!L38</f>
        <v>11057938</v>
      </c>
      <c r="M17" s="47">
        <f>'表51 (2)'!M38</f>
        <v>849527</v>
      </c>
      <c r="N17" s="48">
        <f>'表51 (2)'!N38</f>
        <v>790660</v>
      </c>
      <c r="O17" s="45">
        <f>'表51 (2)'!O38</f>
        <v>638400</v>
      </c>
      <c r="P17" s="46">
        <f>'表51 (2)'!P38</f>
        <v>1429060</v>
      </c>
      <c r="Q17" s="44">
        <f>'表51 (2)'!Q38</f>
        <v>0</v>
      </c>
      <c r="R17" s="45">
        <f>'表51 (2)'!R38</f>
        <v>0</v>
      </c>
      <c r="S17" s="45">
        <f>'表51 (2)'!S38</f>
        <v>0</v>
      </c>
      <c r="T17" s="45">
        <f>'表51 (2)'!T38</f>
        <v>19735760</v>
      </c>
      <c r="U17" s="45">
        <f>'表51 (2)'!U38</f>
        <v>334490</v>
      </c>
      <c r="V17" s="49">
        <f>'表51 (2)'!V38</f>
        <v>20070250</v>
      </c>
      <c r="W17" s="47">
        <f>'表51 (2)'!W38</f>
        <v>3188730</v>
      </c>
      <c r="X17" s="48">
        <f>'表51 (2)'!X38</f>
        <v>10092390</v>
      </c>
      <c r="Y17" s="45">
        <f>'表51 (2)'!Y38</f>
        <v>10326150</v>
      </c>
      <c r="Z17" s="45">
        <f>'表51 (2)'!Z38</f>
        <v>2368160</v>
      </c>
      <c r="AA17" s="45">
        <f>'表51 (2)'!AA38</f>
        <v>1764900</v>
      </c>
      <c r="AB17" s="49">
        <f>'表51 (2)'!AB38</f>
        <v>24551600</v>
      </c>
      <c r="AC17" s="45">
        <f>'表51 (2)'!AC38</f>
        <v>259670</v>
      </c>
      <c r="AD17" s="45">
        <f>'表51 (2)'!AD38</f>
        <v>102804010</v>
      </c>
      <c r="AE17" s="46">
        <f>'表51 (2)'!AE38</f>
        <v>495979472</v>
      </c>
      <c r="AF17" s="44">
        <f>'表51 (2)'!AF38</f>
        <v>1474029751</v>
      </c>
      <c r="AG17" s="47">
        <f>'表51 (2)'!AG38</f>
        <v>4892</v>
      </c>
      <c r="AH17" s="48">
        <f>'表51 (2)'!AH38</f>
        <v>1710</v>
      </c>
      <c r="AI17" s="46">
        <f>'表51 (2)'!AI38</f>
        <v>1474036353</v>
      </c>
      <c r="AJ17" s="44">
        <f>'表51 (2)'!AJ38</f>
        <v>88431627</v>
      </c>
      <c r="AK17" s="45">
        <f>'表51 (2)'!AK38</f>
        <v>88431627</v>
      </c>
      <c r="AL17" s="50">
        <f t="shared" si="0"/>
        <v>5.9992839945922284E-2</v>
      </c>
    </row>
    <row r="18" spans="1:38" ht="19.2" x14ac:dyDescent="0.15">
      <c r="A18" s="85">
        <v>8</v>
      </c>
      <c r="B18" s="86" t="s">
        <v>147</v>
      </c>
      <c r="C18" s="37">
        <f>'表51 (2)'!AM38</f>
        <v>2363559298</v>
      </c>
      <c r="D18" s="38">
        <f>'表51 (2)'!AN38</f>
        <v>2176</v>
      </c>
      <c r="E18" s="38">
        <f>'表51 (2)'!AO38</f>
        <v>1749</v>
      </c>
      <c r="F18" s="39">
        <f>'表51 (2)'!AP38</f>
        <v>2363563223</v>
      </c>
      <c r="G18" s="37">
        <f>'表51 (2)'!AQ38</f>
        <v>34433</v>
      </c>
      <c r="H18" s="38">
        <f>'表51 (2)'!AR38</f>
        <v>14415719</v>
      </c>
      <c r="I18" s="38">
        <f>'表51 (2)'!AS38</f>
        <v>6890</v>
      </c>
      <c r="J18" s="38">
        <f>'表51 (2)'!AT38</f>
        <v>318416360</v>
      </c>
      <c r="K18" s="38">
        <f>'表51 (2)'!AU38</f>
        <v>9955832</v>
      </c>
      <c r="L18" s="38">
        <f>'表51 (2)'!AV38</f>
        <v>10472473</v>
      </c>
      <c r="M18" s="40">
        <f>'表51 (2)'!AW38</f>
        <v>950492</v>
      </c>
      <c r="N18" s="41">
        <f>'表51 (2)'!AX38</f>
        <v>783120</v>
      </c>
      <c r="O18" s="38">
        <f>'表51 (2)'!AY38</f>
        <v>745500</v>
      </c>
      <c r="P18" s="39">
        <f>'表51 (2)'!AZ38</f>
        <v>1528620</v>
      </c>
      <c r="Q18" s="37">
        <f>'表51 (2)'!BA38</f>
        <v>0</v>
      </c>
      <c r="R18" s="38">
        <f>'表51 (2)'!BB38</f>
        <v>0</v>
      </c>
      <c r="S18" s="38">
        <f>'表51 (2)'!BC38</f>
        <v>0</v>
      </c>
      <c r="T18" s="38">
        <f>'表51 (2)'!BD38</f>
        <v>2985840</v>
      </c>
      <c r="U18" s="38">
        <f>'表51 (2)'!BE38</f>
        <v>102030</v>
      </c>
      <c r="V18" s="42">
        <f>'表51 (2)'!BF38</f>
        <v>3087870</v>
      </c>
      <c r="W18" s="40">
        <f>'表51 (2)'!BG38</f>
        <v>446750</v>
      </c>
      <c r="X18" s="41">
        <f>'表51 (2)'!BH38</f>
        <v>11438790</v>
      </c>
      <c r="Y18" s="38">
        <f>'表51 (2)'!BI38</f>
        <v>12424050</v>
      </c>
      <c r="Z18" s="38">
        <f>'表51 (2)'!BJ38</f>
        <v>2856460</v>
      </c>
      <c r="AA18" s="38">
        <f>'表51 (2)'!BK38</f>
        <v>1571850</v>
      </c>
      <c r="AB18" s="42">
        <f>'表51 (2)'!BL38</f>
        <v>28291150</v>
      </c>
      <c r="AC18" s="38">
        <f>'表51 (2)'!BM38</f>
        <v>319930</v>
      </c>
      <c r="AD18" s="38">
        <f>'表51 (2)'!BN38</f>
        <v>97384230</v>
      </c>
      <c r="AE18" s="39">
        <f>'表51 (2)'!BO38</f>
        <v>485303859</v>
      </c>
      <c r="AF18" s="37">
        <f>'表51 (2)'!BP38</f>
        <v>1878255443</v>
      </c>
      <c r="AG18" s="40">
        <f>'表51 (2)'!BQ38</f>
        <v>2173</v>
      </c>
      <c r="AH18" s="41">
        <f>'表51 (2)'!BR38</f>
        <v>1748</v>
      </c>
      <c r="AI18" s="39">
        <f>'表51 (2)'!BS38</f>
        <v>1878259364</v>
      </c>
      <c r="AJ18" s="37">
        <f>'表51 (2)'!BT38</f>
        <v>112685443</v>
      </c>
      <c r="AK18" s="38">
        <f>'表51 (2)'!BU38</f>
        <v>112685443</v>
      </c>
      <c r="AL18" s="51">
        <f t="shared" si="0"/>
        <v>5.9994612650311273E-2</v>
      </c>
    </row>
    <row r="19" spans="1:38" ht="19.2" x14ac:dyDescent="0.15">
      <c r="A19" s="87">
        <v>9</v>
      </c>
      <c r="B19" s="88" t="s">
        <v>148</v>
      </c>
      <c r="C19" s="44">
        <f>'表51 (2)'!BW38</f>
        <v>5094436872</v>
      </c>
      <c r="D19" s="45">
        <f>'表51 (2)'!BX38</f>
        <v>9177</v>
      </c>
      <c r="E19" s="45">
        <f>'表51 (2)'!BY38</f>
        <v>177863</v>
      </c>
      <c r="F19" s="46">
        <f>'表51 (2)'!BZ38</f>
        <v>5094623912</v>
      </c>
      <c r="G19" s="44">
        <f>'表51 (2)'!CA38</f>
        <v>30503</v>
      </c>
      <c r="H19" s="45">
        <f>'表51 (2)'!CB38</f>
        <v>29212857</v>
      </c>
      <c r="I19" s="45">
        <f>'表51 (2)'!CC38</f>
        <v>9768</v>
      </c>
      <c r="J19" s="45">
        <f>'表51 (2)'!CD38</f>
        <v>351168913</v>
      </c>
      <c r="K19" s="45">
        <f>'表51 (2)'!CE38</f>
        <v>15852857</v>
      </c>
      <c r="L19" s="45">
        <f>'表51 (2)'!CF38</f>
        <v>9994861</v>
      </c>
      <c r="M19" s="47">
        <f>'表51 (2)'!CG38</f>
        <v>1238276</v>
      </c>
      <c r="N19" s="48">
        <f>'表51 (2)'!CH38</f>
        <v>892580</v>
      </c>
      <c r="O19" s="45">
        <f>'表51 (2)'!CI38</f>
        <v>984300</v>
      </c>
      <c r="P19" s="46">
        <f>'表51 (2)'!CJ38</f>
        <v>1876880</v>
      </c>
      <c r="Q19" s="44">
        <f>'表51 (2)'!CK38</f>
        <v>0</v>
      </c>
      <c r="R19" s="45">
        <f>'表51 (2)'!CL38</f>
        <v>0</v>
      </c>
      <c r="S19" s="45">
        <f>'表51 (2)'!CM38</f>
        <v>0</v>
      </c>
      <c r="T19" s="45">
        <f>'表51 (2)'!CN38</f>
        <v>0</v>
      </c>
      <c r="U19" s="45">
        <f>'表51 (2)'!CO38</f>
        <v>0</v>
      </c>
      <c r="V19" s="49">
        <f>'表51 (2)'!CP38</f>
        <v>0</v>
      </c>
      <c r="W19" s="47">
        <f>'表51 (2)'!CQ38</f>
        <v>0</v>
      </c>
      <c r="X19" s="48">
        <f>'表51 (2)'!CR38</f>
        <v>13456080</v>
      </c>
      <c r="Y19" s="45">
        <f>'表51 (2)'!CS38</f>
        <v>13728600</v>
      </c>
      <c r="Z19" s="45">
        <f>'表51 (2)'!CT38</f>
        <v>4183800</v>
      </c>
      <c r="AA19" s="45">
        <f>'表51 (2)'!CU38</f>
        <v>1771650</v>
      </c>
      <c r="AB19" s="49">
        <f>'表51 (2)'!CV38</f>
        <v>33140130</v>
      </c>
      <c r="AC19" s="45">
        <f>'表51 (2)'!CW38</f>
        <v>359260</v>
      </c>
      <c r="AD19" s="45">
        <f>'表51 (2)'!CX38</f>
        <v>79376060</v>
      </c>
      <c r="AE19" s="46">
        <f>'表51 (2)'!CY38</f>
        <v>522250597</v>
      </c>
      <c r="AF19" s="44">
        <f>'表51 (2)'!CZ38</f>
        <v>4572186285</v>
      </c>
      <c r="AG19" s="47">
        <f>'表51 (2)'!DA38</f>
        <v>9176</v>
      </c>
      <c r="AH19" s="48">
        <f>'表51 (2)'!DB38</f>
        <v>177854</v>
      </c>
      <c r="AI19" s="46">
        <f>'表51 (2)'!DC38</f>
        <v>4572373315</v>
      </c>
      <c r="AJ19" s="44">
        <f>'表51 (2)'!DD38</f>
        <v>274332029</v>
      </c>
      <c r="AK19" s="45">
        <f>'表51 (2)'!DE38</f>
        <v>274332029</v>
      </c>
      <c r="AL19" s="50">
        <f t="shared" si="0"/>
        <v>5.9997732053074938E-2</v>
      </c>
    </row>
    <row r="20" spans="1:38" ht="19.2" x14ac:dyDescent="0.15">
      <c r="A20" s="85">
        <v>10</v>
      </c>
      <c r="B20" s="86" t="s">
        <v>115</v>
      </c>
      <c r="C20" s="37">
        <f>'表51 (2)'!DG38</f>
        <v>26314504828</v>
      </c>
      <c r="D20" s="38">
        <f>'表51 (2)'!DH38</f>
        <v>21779</v>
      </c>
      <c r="E20" s="38">
        <f>'表51 (2)'!DI38</f>
        <v>189147</v>
      </c>
      <c r="F20" s="39">
        <f>'表51 (2)'!DJ38</f>
        <v>26314715754</v>
      </c>
      <c r="G20" s="37">
        <f>'表51 (2)'!DK38</f>
        <v>233111</v>
      </c>
      <c r="H20" s="38">
        <f>'表51 (2)'!DL38</f>
        <v>150191188</v>
      </c>
      <c r="I20" s="38">
        <f>'表51 (2)'!DM38</f>
        <v>70512</v>
      </c>
      <c r="J20" s="38">
        <f>'表51 (2)'!DN38</f>
        <v>4221271113</v>
      </c>
      <c r="K20" s="38">
        <f>'表51 (2)'!DO38</f>
        <v>90252153</v>
      </c>
      <c r="L20" s="38">
        <f>'表51 (2)'!DP38</f>
        <v>192865010</v>
      </c>
      <c r="M20" s="40">
        <f>'表51 (2)'!DQ38</f>
        <v>9772754</v>
      </c>
      <c r="N20" s="41">
        <f>'表51 (2)'!DR38</f>
        <v>19787560</v>
      </c>
      <c r="O20" s="38">
        <f>'表51 (2)'!DS38</f>
        <v>15050100</v>
      </c>
      <c r="P20" s="39">
        <f>'表51 (2)'!DT38</f>
        <v>34837660</v>
      </c>
      <c r="Q20" s="37">
        <f>'表51 (2)'!DU38</f>
        <v>5639140</v>
      </c>
      <c r="R20" s="38">
        <f>'表51 (2)'!DV38</f>
        <v>18646500</v>
      </c>
      <c r="S20" s="38">
        <f>'表51 (2)'!DW38</f>
        <v>241800</v>
      </c>
      <c r="T20" s="38">
        <f>'表51 (2)'!DX38</f>
        <v>210991220</v>
      </c>
      <c r="U20" s="38">
        <f>'表51 (2)'!DY38</f>
        <v>12736900</v>
      </c>
      <c r="V20" s="42">
        <f>'表51 (2)'!DZ38</f>
        <v>223728120</v>
      </c>
      <c r="W20" s="40">
        <f>'表51 (2)'!EA38</f>
        <v>46712890</v>
      </c>
      <c r="X20" s="41">
        <f>'表51 (2)'!EB38</f>
        <v>136999830</v>
      </c>
      <c r="Y20" s="38">
        <f>'表51 (2)'!EC38</f>
        <v>114430500</v>
      </c>
      <c r="Z20" s="38">
        <f>'表51 (2)'!ED38</f>
        <v>31567740</v>
      </c>
      <c r="AA20" s="38">
        <f>'表51 (2)'!EE38</f>
        <v>43170300</v>
      </c>
      <c r="AB20" s="42">
        <f>'表51 (2)'!EF38</f>
        <v>326168370</v>
      </c>
      <c r="AC20" s="38">
        <f>'表51 (2)'!EG38</f>
        <v>5459970</v>
      </c>
      <c r="AD20" s="38">
        <f>'表51 (2)'!EH38</f>
        <v>2566107590</v>
      </c>
      <c r="AE20" s="39">
        <f>'表51 (2)'!EI38</f>
        <v>7892127369</v>
      </c>
      <c r="AF20" s="37">
        <f>'表51 (2)'!EJ38</f>
        <v>18422377298</v>
      </c>
      <c r="AG20" s="40">
        <f>'表51 (2)'!EK38</f>
        <v>21767</v>
      </c>
      <c r="AH20" s="41">
        <f>'表51 (2)'!EL38</f>
        <v>189134</v>
      </c>
      <c r="AI20" s="39">
        <f>'表51 (2)'!EM38</f>
        <v>18422588199</v>
      </c>
      <c r="AJ20" s="37">
        <f>'表51 (2)'!EN38</f>
        <v>1105102801</v>
      </c>
      <c r="AK20" s="38">
        <f>'表51 (2)'!EO38</f>
        <v>1105102801</v>
      </c>
      <c r="AL20" s="51">
        <f t="shared" si="0"/>
        <v>5.9986294491454047E-2</v>
      </c>
    </row>
    <row r="21" spans="1:38" ht="19.2" x14ac:dyDescent="0.15">
      <c r="A21" s="87">
        <v>11</v>
      </c>
      <c r="B21" s="88" t="s">
        <v>149</v>
      </c>
      <c r="C21" s="44">
        <f>'表51 (2)'!EQ38</f>
        <v>6235578388</v>
      </c>
      <c r="D21" s="45">
        <f>'表51 (2)'!ER38</f>
        <v>1</v>
      </c>
      <c r="E21" s="45">
        <f>'表51 (2)'!ES38</f>
        <v>1455</v>
      </c>
      <c r="F21" s="46">
        <f>'表51 (2)'!ET38</f>
        <v>6235579844</v>
      </c>
      <c r="G21" s="44">
        <f>'表51 (2)'!EU38</f>
        <v>88951</v>
      </c>
      <c r="H21" s="45">
        <f>'表51 (2)'!EV38</f>
        <v>42980481</v>
      </c>
      <c r="I21" s="45">
        <f>'表51 (2)'!EW38</f>
        <v>21736</v>
      </c>
      <c r="J21" s="45">
        <f>'表51 (2)'!EX38</f>
        <v>1248854624</v>
      </c>
      <c r="K21" s="45">
        <f>'表51 (2)'!EY38</f>
        <v>19028989</v>
      </c>
      <c r="L21" s="45">
        <f>'表51 (2)'!EZ38</f>
        <v>74413472</v>
      </c>
      <c r="M21" s="47">
        <f>'表51 (2)'!FA38</f>
        <v>2200887</v>
      </c>
      <c r="N21" s="48">
        <f>'表51 (2)'!FB38</f>
        <v>10947300</v>
      </c>
      <c r="O21" s="45">
        <f>'表51 (2)'!FC38</f>
        <v>7546200</v>
      </c>
      <c r="P21" s="46">
        <f>'表51 (2)'!FD38</f>
        <v>18493500</v>
      </c>
      <c r="Q21" s="44">
        <f>'表51 (2)'!FE38</f>
        <v>4753320</v>
      </c>
      <c r="R21" s="45">
        <f>'表51 (2)'!FF38</f>
        <v>15981600</v>
      </c>
      <c r="S21" s="45">
        <f>'表51 (2)'!FG38</f>
        <v>241800</v>
      </c>
      <c r="T21" s="45">
        <f>'表51 (2)'!FH38</f>
        <v>65650420</v>
      </c>
      <c r="U21" s="45">
        <f>'表51 (2)'!FI38</f>
        <v>8835520</v>
      </c>
      <c r="V21" s="49">
        <f>'表51 (2)'!FJ38</f>
        <v>74485940</v>
      </c>
      <c r="W21" s="47">
        <f>'表51 (2)'!FK38</f>
        <v>18024260</v>
      </c>
      <c r="X21" s="48">
        <f>'表51 (2)'!FL38</f>
        <v>47389320</v>
      </c>
      <c r="Y21" s="45">
        <f>'表51 (2)'!FM38</f>
        <v>30712050</v>
      </c>
      <c r="Z21" s="45">
        <f>'表51 (2)'!FN38</f>
        <v>9700640</v>
      </c>
      <c r="AA21" s="45">
        <f>'表51 (2)'!FO38</f>
        <v>22269150</v>
      </c>
      <c r="AB21" s="49">
        <f>'表51 (2)'!FP38</f>
        <v>110071160</v>
      </c>
      <c r="AC21" s="45">
        <f>'表51 (2)'!FQ38</f>
        <v>2603600</v>
      </c>
      <c r="AD21" s="45">
        <f>'表51 (2)'!FR38</f>
        <v>1325288630</v>
      </c>
      <c r="AE21" s="46">
        <f>'表51 (2)'!FS38</f>
        <v>2957511214</v>
      </c>
      <c r="AF21" s="44">
        <f>'表51 (2)'!FT38</f>
        <v>3278066990</v>
      </c>
      <c r="AG21" s="47">
        <f>'表51 (2)'!FU38</f>
        <v>0</v>
      </c>
      <c r="AH21" s="48">
        <f>'表51 (2)'!FV38</f>
        <v>1454</v>
      </c>
      <c r="AI21" s="46">
        <f>'表51 (2)'!FW38</f>
        <v>3278068444</v>
      </c>
      <c r="AJ21" s="44">
        <f>'表51 (2)'!FX38</f>
        <v>196558439</v>
      </c>
      <c r="AK21" s="45">
        <f>'表51 (2)'!FY38</f>
        <v>196558439</v>
      </c>
      <c r="AL21" s="50">
        <f t="shared" si="0"/>
        <v>5.9961664119542707E-2</v>
      </c>
    </row>
    <row r="22" spans="1:38" ht="19.2" x14ac:dyDescent="0.15">
      <c r="A22" s="85">
        <v>12</v>
      </c>
      <c r="B22" s="86" t="s">
        <v>150</v>
      </c>
      <c r="C22" s="37">
        <f>'表51 (2)'!GA38</f>
        <v>12620930270</v>
      </c>
      <c r="D22" s="38">
        <f>'表51 (2)'!GB38</f>
        <v>10425</v>
      </c>
      <c r="E22" s="38">
        <f>'表51 (2)'!GC38</f>
        <v>8080</v>
      </c>
      <c r="F22" s="39">
        <f>'表51 (2)'!GD38</f>
        <v>12620948775</v>
      </c>
      <c r="G22" s="37">
        <f>'表51 (2)'!GE38</f>
        <v>79224</v>
      </c>
      <c r="H22" s="38">
        <f>'表51 (2)'!GF38</f>
        <v>63582131</v>
      </c>
      <c r="I22" s="38">
        <f>'表51 (2)'!GG38</f>
        <v>32118</v>
      </c>
      <c r="J22" s="38">
        <f>'表51 (2)'!GH38</f>
        <v>2302831216</v>
      </c>
      <c r="K22" s="38">
        <f>'表51 (2)'!GI38</f>
        <v>45414475</v>
      </c>
      <c r="L22" s="38">
        <f>'表51 (2)'!GJ38</f>
        <v>97984204</v>
      </c>
      <c r="M22" s="40">
        <f>'表51 (2)'!GK38</f>
        <v>5383099</v>
      </c>
      <c r="N22" s="41">
        <f>'表51 (2)'!GL38</f>
        <v>7164560</v>
      </c>
      <c r="O22" s="38">
        <f>'表51 (2)'!GM38</f>
        <v>5774100</v>
      </c>
      <c r="P22" s="39">
        <f>'表51 (2)'!GN38</f>
        <v>12938660</v>
      </c>
      <c r="Q22" s="37">
        <f>'表51 (2)'!GO38</f>
        <v>885820</v>
      </c>
      <c r="R22" s="38">
        <f>'表51 (2)'!GP38</f>
        <v>2664900</v>
      </c>
      <c r="S22" s="38">
        <f>'表51 (2)'!GQ38</f>
        <v>0</v>
      </c>
      <c r="T22" s="38">
        <f>'表51 (2)'!GR38</f>
        <v>142354960</v>
      </c>
      <c r="U22" s="38">
        <f>'表51 (2)'!GS38</f>
        <v>3799350</v>
      </c>
      <c r="V22" s="42">
        <f>'表51 (2)'!GT38</f>
        <v>146154310</v>
      </c>
      <c r="W22" s="40">
        <f>'表51 (2)'!GU38</f>
        <v>28241880</v>
      </c>
      <c r="X22" s="41">
        <f>'表51 (2)'!GV38</f>
        <v>64715640</v>
      </c>
      <c r="Y22" s="38">
        <f>'表51 (2)'!GW38</f>
        <v>57565800</v>
      </c>
      <c r="Z22" s="38">
        <f>'表51 (2)'!GX38</f>
        <v>14826840</v>
      </c>
      <c r="AA22" s="38">
        <f>'表51 (2)'!GY38</f>
        <v>17557650</v>
      </c>
      <c r="AB22" s="42">
        <f>'表51 (2)'!GZ38</f>
        <v>154665930</v>
      </c>
      <c r="AC22" s="38">
        <f>'表51 (2)'!HA38</f>
        <v>2177180</v>
      </c>
      <c r="AD22" s="38">
        <f>'表51 (2)'!HB38</f>
        <v>1064058670</v>
      </c>
      <c r="AE22" s="39">
        <f>'表51 (2)'!HC38</f>
        <v>3927061699</v>
      </c>
      <c r="AF22" s="37">
        <f>'表51 (2)'!HD38</f>
        <v>8693868580</v>
      </c>
      <c r="AG22" s="40">
        <f>'表51 (2)'!HE38</f>
        <v>10418</v>
      </c>
      <c r="AH22" s="41">
        <f>'表51 (2)'!HF38</f>
        <v>8078</v>
      </c>
      <c r="AI22" s="39">
        <f>'表51 (2)'!HG38</f>
        <v>8693887076</v>
      </c>
      <c r="AJ22" s="37">
        <f>'表51 (2)'!HH38</f>
        <v>521526890</v>
      </c>
      <c r="AK22" s="38">
        <f>'表51 (2)'!HI38</f>
        <v>521526890</v>
      </c>
      <c r="AL22" s="51">
        <f t="shared" si="0"/>
        <v>5.9987769042883755E-2</v>
      </c>
    </row>
    <row r="23" spans="1:38" ht="19.2" x14ac:dyDescent="0.15">
      <c r="A23" s="87">
        <v>13</v>
      </c>
      <c r="B23" s="88" t="s">
        <v>151</v>
      </c>
      <c r="C23" s="44">
        <f>'表51 (3)'!C38</f>
        <v>2363559298</v>
      </c>
      <c r="D23" s="45">
        <f>'表51 (3)'!D38</f>
        <v>2176</v>
      </c>
      <c r="E23" s="45">
        <f>'表51 (3)'!E38</f>
        <v>1749</v>
      </c>
      <c r="F23" s="46">
        <f>'表51 (3)'!F38</f>
        <v>2363563223</v>
      </c>
      <c r="G23" s="44">
        <f>'表51 (3)'!G38</f>
        <v>34433</v>
      </c>
      <c r="H23" s="45">
        <f>'表51 (3)'!H38</f>
        <v>14415719</v>
      </c>
      <c r="I23" s="45">
        <f>'表51 (3)'!I38</f>
        <v>6890</v>
      </c>
      <c r="J23" s="45">
        <f>'表51 (3)'!J38</f>
        <v>318416360</v>
      </c>
      <c r="K23" s="45">
        <f>'表51 (3)'!K38</f>
        <v>9955832</v>
      </c>
      <c r="L23" s="45">
        <f>'表51 (3)'!L38</f>
        <v>10472473</v>
      </c>
      <c r="M23" s="47">
        <f>'表51 (3)'!M38</f>
        <v>950492</v>
      </c>
      <c r="N23" s="48">
        <f>'表51 (3)'!N38</f>
        <v>783120</v>
      </c>
      <c r="O23" s="45">
        <f>'表51 (3)'!O38</f>
        <v>745500</v>
      </c>
      <c r="P23" s="46">
        <f>'表51 (3)'!P38</f>
        <v>1528620</v>
      </c>
      <c r="Q23" s="44">
        <f>'表51 (3)'!Q38</f>
        <v>0</v>
      </c>
      <c r="R23" s="45">
        <f>'表51 (3)'!R38</f>
        <v>0</v>
      </c>
      <c r="S23" s="45">
        <f>'表51 (3)'!S38</f>
        <v>0</v>
      </c>
      <c r="T23" s="45">
        <f>'表51 (3)'!T38</f>
        <v>2985840</v>
      </c>
      <c r="U23" s="45">
        <f>'表51 (3)'!U38</f>
        <v>102030</v>
      </c>
      <c r="V23" s="49">
        <f>'表51 (3)'!V38</f>
        <v>3087870</v>
      </c>
      <c r="W23" s="47">
        <f>'表51 (3)'!W38</f>
        <v>446750</v>
      </c>
      <c r="X23" s="48">
        <f>'表51 (3)'!X38</f>
        <v>11438790</v>
      </c>
      <c r="Y23" s="45">
        <f>'表51 (3)'!Y38</f>
        <v>12424050</v>
      </c>
      <c r="Z23" s="45">
        <f>'表51 (3)'!Z38</f>
        <v>2856460</v>
      </c>
      <c r="AA23" s="45">
        <f>'表51 (3)'!AA38</f>
        <v>1571850</v>
      </c>
      <c r="AB23" s="49">
        <f>'表51 (3)'!AB38</f>
        <v>28291150</v>
      </c>
      <c r="AC23" s="45">
        <f>'表51 (3)'!AC38</f>
        <v>319930</v>
      </c>
      <c r="AD23" s="45">
        <f>'表51 (3)'!AD38</f>
        <v>97384230</v>
      </c>
      <c r="AE23" s="46">
        <f>'表51 (3)'!AE38</f>
        <v>485303859</v>
      </c>
      <c r="AF23" s="44">
        <f>'表51 (3)'!AF38</f>
        <v>1878255443</v>
      </c>
      <c r="AG23" s="47">
        <f>'表51 (3)'!AG38</f>
        <v>2173</v>
      </c>
      <c r="AH23" s="48">
        <f>'表51 (3)'!AH38</f>
        <v>1748</v>
      </c>
      <c r="AI23" s="46">
        <f>'表51 (3)'!AI38</f>
        <v>1878259364</v>
      </c>
      <c r="AJ23" s="44">
        <f>'表51 (3)'!AJ38</f>
        <v>112685443</v>
      </c>
      <c r="AK23" s="45">
        <f>'表51 (3)'!AK38</f>
        <v>112685443</v>
      </c>
      <c r="AL23" s="50">
        <f t="shared" si="0"/>
        <v>5.9994612650311273E-2</v>
      </c>
    </row>
    <row r="24" spans="1:38" ht="19.2" x14ac:dyDescent="0.15">
      <c r="A24" s="85">
        <v>14</v>
      </c>
      <c r="B24" s="86" t="s">
        <v>152</v>
      </c>
      <c r="C24" s="37">
        <f>'表51 (3)'!AM38</f>
        <v>5094436872</v>
      </c>
      <c r="D24" s="38">
        <f>'表51 (3)'!AN38</f>
        <v>9177</v>
      </c>
      <c r="E24" s="38">
        <f>'表51 (3)'!AO38</f>
        <v>177863</v>
      </c>
      <c r="F24" s="39">
        <f>'表51 (3)'!AP38</f>
        <v>5094623912</v>
      </c>
      <c r="G24" s="37">
        <f>'表51 (3)'!AQ38</f>
        <v>30503</v>
      </c>
      <c r="H24" s="38">
        <f>'表51 (3)'!AR38</f>
        <v>29212857</v>
      </c>
      <c r="I24" s="38">
        <f>'表51 (3)'!AS38</f>
        <v>9768</v>
      </c>
      <c r="J24" s="38">
        <f>'表51 (3)'!AT38</f>
        <v>351168913</v>
      </c>
      <c r="K24" s="38">
        <f>'表51 (3)'!AU38</f>
        <v>15852857</v>
      </c>
      <c r="L24" s="38">
        <f>'表51 (3)'!AV38</f>
        <v>9994861</v>
      </c>
      <c r="M24" s="40">
        <f>'表51 (3)'!AW38</f>
        <v>1238276</v>
      </c>
      <c r="N24" s="41">
        <f>'表51 (3)'!AX38</f>
        <v>892580</v>
      </c>
      <c r="O24" s="38">
        <f>'表51 (3)'!AY38</f>
        <v>984300</v>
      </c>
      <c r="P24" s="39">
        <f>'表51 (3)'!AZ38</f>
        <v>1876880</v>
      </c>
      <c r="Q24" s="37">
        <f>'表51 (3)'!BA38</f>
        <v>0</v>
      </c>
      <c r="R24" s="38">
        <f>'表51 (3)'!BB38</f>
        <v>0</v>
      </c>
      <c r="S24" s="38">
        <f>'表51 (3)'!BC38</f>
        <v>0</v>
      </c>
      <c r="T24" s="38">
        <f>'表51 (3)'!BD38</f>
        <v>0</v>
      </c>
      <c r="U24" s="38">
        <f>'表51 (3)'!BE38</f>
        <v>0</v>
      </c>
      <c r="V24" s="42">
        <f>'表51 (3)'!BF38</f>
        <v>0</v>
      </c>
      <c r="W24" s="40">
        <f>'表51 (3)'!BG38</f>
        <v>0</v>
      </c>
      <c r="X24" s="41">
        <f>'表51 (3)'!BH38</f>
        <v>13456080</v>
      </c>
      <c r="Y24" s="38">
        <f>'表51 (3)'!BI38</f>
        <v>13728600</v>
      </c>
      <c r="Z24" s="38">
        <f>'表51 (3)'!BJ38</f>
        <v>4183800</v>
      </c>
      <c r="AA24" s="38">
        <f>'表51 (3)'!BK38</f>
        <v>1771650</v>
      </c>
      <c r="AB24" s="42">
        <f>'表51 (3)'!BL38</f>
        <v>33140130</v>
      </c>
      <c r="AC24" s="38">
        <f>'表51 (3)'!BM38</f>
        <v>359260</v>
      </c>
      <c r="AD24" s="38">
        <f>'表51 (3)'!BN38</f>
        <v>79376060</v>
      </c>
      <c r="AE24" s="39">
        <f>'表51 (3)'!BO38</f>
        <v>522250597</v>
      </c>
      <c r="AF24" s="37">
        <f>'表51 (3)'!BP38</f>
        <v>4572186285</v>
      </c>
      <c r="AG24" s="40">
        <f>'表51 (3)'!BQ38</f>
        <v>9176</v>
      </c>
      <c r="AH24" s="41">
        <f>'表51 (3)'!BR38</f>
        <v>177854</v>
      </c>
      <c r="AI24" s="39">
        <f>'表51 (3)'!BS38</f>
        <v>4572373315</v>
      </c>
      <c r="AJ24" s="37">
        <f>'表51 (3)'!BT38</f>
        <v>274332029</v>
      </c>
      <c r="AK24" s="38">
        <f>'表51 (3)'!BU38</f>
        <v>274332029</v>
      </c>
      <c r="AL24" s="51">
        <f t="shared" si="0"/>
        <v>5.9997732053074938E-2</v>
      </c>
    </row>
    <row r="25" spans="1:38" ht="19.2" x14ac:dyDescent="0.15">
      <c r="A25" s="87">
        <v>15</v>
      </c>
      <c r="B25" s="88" t="s">
        <v>153</v>
      </c>
      <c r="C25" s="44">
        <f>'表51 (3)'!BW38</f>
        <v>18855688991</v>
      </c>
      <c r="D25" s="45">
        <f>'表51 (3)'!BX38</f>
        <v>10426</v>
      </c>
      <c r="E25" s="45">
        <f>'表51 (3)'!BY38</f>
        <v>9535</v>
      </c>
      <c r="F25" s="46">
        <f>'表51 (3)'!BZ38</f>
        <v>18855708952</v>
      </c>
      <c r="G25" s="44">
        <f>'表51 (3)'!CA38</f>
        <v>168413</v>
      </c>
      <c r="H25" s="45">
        <f>'表51 (3)'!CB38</f>
        <v>106531339</v>
      </c>
      <c r="I25" s="45">
        <f>'表51 (3)'!CC38</f>
        <v>53852</v>
      </c>
      <c r="J25" s="45">
        <f>'表51 (3)'!CD38</f>
        <v>3551511505</v>
      </c>
      <c r="K25" s="45">
        <f>'表51 (3)'!CE38</f>
        <v>64424837</v>
      </c>
      <c r="L25" s="45">
        <f>'表51 (3)'!CF38</f>
        <v>172370963</v>
      </c>
      <c r="M25" s="47">
        <f>'表51 (3)'!CG38</f>
        <v>7583082</v>
      </c>
      <c r="N25" s="48">
        <f>'表51 (3)'!CH38</f>
        <v>18107440</v>
      </c>
      <c r="O25" s="45">
        <f>'表51 (3)'!CI38</f>
        <v>13316700</v>
      </c>
      <c r="P25" s="46">
        <f>'表51 (3)'!CJ38</f>
        <v>31424140</v>
      </c>
      <c r="Q25" s="44">
        <f>'表51 (3)'!CK38</f>
        <v>5638360</v>
      </c>
      <c r="R25" s="45">
        <f>'表51 (3)'!CL38</f>
        <v>18639000</v>
      </c>
      <c r="S25" s="45">
        <f>'表51 (3)'!CM38</f>
        <v>238160</v>
      </c>
      <c r="T25" s="45">
        <f>'表51 (3)'!CN38</f>
        <v>207991190</v>
      </c>
      <c r="U25" s="45">
        <f>'表51 (3)'!CO38</f>
        <v>12631450</v>
      </c>
      <c r="V25" s="49">
        <f>'表51 (3)'!CP38</f>
        <v>220622640</v>
      </c>
      <c r="W25" s="47">
        <f>'表51 (3)'!CQ38</f>
        <v>46260470</v>
      </c>
      <c r="X25" s="48">
        <f>'表51 (3)'!CR38</f>
        <v>112086150</v>
      </c>
      <c r="Y25" s="45">
        <f>'表51 (3)'!CS38</f>
        <v>88264800</v>
      </c>
      <c r="Z25" s="45">
        <f>'表51 (3)'!CT38</f>
        <v>24522920</v>
      </c>
      <c r="AA25" s="45">
        <f>'表51 (3)'!CU38</f>
        <v>39816000</v>
      </c>
      <c r="AB25" s="49">
        <f>'表51 (3)'!CV38</f>
        <v>264689870</v>
      </c>
      <c r="AC25" s="45">
        <f>'表51 (3)'!CW38</f>
        <v>4779400</v>
      </c>
      <c r="AD25" s="45">
        <f>'表51 (3)'!CX38</f>
        <v>2388912140</v>
      </c>
      <c r="AE25" s="46">
        <f>'表51 (3)'!CY38</f>
        <v>6883794319</v>
      </c>
      <c r="AF25" s="44">
        <f>'表51 (3)'!CZ38</f>
        <v>11971894497</v>
      </c>
      <c r="AG25" s="47">
        <f>'表51 (3)'!DA38</f>
        <v>10418</v>
      </c>
      <c r="AH25" s="48">
        <f>'表51 (3)'!DB38</f>
        <v>9532</v>
      </c>
      <c r="AI25" s="46">
        <f>'表51 (3)'!DC38</f>
        <v>11971914447</v>
      </c>
      <c r="AJ25" s="44">
        <f>'表51 (3)'!DD38</f>
        <v>478656986</v>
      </c>
      <c r="AK25" s="45">
        <f>'表51 (3)'!DE38</f>
        <v>478656986</v>
      </c>
      <c r="AL25" s="50">
        <f t="shared" si="0"/>
        <v>3.9981657747307491E-2</v>
      </c>
    </row>
    <row r="26" spans="1:38" ht="19.2" x14ac:dyDescent="0.15">
      <c r="A26" s="85">
        <v>16</v>
      </c>
      <c r="B26" s="86" t="s">
        <v>154</v>
      </c>
      <c r="C26" s="37">
        <f>'表51 (3)'!DG38</f>
        <v>2363559298</v>
      </c>
      <c r="D26" s="38">
        <f>'表51 (3)'!DH38</f>
        <v>2176</v>
      </c>
      <c r="E26" s="38">
        <f>'表51 (3)'!DI38</f>
        <v>1749</v>
      </c>
      <c r="F26" s="39">
        <f>'表51 (3)'!DJ38</f>
        <v>2363563223</v>
      </c>
      <c r="G26" s="37">
        <f>'表51 (3)'!DK38</f>
        <v>34433</v>
      </c>
      <c r="H26" s="38">
        <f>'表51 (3)'!DL38</f>
        <v>14415719</v>
      </c>
      <c r="I26" s="38">
        <f>'表51 (3)'!DM38</f>
        <v>6890</v>
      </c>
      <c r="J26" s="38">
        <f>'表51 (3)'!DN38</f>
        <v>318416360</v>
      </c>
      <c r="K26" s="38">
        <f>'表51 (3)'!DO38</f>
        <v>9955832</v>
      </c>
      <c r="L26" s="38">
        <f>'表51 (3)'!DP38</f>
        <v>10472473</v>
      </c>
      <c r="M26" s="40">
        <f>'表51 (3)'!DQ38</f>
        <v>950492</v>
      </c>
      <c r="N26" s="41">
        <f>'表51 (3)'!DR38</f>
        <v>783120</v>
      </c>
      <c r="O26" s="38">
        <f>'表51 (3)'!DS38</f>
        <v>745500</v>
      </c>
      <c r="P26" s="39">
        <f>'表51 (3)'!DT38</f>
        <v>1528620</v>
      </c>
      <c r="Q26" s="37">
        <f>'表51 (3)'!DU38</f>
        <v>0</v>
      </c>
      <c r="R26" s="38">
        <f>'表51 (3)'!DV38</f>
        <v>0</v>
      </c>
      <c r="S26" s="38">
        <f>'表51 (3)'!DW38</f>
        <v>0</v>
      </c>
      <c r="T26" s="38">
        <f>'表51 (3)'!DX38</f>
        <v>2985840</v>
      </c>
      <c r="U26" s="38">
        <f>'表51 (3)'!DY38</f>
        <v>102030</v>
      </c>
      <c r="V26" s="42">
        <f>'表51 (3)'!DZ38</f>
        <v>3087870</v>
      </c>
      <c r="W26" s="40">
        <f>'表51 (3)'!EA38</f>
        <v>446750</v>
      </c>
      <c r="X26" s="41">
        <f>'表51 (3)'!EB38</f>
        <v>11438790</v>
      </c>
      <c r="Y26" s="38">
        <f>'表51 (3)'!EC38</f>
        <v>12424050</v>
      </c>
      <c r="Z26" s="38">
        <f>'表51 (3)'!ED38</f>
        <v>2856460</v>
      </c>
      <c r="AA26" s="38">
        <f>'表51 (3)'!EE38</f>
        <v>1571850</v>
      </c>
      <c r="AB26" s="42">
        <f>'表51 (3)'!EF38</f>
        <v>28291150</v>
      </c>
      <c r="AC26" s="38">
        <f>'表51 (3)'!EG38</f>
        <v>319930</v>
      </c>
      <c r="AD26" s="38">
        <f>'表51 (3)'!EH38</f>
        <v>97384230</v>
      </c>
      <c r="AE26" s="39">
        <f>'表51 (3)'!EI38</f>
        <v>485303859</v>
      </c>
      <c r="AF26" s="37">
        <f>'表51 (3)'!EJ38</f>
        <v>1878255443</v>
      </c>
      <c r="AG26" s="40">
        <f>'表51 (3)'!EK38</f>
        <v>2173</v>
      </c>
      <c r="AH26" s="41">
        <f>'表51 (3)'!EL38</f>
        <v>1748</v>
      </c>
      <c r="AI26" s="39">
        <f>'表51 (3)'!EM38</f>
        <v>1878259364</v>
      </c>
      <c r="AJ26" s="37">
        <f>'表51 (3)'!EN38</f>
        <v>75120495</v>
      </c>
      <c r="AK26" s="38">
        <f>'表51 (3)'!EO38</f>
        <v>75120495</v>
      </c>
      <c r="AL26" s="51">
        <f t="shared" si="0"/>
        <v>3.9994740044857834E-2</v>
      </c>
    </row>
    <row r="27" spans="1:38" ht="19.2" x14ac:dyDescent="0.15">
      <c r="A27" s="87">
        <v>17</v>
      </c>
      <c r="B27" s="88" t="s">
        <v>155</v>
      </c>
      <c r="C27" s="44">
        <f>'表51 (3)'!EQ38</f>
        <v>5094414907</v>
      </c>
      <c r="D27" s="45">
        <f>'表51 (3)'!ER38</f>
        <v>9177</v>
      </c>
      <c r="E27" s="45">
        <f>'表51 (3)'!ES38</f>
        <v>177863</v>
      </c>
      <c r="F27" s="46">
        <f>'表51 (3)'!ET38</f>
        <v>5094601947</v>
      </c>
      <c r="G27" s="44">
        <f>'表51 (3)'!EU38</f>
        <v>30503</v>
      </c>
      <c r="H27" s="45">
        <f>'表51 (3)'!EV38</f>
        <v>29212101</v>
      </c>
      <c r="I27" s="45">
        <f>'表51 (3)'!EW38</f>
        <v>9768</v>
      </c>
      <c r="J27" s="45">
        <f>'表51 (3)'!EX38</f>
        <v>351168375</v>
      </c>
      <c r="K27" s="45">
        <f>'表51 (3)'!EY38</f>
        <v>15852857</v>
      </c>
      <c r="L27" s="45">
        <f>'表51 (3)'!EZ38</f>
        <v>9994833</v>
      </c>
      <c r="M27" s="47">
        <f>'表51 (3)'!FA38</f>
        <v>1238270</v>
      </c>
      <c r="N27" s="48">
        <f>'表51 (3)'!FB38</f>
        <v>892580</v>
      </c>
      <c r="O27" s="45">
        <f>'表51 (3)'!FC38</f>
        <v>984300</v>
      </c>
      <c r="P27" s="46">
        <f>'表51 (3)'!FD38</f>
        <v>1876880</v>
      </c>
      <c r="Q27" s="44">
        <f>'表51 (3)'!FE38</f>
        <v>0</v>
      </c>
      <c r="R27" s="45">
        <f>'表51 (3)'!FF38</f>
        <v>0</v>
      </c>
      <c r="S27" s="45">
        <f>'表51 (3)'!FG38</f>
        <v>0</v>
      </c>
      <c r="T27" s="45">
        <f>'表51 (3)'!FH38</f>
        <v>0</v>
      </c>
      <c r="U27" s="45">
        <f>'表51 (3)'!FI38</f>
        <v>0</v>
      </c>
      <c r="V27" s="49">
        <f>'表51 (3)'!FJ38</f>
        <v>0</v>
      </c>
      <c r="W27" s="47">
        <f>'表51 (3)'!FK38</f>
        <v>0</v>
      </c>
      <c r="X27" s="48">
        <f>'表51 (3)'!FL38</f>
        <v>13456080</v>
      </c>
      <c r="Y27" s="45">
        <f>'表51 (3)'!FM38</f>
        <v>13728600</v>
      </c>
      <c r="Z27" s="45">
        <f>'表51 (3)'!FN38</f>
        <v>4183800</v>
      </c>
      <c r="AA27" s="45">
        <f>'表51 (3)'!FO38</f>
        <v>1771650</v>
      </c>
      <c r="AB27" s="49">
        <f>'表51 (3)'!FP38</f>
        <v>33140130</v>
      </c>
      <c r="AC27" s="45">
        <f>'表51 (3)'!FQ38</f>
        <v>359260</v>
      </c>
      <c r="AD27" s="45">
        <f>'表51 (3)'!FR38</f>
        <v>79375630</v>
      </c>
      <c r="AE27" s="46">
        <f>'表51 (3)'!FS38</f>
        <v>522248839</v>
      </c>
      <c r="AF27" s="44">
        <f>'表51 (3)'!FT38</f>
        <v>4572166078</v>
      </c>
      <c r="AG27" s="47">
        <f>'表51 (3)'!FU38</f>
        <v>9176</v>
      </c>
      <c r="AH27" s="48">
        <f>'表51 (3)'!FV38</f>
        <v>177854</v>
      </c>
      <c r="AI27" s="46">
        <f>'表51 (3)'!FW38</f>
        <v>4572353108</v>
      </c>
      <c r="AJ27" s="44">
        <f>'表51 (3)'!FX38</f>
        <v>182887326</v>
      </c>
      <c r="AK27" s="45">
        <f>'表51 (3)'!FY38</f>
        <v>182887326</v>
      </c>
      <c r="AL27" s="50">
        <f t="shared" si="0"/>
        <v>3.9998513168200397E-2</v>
      </c>
    </row>
    <row r="28" spans="1:38" ht="21" customHeight="1" x14ac:dyDescent="0.15">
      <c r="A28" s="89">
        <v>18</v>
      </c>
      <c r="B28" s="90" t="s">
        <v>116</v>
      </c>
      <c r="C28" s="52">
        <f>'表51 (3)'!GA38</f>
        <v>26313663196</v>
      </c>
      <c r="D28" s="53">
        <f>'表51 (3)'!GB38</f>
        <v>21779</v>
      </c>
      <c r="E28" s="53">
        <f>'表51 (3)'!GC38</f>
        <v>189147</v>
      </c>
      <c r="F28" s="54">
        <f>'表51 (3)'!GD38</f>
        <v>26313874122</v>
      </c>
      <c r="G28" s="52">
        <f>'表51 (3)'!GE38</f>
        <v>233349</v>
      </c>
      <c r="H28" s="53">
        <f>'表51 (3)'!GF38</f>
        <v>150159159</v>
      </c>
      <c r="I28" s="53">
        <f>'表51 (3)'!GG38</f>
        <v>70510</v>
      </c>
      <c r="J28" s="53">
        <f>'表51 (3)'!GH38</f>
        <v>4221096240</v>
      </c>
      <c r="K28" s="53">
        <f>'表51 (3)'!GI38</f>
        <v>90233526</v>
      </c>
      <c r="L28" s="53">
        <f>'表51 (3)'!GJ38</f>
        <v>192838269</v>
      </c>
      <c r="M28" s="55">
        <f>'表51 (3)'!GK38</f>
        <v>9771844</v>
      </c>
      <c r="N28" s="56">
        <f>'表51 (3)'!GL38</f>
        <v>19783140</v>
      </c>
      <c r="O28" s="53">
        <f>'表51 (3)'!GM38</f>
        <v>15046500</v>
      </c>
      <c r="P28" s="54">
        <f>'表51 (3)'!GN38</f>
        <v>34829640</v>
      </c>
      <c r="Q28" s="52">
        <f>'表51 (3)'!GO38</f>
        <v>5638360</v>
      </c>
      <c r="R28" s="53">
        <f>'表51 (3)'!GP38</f>
        <v>18639000</v>
      </c>
      <c r="S28" s="53">
        <f>'表51 (3)'!GQ38</f>
        <v>238160</v>
      </c>
      <c r="T28" s="53">
        <f>'表51 (3)'!GR38</f>
        <v>210977030</v>
      </c>
      <c r="U28" s="53">
        <f>'表51 (3)'!GS38</f>
        <v>12733480</v>
      </c>
      <c r="V28" s="57">
        <f>'表51 (3)'!GT38</f>
        <v>223710510</v>
      </c>
      <c r="W28" s="55">
        <f>'表51 (3)'!GU38</f>
        <v>46707220</v>
      </c>
      <c r="X28" s="56">
        <f>'表51 (3)'!GV38</f>
        <v>136981020</v>
      </c>
      <c r="Y28" s="53">
        <f>'表51 (3)'!GW38</f>
        <v>114417450</v>
      </c>
      <c r="Z28" s="53">
        <f>'表51 (3)'!GX38</f>
        <v>31563180</v>
      </c>
      <c r="AA28" s="53">
        <f>'表51 (3)'!GY38</f>
        <v>43159500</v>
      </c>
      <c r="AB28" s="57">
        <f>'表51 (3)'!GZ38</f>
        <v>326121150</v>
      </c>
      <c r="AC28" s="53">
        <f>'表51 (3)'!HA38</f>
        <v>5458590</v>
      </c>
      <c r="AD28" s="53">
        <f>'表51 (3)'!HB38</f>
        <v>2565672000</v>
      </c>
      <c r="AE28" s="54">
        <f>'表51 (3)'!HC38</f>
        <v>7891347017</v>
      </c>
      <c r="AF28" s="52">
        <f>'表51 (3)'!HD38</f>
        <v>18422316018</v>
      </c>
      <c r="AG28" s="55">
        <f>'表51 (3)'!HE38</f>
        <v>21767</v>
      </c>
      <c r="AH28" s="56">
        <f>'表51 (3)'!HF38</f>
        <v>189134</v>
      </c>
      <c r="AI28" s="54">
        <f>'表51 (3)'!HG38</f>
        <v>18422526919</v>
      </c>
      <c r="AJ28" s="52">
        <f>'表51 (3)'!HH38</f>
        <v>736664807</v>
      </c>
      <c r="AK28" s="53">
        <f>'表51 (3)'!HI38</f>
        <v>736664807</v>
      </c>
      <c r="AL28" s="58">
        <f t="shared" si="0"/>
        <v>3.998717495373795E-2</v>
      </c>
    </row>
  </sheetData>
  <mergeCells count="52">
    <mergeCell ref="AL5:AL9"/>
    <mergeCell ref="AA6:AA9"/>
    <mergeCell ref="AB6:AB9"/>
    <mergeCell ref="AK5:AK6"/>
    <mergeCell ref="AG5:AG9"/>
    <mergeCell ref="AK7:AK9"/>
    <mergeCell ref="AH5:AH9"/>
    <mergeCell ref="AJ5:AJ9"/>
    <mergeCell ref="AI5:AI9"/>
    <mergeCell ref="AH4:AI4"/>
    <mergeCell ref="AJ4:AK4"/>
    <mergeCell ref="N4:P4"/>
    <mergeCell ref="Q4:W4"/>
    <mergeCell ref="S5:S9"/>
    <mergeCell ref="T5:V5"/>
    <mergeCell ref="T6:T9"/>
    <mergeCell ref="AF5:AF9"/>
    <mergeCell ref="X4:AE4"/>
    <mergeCell ref="AE5:AE9"/>
    <mergeCell ref="Q5:Q9"/>
    <mergeCell ref="AF4:AG4"/>
    <mergeCell ref="U6:U9"/>
    <mergeCell ref="W5:W9"/>
    <mergeCell ref="X5:AB5"/>
    <mergeCell ref="V6:V9"/>
    <mergeCell ref="X6:X9"/>
    <mergeCell ref="Y6:Y9"/>
    <mergeCell ref="Z6:Z9"/>
    <mergeCell ref="AC5:AC9"/>
    <mergeCell ref="AD5:AD9"/>
    <mergeCell ref="C2:M2"/>
    <mergeCell ref="A4:B4"/>
    <mergeCell ref="C4:F4"/>
    <mergeCell ref="G4:M4"/>
    <mergeCell ref="A5:B10"/>
    <mergeCell ref="C5:C9"/>
    <mergeCell ref="D5:D9"/>
    <mergeCell ref="G5:G9"/>
    <mergeCell ref="J5:J9"/>
    <mergeCell ref="K5:K9"/>
    <mergeCell ref="L5:L9"/>
    <mergeCell ref="M5:M9"/>
    <mergeCell ref="E5:E9"/>
    <mergeCell ref="F5:F9"/>
    <mergeCell ref="H5:I6"/>
    <mergeCell ref="I7:I9"/>
    <mergeCell ref="R5:R9"/>
    <mergeCell ref="N5:P5"/>
    <mergeCell ref="N7:N9"/>
    <mergeCell ref="O7:O9"/>
    <mergeCell ref="P7:P9"/>
    <mergeCell ref="N6:P6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1 L11:M11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S11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F11 C11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G11 H11:I11 D11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H11 E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J11:AK11 W11 G11 T11:U11 AD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8" pageOrder="overThenDown" orientation="landscape" useFirstPageNumber="1" horizontalDpi="300" verticalDpi="300" r:id="rId1"/>
  <headerFooter alignWithMargins="0">
    <oddHeader>&amp;C&amp;"ＭＳ Ｐゴシック,太字"&amp;12第51表　課税標準額段階別令和３年度分所得割額等に関する調
【給与所得者】
（課税標準額の段階別総括　都計）</oddHeader>
  </headerFooter>
  <colBreaks count="3" manualBreakCount="3">
    <brk id="13" max="1048575" man="1"/>
    <brk id="23" max="1048575" man="1"/>
    <brk id="33" max="1048575" man="1"/>
  </colBreaks>
  <ignoredErrors>
    <ignoredError sqref="AL3 C3:H3 I3:N3 O3:AK3" numberStoredAsText="1"/>
    <ignoredError sqref="J11:R11 C11:H28 I11:I28 S11:AL28 J13:R28 J12:P1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表51</vt:lpstr>
      <vt:lpstr>表51 (2)</vt:lpstr>
      <vt:lpstr>表51 (3)</vt:lpstr>
      <vt:lpstr>表51総括(区)</vt:lpstr>
      <vt:lpstr>表51総括(都)</vt:lpstr>
      <vt:lpstr>表51!Print_Area</vt:lpstr>
      <vt:lpstr>'表51 (2)'!Print_Area</vt:lpstr>
      <vt:lpstr>'表51 (3)'!Print_Area</vt:lpstr>
      <vt:lpstr>'表51総括(区)'!Print_Area</vt:lpstr>
      <vt:lpstr>'表51総括(都)'!Print_Area</vt:lpstr>
      <vt:lpstr>表51!Print_Titles</vt:lpstr>
      <vt:lpstr>'表51 (2)'!Print_Titles</vt:lpstr>
      <vt:lpstr>'表51 (3)'!Print_Titles</vt:lpstr>
      <vt:lpstr>'表51総括(区)'!Print_Titles</vt:lpstr>
      <vt:lpstr>'表51総括(都)'!Print_Titles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2019-01-18T04:00:16Z</cp:lastPrinted>
  <dcterms:created xsi:type="dcterms:W3CDTF">2012-09-13T11:10:08Z</dcterms:created>
  <dcterms:modified xsi:type="dcterms:W3CDTF">2022-06-16T02:21:55Z</dcterms:modified>
</cp:coreProperties>
</file>