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96" windowWidth="18180" windowHeight="11640"/>
  </bookViews>
  <sheets>
    <sheet name="表18" sheetId="4" r:id="rId1"/>
    <sheet name="表18総括(区)" sheetId="5" r:id="rId2"/>
    <sheet name="表18総括(都)" sheetId="6" r:id="rId3"/>
  </sheets>
  <definedNames>
    <definedName name="_xlnm.Print_Area" localSheetId="0">表18!$A$1:$AX$37</definedName>
    <definedName name="_xlnm.Print_Titles" localSheetId="0">表18!$A:$B,表18!$1:$11</definedName>
    <definedName name="_xlnm.Print_Titles" localSheetId="1">'表18総括(区)'!$A:$B,'表18総括(区)'!$1:$10</definedName>
    <definedName name="_xlnm.Print_Titles" localSheetId="2">'表18総括(都)'!$A:$B,'表18総括(都)'!$1:$10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5" i="4" l="1"/>
  <c r="D37" i="4"/>
  <c r="D11" i="6" s="1"/>
  <c r="D11" i="5"/>
  <c r="E35" i="4"/>
  <c r="E11" i="5"/>
  <c r="E37" i="4"/>
  <c r="E11" i="6"/>
  <c r="F35" i="4"/>
  <c r="F37" i="4"/>
  <c r="F11" i="6" s="1"/>
  <c r="G35" i="4"/>
  <c r="G37" i="4" s="1"/>
  <c r="G11" i="6" s="1"/>
  <c r="H35" i="4"/>
  <c r="H11" i="5"/>
  <c r="I35" i="4"/>
  <c r="I37" i="4"/>
  <c r="C12" i="6" s="1"/>
  <c r="J35" i="4"/>
  <c r="D12" i="5" s="1"/>
  <c r="K35" i="4"/>
  <c r="K37" i="4" s="1"/>
  <c r="E12" i="6" s="1"/>
  <c r="L35" i="4"/>
  <c r="L37" i="4"/>
  <c r="F12" i="6" s="1"/>
  <c r="M35" i="4"/>
  <c r="G12" i="5" s="1"/>
  <c r="N35" i="4"/>
  <c r="N37" i="4" s="1"/>
  <c r="H12" i="6" s="1"/>
  <c r="O35" i="4"/>
  <c r="O37" i="4"/>
  <c r="C13" i="6" s="1"/>
  <c r="P35" i="4"/>
  <c r="D13" i="5" s="1"/>
  <c r="Q35" i="4"/>
  <c r="E13" i="5" s="1"/>
  <c r="R35" i="4"/>
  <c r="R37" i="4" s="1"/>
  <c r="F13" i="6" s="1"/>
  <c r="S35" i="4"/>
  <c r="G13" i="5"/>
  <c r="T35" i="4"/>
  <c r="T37" i="4"/>
  <c r="H13" i="6" s="1"/>
  <c r="U35" i="4"/>
  <c r="C14" i="5" s="1"/>
  <c r="V35" i="4"/>
  <c r="V37" i="4" s="1"/>
  <c r="D14" i="6" s="1"/>
  <c r="W35" i="4"/>
  <c r="E14" i="5"/>
  <c r="X35" i="4"/>
  <c r="X37" i="4"/>
  <c r="F14" i="6" s="1"/>
  <c r="Y35" i="4"/>
  <c r="G14" i="5" s="1"/>
  <c r="Z35" i="4"/>
  <c r="Z37" i="4" s="1"/>
  <c r="H14" i="6" s="1"/>
  <c r="AA35" i="4"/>
  <c r="C15" i="5"/>
  <c r="AB35" i="4"/>
  <c r="D15" i="5"/>
  <c r="AB37" i="4"/>
  <c r="D15" i="6"/>
  <c r="AC35" i="4"/>
  <c r="E15" i="5"/>
  <c r="AC37" i="4"/>
  <c r="E15" i="6"/>
  <c r="AD35" i="4"/>
  <c r="F15" i="5"/>
  <c r="AD37" i="4"/>
  <c r="F15" i="6"/>
  <c r="AE35" i="4"/>
  <c r="AE37" i="4"/>
  <c r="G15" i="6" s="1"/>
  <c r="AF35" i="4"/>
  <c r="AF37" i="4" s="1"/>
  <c r="H15" i="6" s="1"/>
  <c r="AG35" i="4"/>
  <c r="C16" i="5"/>
  <c r="AH35" i="4"/>
  <c r="D16" i="5"/>
  <c r="AI35" i="4"/>
  <c r="AI37" i="4"/>
  <c r="E16" i="6" s="1"/>
  <c r="AJ35" i="4"/>
  <c r="AJ37" i="4" s="1"/>
  <c r="F16" i="6" s="1"/>
  <c r="AK35" i="4"/>
  <c r="G16" i="5"/>
  <c r="AL35" i="4"/>
  <c r="H16" i="5"/>
  <c r="AM35" i="4"/>
  <c r="AM37" i="4"/>
  <c r="C17" i="6" s="1"/>
  <c r="AN35" i="4"/>
  <c r="D17" i="5" s="1"/>
  <c r="AO35" i="4"/>
  <c r="AO37" i="4" s="1"/>
  <c r="E17" i="6" s="1"/>
  <c r="AP35" i="4"/>
  <c r="AP37" i="4"/>
  <c r="F17" i="6" s="1"/>
  <c r="AQ35" i="4"/>
  <c r="AQ37" i="4" s="1"/>
  <c r="G17" i="6" s="1"/>
  <c r="AR35" i="4"/>
  <c r="AR37" i="4"/>
  <c r="H17" i="6" s="1"/>
  <c r="AS35" i="4"/>
  <c r="AS37" i="4" s="1"/>
  <c r="C18" i="6" s="1"/>
  <c r="AT35" i="4"/>
  <c r="D18" i="5"/>
  <c r="AT37" i="4"/>
  <c r="D18" i="6"/>
  <c r="AU35" i="4"/>
  <c r="E18" i="5"/>
  <c r="AV35" i="4"/>
  <c r="F18" i="5"/>
  <c r="AW35" i="4"/>
  <c r="AW37" i="4"/>
  <c r="G18" i="6" s="1"/>
  <c r="AX35" i="4"/>
  <c r="AX37" i="4" s="1"/>
  <c r="H18" i="6" s="1"/>
  <c r="C35" i="4"/>
  <c r="C11" i="5"/>
  <c r="C37" i="4"/>
  <c r="C11" i="6"/>
  <c r="I4" i="4"/>
  <c r="O4" i="4"/>
  <c r="U4" i="4" s="1"/>
  <c r="AA4" i="4" s="1"/>
  <c r="AG4" i="4" s="1"/>
  <c r="AM4" i="4" s="1"/>
  <c r="AS4" i="4" s="1"/>
  <c r="C12" i="5"/>
  <c r="C17" i="5"/>
  <c r="F12" i="5"/>
  <c r="F17" i="5"/>
  <c r="E16" i="5"/>
  <c r="F11" i="5"/>
  <c r="S37" i="4"/>
  <c r="G13" i="6" s="1"/>
  <c r="C18" i="5"/>
  <c r="AV37" i="4"/>
  <c r="F18" i="6"/>
  <c r="H17" i="5"/>
  <c r="AL37" i="4"/>
  <c r="H16" i="6" s="1"/>
  <c r="W37" i="4"/>
  <c r="E14" i="6" s="1"/>
  <c r="H13" i="5"/>
  <c r="AU37" i="4"/>
  <c r="E18" i="6"/>
  <c r="G18" i="5"/>
  <c r="C13" i="5"/>
  <c r="H37" i="4"/>
  <c r="H11" i="6"/>
  <c r="J37" i="4"/>
  <c r="D12" i="6" s="1"/>
  <c r="M37" i="4"/>
  <c r="G12" i="6" s="1"/>
  <c r="G17" i="5"/>
  <c r="F14" i="5"/>
  <c r="H12" i="5"/>
  <c r="AN37" i="4"/>
  <c r="D17" i="6" s="1"/>
  <c r="E17" i="5"/>
  <c r="AK37" i="4"/>
  <c r="G16" i="6"/>
  <c r="AG37" i="4"/>
  <c r="C16" i="6"/>
  <c r="AH37" i="4"/>
  <c r="D16" i="6"/>
  <c r="AA37" i="4"/>
  <c r="C15" i="6"/>
  <c r="G15" i="5"/>
  <c r="D14" i="5"/>
  <c r="Q37" i="4"/>
  <c r="E13" i="6" s="1"/>
  <c r="F13" i="5"/>
  <c r="E12" i="5" l="1"/>
  <c r="P37" i="4"/>
  <c r="D13" i="6" s="1"/>
  <c r="H14" i="5"/>
  <c r="U37" i="4"/>
  <c r="C14" i="6" s="1"/>
  <c r="Y37" i="4"/>
  <c r="G14" i="6" s="1"/>
  <c r="H18" i="5"/>
  <c r="G11" i="5"/>
  <c r="H15" i="5"/>
  <c r="F16" i="5"/>
</calcChain>
</file>

<file path=xl/sharedStrings.xml><?xml version="1.0" encoding="utf-8"?>
<sst xmlns="http://schemas.openxmlformats.org/spreadsheetml/2006/main" count="291" uniqueCount="94">
  <si>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</si>
  <si>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</si>
  <si>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</si>
  <si>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</si>
  <si>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</si>
  <si>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</si>
  <si>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</si>
  <si>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公的年金等収入金額の段階</t>
    <rPh sb="0" eb="2">
      <t>コウテキ</t>
    </rPh>
    <rPh sb="2" eb="5">
      <t>ネンキントウ</t>
    </rPh>
    <rPh sb="5" eb="7">
      <t>シュウニュウ</t>
    </rPh>
    <rPh sb="7" eb="9">
      <t>キンガク</t>
    </rPh>
    <rPh sb="10" eb="12">
      <t>ダンカイ</t>
    </rPh>
    <phoneticPr fontId="4"/>
  </si>
  <si>
    <t>２００万円を超え２５０万円以下</t>
  </si>
  <si>
    <t>２５０万円を超え３００万円以下</t>
  </si>
  <si>
    <t>３００万円を超え５００万円以下</t>
  </si>
  <si>
    <t>５００万円を超える金額</t>
  </si>
  <si>
    <t>合計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</si>
  <si>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</si>
  <si>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</si>
  <si>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</si>
  <si>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</si>
  <si>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</si>
  <si>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</si>
  <si>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</si>
  <si>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</si>
  <si>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</si>
  <si>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</si>
  <si>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</si>
  <si>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</si>
  <si>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</si>
  <si>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</si>
  <si>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</si>
  <si>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</si>
  <si>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</si>
  <si>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</si>
  <si>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</si>
  <si>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</si>
  <si>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</si>
  <si>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</si>
  <si>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</si>
  <si>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</si>
  <si>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</si>
  <si>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</si>
  <si>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</si>
  <si>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</si>
  <si>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</si>
  <si>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</si>
  <si>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</si>
  <si>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</si>
  <si>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</si>
  <si>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</si>
  <si>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</si>
  <si>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</si>
  <si>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</si>
  <si>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</si>
  <si>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</si>
  <si>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</si>
  <si>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</si>
  <si>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</si>
  <si>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</si>
  <si>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</si>
  <si>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</si>
  <si>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</si>
  <si>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</si>
  <si>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</si>
  <si>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</si>
  <si>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</si>
  <si>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</si>
  <si>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</si>
  <si>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</si>
  <si>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200万円〃250万円〃</t>
    <rPh sb="3" eb="5">
      <t>マンエン</t>
    </rPh>
    <rPh sb="9" eb="11">
      <t>マンエン</t>
    </rPh>
    <phoneticPr fontId="1"/>
  </si>
  <si>
    <t>250万円〃300万円〃</t>
    <rPh sb="3" eb="5">
      <t>マンエン</t>
    </rPh>
    <rPh sb="9" eb="11">
      <t>マンエン</t>
    </rPh>
    <phoneticPr fontId="1"/>
  </si>
  <si>
    <t>300万円〃500万円〃</t>
    <rPh sb="3" eb="5">
      <t>マンエン</t>
    </rPh>
    <rPh sb="9" eb="11">
      <t>マンエン</t>
    </rPh>
    <phoneticPr fontId="1"/>
  </si>
  <si>
    <t>500万円を超える金額</t>
    <rPh sb="3" eb="5">
      <t>マンエン</t>
    </rPh>
    <rPh sb="6" eb="7">
      <t>コ</t>
    </rPh>
    <rPh sb="9" eb="11">
      <t>キンガク</t>
    </rPh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</si>
  <si>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</si>
  <si>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</si>
  <si>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</si>
  <si>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</si>
  <si>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</si>
  <si>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</si>
  <si>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</si>
  <si>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</si>
  <si>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</si>
  <si>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</si>
  <si>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</si>
  <si>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</si>
  <si>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</si>
  <si>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</si>
  <si>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</si>
  <si>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【都　計】</t>
  </si>
  <si>
    <t>ｘｘ0</t>
    <phoneticPr fontId="3"/>
  </si>
  <si>
    <t>　　　　　　区　分
  xx 公的年金等収入金額の段階</t>
    <rPh sb="6" eb="7">
      <t>ク</t>
    </rPh>
    <rPh sb="8" eb="9">
      <t>ブン</t>
    </rPh>
    <rPh sb="20" eb="22">
      <t>コウテキ</t>
    </rPh>
    <rPh sb="22" eb="25">
      <t>ネンキントウ</t>
    </rPh>
    <rPh sb="25" eb="27">
      <t>シュウニュウ</t>
    </rPh>
    <rPh sb="27" eb="29">
      <t>キンガク</t>
    </rPh>
    <rPh sb="30" eb="32">
      <t>ダンカイ</t>
    </rPh>
    <phoneticPr fontId="4"/>
  </si>
  <si>
    <t>１１０万円以下の金額</t>
    <phoneticPr fontId="3"/>
  </si>
  <si>
    <t>１１０万円を超え１５０万円以下</t>
    <phoneticPr fontId="3"/>
  </si>
  <si>
    <t>１５０万円を超え２００万円以下</t>
    <phoneticPr fontId="3"/>
  </si>
  <si>
    <t>110万円以下の金額</t>
    <rPh sb="3" eb="5">
      <t>マンエン</t>
    </rPh>
    <rPh sb="5" eb="7">
      <t>イカ</t>
    </rPh>
    <rPh sb="8" eb="10">
      <t>キンガク</t>
    </rPh>
    <phoneticPr fontId="1"/>
  </si>
  <si>
    <t>110万円を超え150万円以下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</si>
  <si>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150万円〃200万円〃</t>
    <rPh sb="3" eb="5">
      <t>マンエン</t>
    </rPh>
    <rPh sb="9" eb="11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</si>
</sst>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1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</xf>
    <xf numFmtId="177" fontId="8" fillId="2" borderId="22" xfId="2" applyNumberFormat="1" applyFont="1" applyFill="1" applyBorder="1" applyAlignment="1" applyProtection="1">
      <alignment horizontal="right" vertical="center" shrinkToFit="1"/>
    </xf>
    <xf numFmtId="178" fontId="6" fillId="0" borderId="6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178" fontId="6" fillId="2" borderId="10" xfId="2" applyNumberFormat="1" applyFont="1" applyFill="1" applyBorder="1" applyAlignment="1" applyProtection="1">
      <alignment vertical="center" wrapText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0" fontId="2" fillId="0" borderId="26" xfId="2" applyFont="1" applyBorder="1" applyAlignment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176" fontId="6" fillId="0" borderId="36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10" xfId="2" applyNumberFormat="1" applyFont="1" applyBorder="1" applyAlignment="1" applyProtection="1">
      <alignment horizontal="center" vertical="center" shrinkToFit="1"/>
    </xf>
    <xf numFmtId="49" fontId="5" fillId="0" borderId="11" xfId="2" applyNumberFormat="1" applyFont="1" applyBorder="1" applyAlignment="1" applyProtection="1">
      <alignment horizontal="center" vertical="center" shrinkToFit="1"/>
    </xf>
    <xf numFmtId="0" fontId="6" fillId="0" borderId="37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9">
    <tabColor theme="8"/>
  </sheetPr>
  <dimension ref="A2:AX37"/>
  <sheetViews>
    <sheetView showGridLines="0" tabSelected="1" zoomScale="80" zoomScaleNormal="80" zoomScaleSheetLayoutView="100" workbookViewId="0">
      <selection activeCell="D27" sqref="D2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1" width="1" style="1"/>
    <col min="52" max="52" width="2.21875" style="1" bestFit="1" customWidth="1"/>
    <col min="53" max="16384" width="1" style="1"/>
  </cols>
  <sheetData>
    <row r="2" spans="1:50" ht="23.25" customHeight="1" x14ac:dyDescent="0.2"/>
    <row r="3" spans="1:5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</row>
    <row r="4" spans="1:50" ht="13.5" customHeight="1" x14ac:dyDescent="0.2">
      <c r="A4" s="85" t="s">
        <v>6</v>
      </c>
      <c r="B4" s="86"/>
      <c r="C4" s="79">
        <v>10</v>
      </c>
      <c r="D4" s="79"/>
      <c r="E4" s="79"/>
      <c r="F4" s="79"/>
      <c r="G4" s="79"/>
      <c r="H4" s="80"/>
      <c r="I4" s="79">
        <f>+C4+10</f>
        <v>20</v>
      </c>
      <c r="J4" s="79"/>
      <c r="K4" s="79"/>
      <c r="L4" s="79"/>
      <c r="M4" s="79"/>
      <c r="N4" s="80"/>
      <c r="O4" s="79">
        <f>+I4+10</f>
        <v>30</v>
      </c>
      <c r="P4" s="79"/>
      <c r="Q4" s="79"/>
      <c r="R4" s="79"/>
      <c r="S4" s="79"/>
      <c r="T4" s="80"/>
      <c r="U4" s="79">
        <f>+O4+10</f>
        <v>40</v>
      </c>
      <c r="V4" s="79"/>
      <c r="W4" s="79"/>
      <c r="X4" s="79"/>
      <c r="Y4" s="79"/>
      <c r="Z4" s="80"/>
      <c r="AA4" s="79">
        <f>+U4+10</f>
        <v>50</v>
      </c>
      <c r="AB4" s="79"/>
      <c r="AC4" s="79"/>
      <c r="AD4" s="79"/>
      <c r="AE4" s="79"/>
      <c r="AF4" s="80"/>
      <c r="AG4" s="79">
        <f>+AA4+10</f>
        <v>60</v>
      </c>
      <c r="AH4" s="79"/>
      <c r="AI4" s="79"/>
      <c r="AJ4" s="79"/>
      <c r="AK4" s="79"/>
      <c r="AL4" s="80"/>
      <c r="AM4" s="79">
        <f>+AG4+10</f>
        <v>70</v>
      </c>
      <c r="AN4" s="79"/>
      <c r="AO4" s="79"/>
      <c r="AP4" s="79"/>
      <c r="AQ4" s="79"/>
      <c r="AR4" s="80"/>
      <c r="AS4" s="79">
        <f>+AM4+10</f>
        <v>80</v>
      </c>
      <c r="AT4" s="79"/>
      <c r="AU4" s="79"/>
      <c r="AV4" s="79"/>
      <c r="AW4" s="79"/>
      <c r="AX4" s="80"/>
    </row>
    <row r="5" spans="1:50" ht="13.5" customHeight="1" x14ac:dyDescent="0.2">
      <c r="A5" s="81" t="s">
        <v>7</v>
      </c>
      <c r="B5" s="82"/>
      <c r="C5" s="83" t="s">
        <v>88</v>
      </c>
      <c r="D5" s="83"/>
      <c r="E5" s="83"/>
      <c r="F5" s="83"/>
      <c r="G5" s="83"/>
      <c r="H5" s="84"/>
      <c r="I5" s="83" t="s">
        <v>89</v>
      </c>
      <c r="J5" s="83"/>
      <c r="K5" s="83"/>
      <c r="L5" s="83"/>
      <c r="M5" s="83"/>
      <c r="N5" s="84"/>
      <c r="O5" s="83" t="s">
        <v>90</v>
      </c>
      <c r="P5" s="83"/>
      <c r="Q5" s="83"/>
      <c r="R5" s="83"/>
      <c r="S5" s="83"/>
      <c r="T5" s="84"/>
      <c r="U5" s="83" t="s">
        <v>8</v>
      </c>
      <c r="V5" s="83"/>
      <c r="W5" s="83"/>
      <c r="X5" s="83"/>
      <c r="Y5" s="83"/>
      <c r="Z5" s="84"/>
      <c r="AA5" s="83" t="s">
        <v>9</v>
      </c>
      <c r="AB5" s="83"/>
      <c r="AC5" s="83"/>
      <c r="AD5" s="83"/>
      <c r="AE5" s="83"/>
      <c r="AF5" s="84"/>
      <c r="AG5" s="83" t="s">
        <v>10</v>
      </c>
      <c r="AH5" s="83"/>
      <c r="AI5" s="83"/>
      <c r="AJ5" s="83"/>
      <c r="AK5" s="83"/>
      <c r="AL5" s="84"/>
      <c r="AM5" s="83" t="s">
        <v>11</v>
      </c>
      <c r="AN5" s="83"/>
      <c r="AO5" s="83"/>
      <c r="AP5" s="83"/>
      <c r="AQ5" s="83"/>
      <c r="AR5" s="84"/>
      <c r="AS5" s="83" t="s">
        <v>12</v>
      </c>
      <c r="AT5" s="83"/>
      <c r="AU5" s="83"/>
      <c r="AV5" s="83"/>
      <c r="AW5" s="83"/>
      <c r="AX5" s="84"/>
    </row>
    <row r="6" spans="1:50" ht="15" customHeight="1" x14ac:dyDescent="0.2">
      <c r="A6" s="73" t="s">
        <v>13</v>
      </c>
      <c r="B6" s="74"/>
      <c r="C6" s="68" t="s">
        <v>14</v>
      </c>
      <c r="D6" s="69"/>
      <c r="E6" s="70"/>
      <c r="F6" s="61" t="s">
        <v>15</v>
      </c>
      <c r="G6" s="61" t="s">
        <v>16</v>
      </c>
      <c r="H6" s="66" t="s">
        <v>17</v>
      </c>
      <c r="I6" s="68" t="s">
        <v>14</v>
      </c>
      <c r="J6" s="69"/>
      <c r="K6" s="70"/>
      <c r="L6" s="61" t="s">
        <v>15</v>
      </c>
      <c r="M6" s="61" t="s">
        <v>16</v>
      </c>
      <c r="N6" s="66" t="s">
        <v>17</v>
      </c>
      <c r="O6" s="68" t="s">
        <v>14</v>
      </c>
      <c r="P6" s="69"/>
      <c r="Q6" s="70"/>
      <c r="R6" s="61" t="s">
        <v>15</v>
      </c>
      <c r="S6" s="61" t="s">
        <v>16</v>
      </c>
      <c r="T6" s="66" t="s">
        <v>17</v>
      </c>
      <c r="U6" s="68" t="s">
        <v>14</v>
      </c>
      <c r="V6" s="69"/>
      <c r="W6" s="70"/>
      <c r="X6" s="61" t="s">
        <v>15</v>
      </c>
      <c r="Y6" s="61" t="s">
        <v>16</v>
      </c>
      <c r="Z6" s="66" t="s">
        <v>17</v>
      </c>
      <c r="AA6" s="68" t="s">
        <v>14</v>
      </c>
      <c r="AB6" s="69"/>
      <c r="AC6" s="70"/>
      <c r="AD6" s="61" t="s">
        <v>15</v>
      </c>
      <c r="AE6" s="61" t="s">
        <v>16</v>
      </c>
      <c r="AF6" s="66" t="s">
        <v>17</v>
      </c>
      <c r="AG6" s="68" t="s">
        <v>14</v>
      </c>
      <c r="AH6" s="69"/>
      <c r="AI6" s="70"/>
      <c r="AJ6" s="61" t="s">
        <v>15</v>
      </c>
      <c r="AK6" s="61" t="s">
        <v>16</v>
      </c>
      <c r="AL6" s="66" t="s">
        <v>17</v>
      </c>
      <c r="AM6" s="68" t="s">
        <v>14</v>
      </c>
      <c r="AN6" s="69"/>
      <c r="AO6" s="70"/>
      <c r="AP6" s="61" t="s">
        <v>15</v>
      </c>
      <c r="AQ6" s="61" t="s">
        <v>16</v>
      </c>
      <c r="AR6" s="66" t="s">
        <v>17</v>
      </c>
      <c r="AS6" s="68" t="s">
        <v>14</v>
      </c>
      <c r="AT6" s="69"/>
      <c r="AU6" s="70"/>
      <c r="AV6" s="61" t="s">
        <v>15</v>
      </c>
      <c r="AW6" s="61" t="s">
        <v>16</v>
      </c>
      <c r="AX6" s="66" t="s">
        <v>17</v>
      </c>
    </row>
    <row r="7" spans="1:50" ht="10.5" customHeight="1" x14ac:dyDescent="0.2">
      <c r="A7" s="75"/>
      <c r="B7" s="76"/>
      <c r="C7" s="71" t="s">
        <v>18</v>
      </c>
      <c r="D7" s="72"/>
      <c r="E7" s="62" t="s">
        <v>19</v>
      </c>
      <c r="F7" s="61"/>
      <c r="G7" s="61"/>
      <c r="H7" s="67"/>
      <c r="I7" s="71" t="s">
        <v>18</v>
      </c>
      <c r="J7" s="72"/>
      <c r="K7" s="62" t="s">
        <v>19</v>
      </c>
      <c r="L7" s="61"/>
      <c r="M7" s="61"/>
      <c r="N7" s="67"/>
      <c r="O7" s="71" t="s">
        <v>18</v>
      </c>
      <c r="P7" s="72"/>
      <c r="Q7" s="62" t="s">
        <v>19</v>
      </c>
      <c r="R7" s="61"/>
      <c r="S7" s="61"/>
      <c r="T7" s="67"/>
      <c r="U7" s="71" t="s">
        <v>18</v>
      </c>
      <c r="V7" s="72"/>
      <c r="W7" s="62" t="s">
        <v>19</v>
      </c>
      <c r="X7" s="61"/>
      <c r="Y7" s="61"/>
      <c r="Z7" s="67"/>
      <c r="AA7" s="71" t="s">
        <v>18</v>
      </c>
      <c r="AB7" s="72"/>
      <c r="AC7" s="62" t="s">
        <v>19</v>
      </c>
      <c r="AD7" s="61"/>
      <c r="AE7" s="61"/>
      <c r="AF7" s="67"/>
      <c r="AG7" s="71" t="s">
        <v>18</v>
      </c>
      <c r="AH7" s="72"/>
      <c r="AI7" s="62" t="s">
        <v>19</v>
      </c>
      <c r="AJ7" s="61"/>
      <c r="AK7" s="61"/>
      <c r="AL7" s="67"/>
      <c r="AM7" s="71" t="s">
        <v>18</v>
      </c>
      <c r="AN7" s="72"/>
      <c r="AO7" s="62" t="s">
        <v>19</v>
      </c>
      <c r="AP7" s="61"/>
      <c r="AQ7" s="61"/>
      <c r="AR7" s="67"/>
      <c r="AS7" s="71" t="s">
        <v>18</v>
      </c>
      <c r="AT7" s="72"/>
      <c r="AU7" s="62" t="s">
        <v>19</v>
      </c>
      <c r="AV7" s="61"/>
      <c r="AW7" s="61"/>
      <c r="AX7" s="67"/>
    </row>
    <row r="8" spans="1:50" ht="15" customHeight="1" x14ac:dyDescent="0.2">
      <c r="A8" s="75"/>
      <c r="B8" s="76"/>
      <c r="C8" s="69"/>
      <c r="D8" s="70"/>
      <c r="E8" s="61"/>
      <c r="F8" s="61"/>
      <c r="G8" s="61"/>
      <c r="H8" s="67"/>
      <c r="I8" s="69"/>
      <c r="J8" s="70"/>
      <c r="K8" s="61"/>
      <c r="L8" s="61"/>
      <c r="M8" s="61"/>
      <c r="N8" s="67"/>
      <c r="O8" s="69"/>
      <c r="P8" s="70"/>
      <c r="Q8" s="61"/>
      <c r="R8" s="61"/>
      <c r="S8" s="61"/>
      <c r="T8" s="67"/>
      <c r="U8" s="69"/>
      <c r="V8" s="70"/>
      <c r="W8" s="61"/>
      <c r="X8" s="61"/>
      <c r="Y8" s="61"/>
      <c r="Z8" s="67"/>
      <c r="AA8" s="69"/>
      <c r="AB8" s="70"/>
      <c r="AC8" s="61"/>
      <c r="AD8" s="61"/>
      <c r="AE8" s="61"/>
      <c r="AF8" s="67"/>
      <c r="AG8" s="69"/>
      <c r="AH8" s="70"/>
      <c r="AI8" s="61"/>
      <c r="AJ8" s="61"/>
      <c r="AK8" s="61"/>
      <c r="AL8" s="67"/>
      <c r="AM8" s="69"/>
      <c r="AN8" s="70"/>
      <c r="AO8" s="61"/>
      <c r="AP8" s="61"/>
      <c r="AQ8" s="61"/>
      <c r="AR8" s="67"/>
      <c r="AS8" s="69"/>
      <c r="AT8" s="70"/>
      <c r="AU8" s="61"/>
      <c r="AV8" s="61"/>
      <c r="AW8" s="61"/>
      <c r="AX8" s="67"/>
    </row>
    <row r="9" spans="1:50" ht="15" customHeight="1" x14ac:dyDescent="0.2">
      <c r="A9" s="75"/>
      <c r="B9" s="76"/>
      <c r="C9" s="63" t="s">
        <v>20</v>
      </c>
      <c r="D9" s="62" t="s">
        <v>21</v>
      </c>
      <c r="E9" s="61"/>
      <c r="F9" s="61"/>
      <c r="G9" s="61"/>
      <c r="H9" s="67"/>
      <c r="I9" s="63" t="s">
        <v>20</v>
      </c>
      <c r="J9" s="62" t="s">
        <v>21</v>
      </c>
      <c r="K9" s="61"/>
      <c r="L9" s="61"/>
      <c r="M9" s="61"/>
      <c r="N9" s="67"/>
      <c r="O9" s="63" t="s">
        <v>20</v>
      </c>
      <c r="P9" s="62" t="s">
        <v>21</v>
      </c>
      <c r="Q9" s="61"/>
      <c r="R9" s="61"/>
      <c r="S9" s="61"/>
      <c r="T9" s="67"/>
      <c r="U9" s="63" t="s">
        <v>20</v>
      </c>
      <c r="V9" s="62" t="s">
        <v>21</v>
      </c>
      <c r="W9" s="61"/>
      <c r="X9" s="61"/>
      <c r="Y9" s="61"/>
      <c r="Z9" s="67"/>
      <c r="AA9" s="63" t="s">
        <v>20</v>
      </c>
      <c r="AB9" s="62" t="s">
        <v>21</v>
      </c>
      <c r="AC9" s="61"/>
      <c r="AD9" s="61"/>
      <c r="AE9" s="61"/>
      <c r="AF9" s="67"/>
      <c r="AG9" s="63" t="s">
        <v>20</v>
      </c>
      <c r="AH9" s="62" t="s">
        <v>21</v>
      </c>
      <c r="AI9" s="61"/>
      <c r="AJ9" s="61"/>
      <c r="AK9" s="61"/>
      <c r="AL9" s="67"/>
      <c r="AM9" s="63" t="s">
        <v>20</v>
      </c>
      <c r="AN9" s="62" t="s">
        <v>21</v>
      </c>
      <c r="AO9" s="61"/>
      <c r="AP9" s="61"/>
      <c r="AQ9" s="61"/>
      <c r="AR9" s="67"/>
      <c r="AS9" s="63" t="s">
        <v>20</v>
      </c>
      <c r="AT9" s="62" t="s">
        <v>21</v>
      </c>
      <c r="AU9" s="61"/>
      <c r="AV9" s="61"/>
      <c r="AW9" s="61"/>
      <c r="AX9" s="67"/>
    </row>
    <row r="10" spans="1:50" ht="15" customHeight="1" x14ac:dyDescent="0.2">
      <c r="A10" s="75"/>
      <c r="B10" s="76"/>
      <c r="C10" s="64"/>
      <c r="D10" s="65"/>
      <c r="E10" s="61"/>
      <c r="F10" s="3" t="s">
        <v>22</v>
      </c>
      <c r="G10" s="3" t="s">
        <v>23</v>
      </c>
      <c r="H10" s="4" t="s">
        <v>24</v>
      </c>
      <c r="I10" s="64"/>
      <c r="J10" s="65"/>
      <c r="K10" s="61"/>
      <c r="L10" s="3" t="s">
        <v>22</v>
      </c>
      <c r="M10" s="3" t="s">
        <v>23</v>
      </c>
      <c r="N10" s="4" t="s">
        <v>24</v>
      </c>
      <c r="O10" s="64"/>
      <c r="P10" s="65"/>
      <c r="Q10" s="61"/>
      <c r="R10" s="3" t="s">
        <v>22</v>
      </c>
      <c r="S10" s="3" t="s">
        <v>23</v>
      </c>
      <c r="T10" s="4" t="s">
        <v>24</v>
      </c>
      <c r="U10" s="64"/>
      <c r="V10" s="65"/>
      <c r="W10" s="61"/>
      <c r="X10" s="3" t="s">
        <v>22</v>
      </c>
      <c r="Y10" s="3" t="s">
        <v>23</v>
      </c>
      <c r="Z10" s="4" t="s">
        <v>24</v>
      </c>
      <c r="AA10" s="64"/>
      <c r="AB10" s="65"/>
      <c r="AC10" s="61"/>
      <c r="AD10" s="3" t="s">
        <v>22</v>
      </c>
      <c r="AE10" s="3" t="s">
        <v>23</v>
      </c>
      <c r="AF10" s="4" t="s">
        <v>24</v>
      </c>
      <c r="AG10" s="64"/>
      <c r="AH10" s="65"/>
      <c r="AI10" s="61"/>
      <c r="AJ10" s="3" t="s">
        <v>22</v>
      </c>
      <c r="AK10" s="3" t="s">
        <v>23</v>
      </c>
      <c r="AL10" s="4" t="s">
        <v>24</v>
      </c>
      <c r="AM10" s="64"/>
      <c r="AN10" s="65"/>
      <c r="AO10" s="61"/>
      <c r="AP10" s="3" t="s">
        <v>22</v>
      </c>
      <c r="AQ10" s="3" t="s">
        <v>23</v>
      </c>
      <c r="AR10" s="4" t="s">
        <v>24</v>
      </c>
      <c r="AS10" s="64"/>
      <c r="AT10" s="65"/>
      <c r="AU10" s="61"/>
      <c r="AV10" s="3" t="s">
        <v>22</v>
      </c>
      <c r="AW10" s="3" t="s">
        <v>23</v>
      </c>
      <c r="AX10" s="4" t="s">
        <v>24</v>
      </c>
    </row>
    <row r="11" spans="1:50" ht="15" customHeight="1" x14ac:dyDescent="0.2">
      <c r="A11" s="77"/>
      <c r="B11" s="78"/>
      <c r="C11" s="5" t="s">
        <v>25</v>
      </c>
      <c r="D11" s="6" t="s">
        <v>25</v>
      </c>
      <c r="E11" s="6" t="s">
        <v>25</v>
      </c>
      <c r="F11" s="6" t="s">
        <v>26</v>
      </c>
      <c r="G11" s="6" t="s">
        <v>26</v>
      </c>
      <c r="H11" s="7" t="s">
        <v>26</v>
      </c>
      <c r="I11" s="5" t="s">
        <v>25</v>
      </c>
      <c r="J11" s="6" t="s">
        <v>25</v>
      </c>
      <c r="K11" s="6" t="s">
        <v>25</v>
      </c>
      <c r="L11" s="6" t="s">
        <v>26</v>
      </c>
      <c r="M11" s="6" t="s">
        <v>26</v>
      </c>
      <c r="N11" s="7" t="s">
        <v>26</v>
      </c>
      <c r="O11" s="5" t="s">
        <v>25</v>
      </c>
      <c r="P11" s="6" t="s">
        <v>25</v>
      </c>
      <c r="Q11" s="6" t="s">
        <v>25</v>
      </c>
      <c r="R11" s="6" t="s">
        <v>26</v>
      </c>
      <c r="S11" s="6" t="s">
        <v>26</v>
      </c>
      <c r="T11" s="7" t="s">
        <v>26</v>
      </c>
      <c r="U11" s="5" t="s">
        <v>25</v>
      </c>
      <c r="V11" s="6" t="s">
        <v>25</v>
      </c>
      <c r="W11" s="6" t="s">
        <v>25</v>
      </c>
      <c r="X11" s="6" t="s">
        <v>26</v>
      </c>
      <c r="Y11" s="6" t="s">
        <v>26</v>
      </c>
      <c r="Z11" s="7" t="s">
        <v>26</v>
      </c>
      <c r="AA11" s="5" t="s">
        <v>25</v>
      </c>
      <c r="AB11" s="6" t="s">
        <v>25</v>
      </c>
      <c r="AC11" s="6" t="s">
        <v>25</v>
      </c>
      <c r="AD11" s="6" t="s">
        <v>26</v>
      </c>
      <c r="AE11" s="6" t="s">
        <v>26</v>
      </c>
      <c r="AF11" s="7" t="s">
        <v>26</v>
      </c>
      <c r="AG11" s="5" t="s">
        <v>25</v>
      </c>
      <c r="AH11" s="6" t="s">
        <v>25</v>
      </c>
      <c r="AI11" s="6" t="s">
        <v>25</v>
      </c>
      <c r="AJ11" s="6" t="s">
        <v>26</v>
      </c>
      <c r="AK11" s="6" t="s">
        <v>26</v>
      </c>
      <c r="AL11" s="7" t="s">
        <v>26</v>
      </c>
      <c r="AM11" s="5" t="s">
        <v>25</v>
      </c>
      <c r="AN11" s="6" t="s">
        <v>25</v>
      </c>
      <c r="AO11" s="6" t="s">
        <v>25</v>
      </c>
      <c r="AP11" s="6" t="s">
        <v>26</v>
      </c>
      <c r="AQ11" s="6" t="s">
        <v>26</v>
      </c>
      <c r="AR11" s="7" t="s">
        <v>26</v>
      </c>
      <c r="AS11" s="5" t="s">
        <v>25</v>
      </c>
      <c r="AT11" s="6" t="s">
        <v>25</v>
      </c>
      <c r="AU11" s="6" t="s">
        <v>25</v>
      </c>
      <c r="AV11" s="6" t="s">
        <v>26</v>
      </c>
      <c r="AW11" s="6" t="s">
        <v>26</v>
      </c>
      <c r="AX11" s="7" t="s">
        <v>26</v>
      </c>
    </row>
    <row r="12" spans="1:50" s="10" customFormat="1" ht="12.6" customHeight="1" x14ac:dyDescent="0.2">
      <c r="A12" s="8">
        <v>1</v>
      </c>
      <c r="B12" s="9" t="s">
        <v>27</v>
      </c>
      <c r="C12" s="21">
        <v>2055</v>
      </c>
      <c r="D12" s="22">
        <v>92</v>
      </c>
      <c r="E12" s="23">
        <v>2147</v>
      </c>
      <c r="F12" s="22">
        <v>1504203</v>
      </c>
      <c r="G12" s="22">
        <v>1496611</v>
      </c>
      <c r="H12" s="24">
        <v>7592</v>
      </c>
      <c r="I12" s="25">
        <v>565</v>
      </c>
      <c r="J12" s="22">
        <v>27</v>
      </c>
      <c r="K12" s="23">
        <v>592</v>
      </c>
      <c r="L12" s="22">
        <v>763066</v>
      </c>
      <c r="M12" s="22">
        <v>633200</v>
      </c>
      <c r="N12" s="24">
        <v>129866</v>
      </c>
      <c r="O12" s="25">
        <v>747</v>
      </c>
      <c r="P12" s="22">
        <v>46</v>
      </c>
      <c r="Q12" s="23">
        <v>793</v>
      </c>
      <c r="R12" s="22">
        <v>1392736</v>
      </c>
      <c r="S12" s="22">
        <v>855800</v>
      </c>
      <c r="T12" s="24">
        <v>536936</v>
      </c>
      <c r="U12" s="25">
        <v>795</v>
      </c>
      <c r="V12" s="22">
        <v>24</v>
      </c>
      <c r="W12" s="23">
        <v>819</v>
      </c>
      <c r="X12" s="22">
        <v>1844878</v>
      </c>
      <c r="Y12" s="22">
        <v>886400</v>
      </c>
      <c r="Z12" s="24">
        <v>958478</v>
      </c>
      <c r="AA12" s="25">
        <v>676</v>
      </c>
      <c r="AB12" s="22">
        <v>15</v>
      </c>
      <c r="AC12" s="23">
        <v>691</v>
      </c>
      <c r="AD12" s="22">
        <v>1885146</v>
      </c>
      <c r="AE12" s="22">
        <v>746400</v>
      </c>
      <c r="AF12" s="24">
        <v>1138746</v>
      </c>
      <c r="AG12" s="25">
        <v>595</v>
      </c>
      <c r="AH12" s="22">
        <v>20</v>
      </c>
      <c r="AI12" s="23">
        <v>615</v>
      </c>
      <c r="AJ12" s="22">
        <v>2219704</v>
      </c>
      <c r="AK12" s="22">
        <v>716095</v>
      </c>
      <c r="AL12" s="24">
        <v>1503609</v>
      </c>
      <c r="AM12" s="25">
        <v>158</v>
      </c>
      <c r="AN12" s="22">
        <v>1</v>
      </c>
      <c r="AO12" s="23">
        <v>159</v>
      </c>
      <c r="AP12" s="22">
        <v>1050291</v>
      </c>
      <c r="AQ12" s="22">
        <v>253623</v>
      </c>
      <c r="AR12" s="24">
        <v>796668</v>
      </c>
      <c r="AS12" s="25">
        <v>5591</v>
      </c>
      <c r="AT12" s="22">
        <v>225</v>
      </c>
      <c r="AU12" s="23">
        <v>5816</v>
      </c>
      <c r="AV12" s="22">
        <v>10660024</v>
      </c>
      <c r="AW12" s="22">
        <v>5588129</v>
      </c>
      <c r="AX12" s="24">
        <v>5071895</v>
      </c>
    </row>
    <row r="13" spans="1:50" s="10" customFormat="1" ht="12.6" customHeight="1" x14ac:dyDescent="0.2">
      <c r="A13" s="11">
        <v>2</v>
      </c>
      <c r="B13" s="12" t="s">
        <v>28</v>
      </c>
      <c r="C13" s="26">
        <v>2890</v>
      </c>
      <c r="D13" s="27">
        <v>127</v>
      </c>
      <c r="E13" s="28">
        <v>3017</v>
      </c>
      <c r="F13" s="27">
        <v>2109797</v>
      </c>
      <c r="G13" s="27">
        <v>2102296</v>
      </c>
      <c r="H13" s="29">
        <v>7501</v>
      </c>
      <c r="I13" s="30">
        <v>975</v>
      </c>
      <c r="J13" s="27">
        <v>47</v>
      </c>
      <c r="K13" s="28">
        <v>1022</v>
      </c>
      <c r="L13" s="27">
        <v>1325422</v>
      </c>
      <c r="M13" s="27">
        <v>1101200</v>
      </c>
      <c r="N13" s="29">
        <v>224222</v>
      </c>
      <c r="O13" s="30">
        <v>1545</v>
      </c>
      <c r="P13" s="27">
        <v>139</v>
      </c>
      <c r="Q13" s="28">
        <v>1684</v>
      </c>
      <c r="R13" s="27">
        <v>2974251</v>
      </c>
      <c r="S13" s="27">
        <v>1837800</v>
      </c>
      <c r="T13" s="29">
        <v>1136451</v>
      </c>
      <c r="U13" s="30">
        <v>1799</v>
      </c>
      <c r="V13" s="27">
        <v>87</v>
      </c>
      <c r="W13" s="28">
        <v>1886</v>
      </c>
      <c r="X13" s="27">
        <v>4259016</v>
      </c>
      <c r="Y13" s="27">
        <v>2057400</v>
      </c>
      <c r="Z13" s="29">
        <v>2201616</v>
      </c>
      <c r="AA13" s="30">
        <v>1553</v>
      </c>
      <c r="AB13" s="27">
        <v>56</v>
      </c>
      <c r="AC13" s="28">
        <v>1609</v>
      </c>
      <c r="AD13" s="27">
        <v>4375177</v>
      </c>
      <c r="AE13" s="27">
        <v>1758400</v>
      </c>
      <c r="AF13" s="29">
        <v>2616777</v>
      </c>
      <c r="AG13" s="30">
        <v>1297</v>
      </c>
      <c r="AH13" s="27">
        <v>34</v>
      </c>
      <c r="AI13" s="28">
        <v>1331</v>
      </c>
      <c r="AJ13" s="27">
        <v>4771243</v>
      </c>
      <c r="AK13" s="27">
        <v>1554913</v>
      </c>
      <c r="AL13" s="29">
        <v>3216330</v>
      </c>
      <c r="AM13" s="30">
        <v>236</v>
      </c>
      <c r="AN13" s="27">
        <v>1</v>
      </c>
      <c r="AO13" s="28">
        <v>237</v>
      </c>
      <c r="AP13" s="27">
        <v>1464797</v>
      </c>
      <c r="AQ13" s="27">
        <v>374735</v>
      </c>
      <c r="AR13" s="29">
        <v>1090062</v>
      </c>
      <c r="AS13" s="30">
        <v>10295</v>
      </c>
      <c r="AT13" s="27">
        <v>491</v>
      </c>
      <c r="AU13" s="28">
        <v>10786</v>
      </c>
      <c r="AV13" s="27">
        <v>21279703</v>
      </c>
      <c r="AW13" s="27">
        <v>10786744</v>
      </c>
      <c r="AX13" s="29">
        <v>10492959</v>
      </c>
    </row>
    <row r="14" spans="1:50" s="10" customFormat="1" ht="12.6" customHeight="1" x14ac:dyDescent="0.2">
      <c r="A14" s="13">
        <v>3</v>
      </c>
      <c r="B14" s="14" t="s">
        <v>29</v>
      </c>
      <c r="C14" s="31">
        <v>5774</v>
      </c>
      <c r="D14" s="32">
        <v>241</v>
      </c>
      <c r="E14" s="33">
        <v>6015</v>
      </c>
      <c r="F14" s="32">
        <v>4134036</v>
      </c>
      <c r="G14" s="32">
        <v>4116005</v>
      </c>
      <c r="H14" s="34">
        <v>18031</v>
      </c>
      <c r="I14" s="35">
        <v>1651</v>
      </c>
      <c r="J14" s="32">
        <v>67</v>
      </c>
      <c r="K14" s="33">
        <v>1718</v>
      </c>
      <c r="L14" s="32">
        <v>2212211</v>
      </c>
      <c r="M14" s="32">
        <v>1828000</v>
      </c>
      <c r="N14" s="34">
        <v>384211</v>
      </c>
      <c r="O14" s="35">
        <v>2260</v>
      </c>
      <c r="P14" s="32">
        <v>183</v>
      </c>
      <c r="Q14" s="33">
        <v>2443</v>
      </c>
      <c r="R14" s="32">
        <v>4319128</v>
      </c>
      <c r="S14" s="32">
        <v>2649700</v>
      </c>
      <c r="T14" s="34">
        <v>1669428</v>
      </c>
      <c r="U14" s="35">
        <v>2659</v>
      </c>
      <c r="V14" s="32">
        <v>122</v>
      </c>
      <c r="W14" s="33">
        <v>2781</v>
      </c>
      <c r="X14" s="32">
        <v>6288103</v>
      </c>
      <c r="Y14" s="32">
        <v>3025500</v>
      </c>
      <c r="Z14" s="34">
        <v>3262603</v>
      </c>
      <c r="AA14" s="35">
        <v>2532</v>
      </c>
      <c r="AB14" s="32">
        <v>94</v>
      </c>
      <c r="AC14" s="33">
        <v>2626</v>
      </c>
      <c r="AD14" s="32">
        <v>7177674</v>
      </c>
      <c r="AE14" s="32">
        <v>2855700</v>
      </c>
      <c r="AF14" s="34">
        <v>4321974</v>
      </c>
      <c r="AG14" s="35">
        <v>2694</v>
      </c>
      <c r="AH14" s="32">
        <v>55</v>
      </c>
      <c r="AI14" s="33">
        <v>2749</v>
      </c>
      <c r="AJ14" s="32">
        <v>10092271</v>
      </c>
      <c r="AK14" s="32">
        <v>3242667</v>
      </c>
      <c r="AL14" s="34">
        <v>6849604</v>
      </c>
      <c r="AM14" s="35">
        <v>692</v>
      </c>
      <c r="AN14" s="32">
        <v>1</v>
      </c>
      <c r="AO14" s="33">
        <v>693</v>
      </c>
      <c r="AP14" s="32">
        <v>4457847</v>
      </c>
      <c r="AQ14" s="32">
        <v>1097085</v>
      </c>
      <c r="AR14" s="34">
        <v>3360762</v>
      </c>
      <c r="AS14" s="35">
        <v>18262</v>
      </c>
      <c r="AT14" s="32">
        <v>763</v>
      </c>
      <c r="AU14" s="33">
        <v>19025</v>
      </c>
      <c r="AV14" s="32">
        <v>38681270</v>
      </c>
      <c r="AW14" s="32">
        <v>18814657</v>
      </c>
      <c r="AX14" s="34">
        <v>19866613</v>
      </c>
    </row>
    <row r="15" spans="1:50" s="10" customFormat="1" ht="12.6" customHeight="1" x14ac:dyDescent="0.2">
      <c r="A15" s="11">
        <v>4</v>
      </c>
      <c r="B15" s="12" t="s">
        <v>30</v>
      </c>
      <c r="C15" s="26">
        <v>7890</v>
      </c>
      <c r="D15" s="27">
        <v>234</v>
      </c>
      <c r="E15" s="28">
        <v>8124</v>
      </c>
      <c r="F15" s="27">
        <v>5514484</v>
      </c>
      <c r="G15" s="27">
        <v>5500761</v>
      </c>
      <c r="H15" s="29">
        <v>13723</v>
      </c>
      <c r="I15" s="30">
        <v>2319</v>
      </c>
      <c r="J15" s="27">
        <v>69</v>
      </c>
      <c r="K15" s="28">
        <v>2388</v>
      </c>
      <c r="L15" s="27">
        <v>3074465</v>
      </c>
      <c r="M15" s="27">
        <v>2582900</v>
      </c>
      <c r="N15" s="29">
        <v>491565</v>
      </c>
      <c r="O15" s="30">
        <v>3331</v>
      </c>
      <c r="P15" s="27">
        <v>251</v>
      </c>
      <c r="Q15" s="28">
        <v>3582</v>
      </c>
      <c r="R15" s="27">
        <v>6333888</v>
      </c>
      <c r="S15" s="27">
        <v>3913900</v>
      </c>
      <c r="T15" s="29">
        <v>2419988</v>
      </c>
      <c r="U15" s="30">
        <v>4073</v>
      </c>
      <c r="V15" s="27">
        <v>173</v>
      </c>
      <c r="W15" s="28">
        <v>4246</v>
      </c>
      <c r="X15" s="27">
        <v>9589384</v>
      </c>
      <c r="Y15" s="27">
        <v>4639700</v>
      </c>
      <c r="Z15" s="29">
        <v>4949684</v>
      </c>
      <c r="AA15" s="30">
        <v>3622</v>
      </c>
      <c r="AB15" s="27">
        <v>125</v>
      </c>
      <c r="AC15" s="28">
        <v>3747</v>
      </c>
      <c r="AD15" s="27">
        <v>10222634</v>
      </c>
      <c r="AE15" s="27">
        <v>4096000</v>
      </c>
      <c r="AF15" s="29">
        <v>6126634</v>
      </c>
      <c r="AG15" s="30">
        <v>3394</v>
      </c>
      <c r="AH15" s="27">
        <v>67</v>
      </c>
      <c r="AI15" s="28">
        <v>3461</v>
      </c>
      <c r="AJ15" s="27">
        <v>12509760</v>
      </c>
      <c r="AK15" s="27">
        <v>4080927</v>
      </c>
      <c r="AL15" s="29">
        <v>8428833</v>
      </c>
      <c r="AM15" s="30">
        <v>631</v>
      </c>
      <c r="AN15" s="27">
        <v>3</v>
      </c>
      <c r="AO15" s="28">
        <v>634</v>
      </c>
      <c r="AP15" s="27">
        <v>3929638</v>
      </c>
      <c r="AQ15" s="27">
        <v>997547</v>
      </c>
      <c r="AR15" s="29">
        <v>2932091</v>
      </c>
      <c r="AS15" s="30">
        <v>25260</v>
      </c>
      <c r="AT15" s="27">
        <v>922</v>
      </c>
      <c r="AU15" s="28">
        <v>26182</v>
      </c>
      <c r="AV15" s="27">
        <v>51174253</v>
      </c>
      <c r="AW15" s="27">
        <v>25811735</v>
      </c>
      <c r="AX15" s="29">
        <v>25362518</v>
      </c>
    </row>
    <row r="16" spans="1:50" s="10" customFormat="1" ht="12.6" customHeight="1" x14ac:dyDescent="0.2">
      <c r="A16" s="13">
        <v>5</v>
      </c>
      <c r="B16" s="14" t="s">
        <v>31</v>
      </c>
      <c r="C16" s="31">
        <v>4962</v>
      </c>
      <c r="D16" s="32">
        <v>227</v>
      </c>
      <c r="E16" s="33">
        <v>5189</v>
      </c>
      <c r="F16" s="32">
        <v>3555067</v>
      </c>
      <c r="G16" s="32">
        <v>3543605</v>
      </c>
      <c r="H16" s="34">
        <v>11462</v>
      </c>
      <c r="I16" s="35">
        <v>1480</v>
      </c>
      <c r="J16" s="32">
        <v>88</v>
      </c>
      <c r="K16" s="33">
        <v>1568</v>
      </c>
      <c r="L16" s="32">
        <v>2026791</v>
      </c>
      <c r="M16" s="32">
        <v>1696700</v>
      </c>
      <c r="N16" s="34">
        <v>330091</v>
      </c>
      <c r="O16" s="35">
        <v>2308</v>
      </c>
      <c r="P16" s="32">
        <v>246</v>
      </c>
      <c r="Q16" s="33">
        <v>2554</v>
      </c>
      <c r="R16" s="32">
        <v>4514641</v>
      </c>
      <c r="S16" s="32">
        <v>2788300</v>
      </c>
      <c r="T16" s="34">
        <v>1726341</v>
      </c>
      <c r="U16" s="35">
        <v>3153</v>
      </c>
      <c r="V16" s="32">
        <v>161</v>
      </c>
      <c r="W16" s="33">
        <v>3314</v>
      </c>
      <c r="X16" s="32">
        <v>7501055</v>
      </c>
      <c r="Y16" s="32">
        <v>3622800</v>
      </c>
      <c r="Z16" s="34">
        <v>3878255</v>
      </c>
      <c r="AA16" s="35">
        <v>2897</v>
      </c>
      <c r="AB16" s="32">
        <v>103</v>
      </c>
      <c r="AC16" s="33">
        <v>3000</v>
      </c>
      <c r="AD16" s="32">
        <v>8182582</v>
      </c>
      <c r="AE16" s="32">
        <v>3278700</v>
      </c>
      <c r="AF16" s="34">
        <v>4903882</v>
      </c>
      <c r="AG16" s="35">
        <v>2658</v>
      </c>
      <c r="AH16" s="32">
        <v>43</v>
      </c>
      <c r="AI16" s="33">
        <v>2701</v>
      </c>
      <c r="AJ16" s="32">
        <v>9748159</v>
      </c>
      <c r="AK16" s="32">
        <v>3181668</v>
      </c>
      <c r="AL16" s="34">
        <v>6566491</v>
      </c>
      <c r="AM16" s="35">
        <v>503</v>
      </c>
      <c r="AN16" s="32">
        <v>0</v>
      </c>
      <c r="AO16" s="33">
        <v>503</v>
      </c>
      <c r="AP16" s="32">
        <v>3045686</v>
      </c>
      <c r="AQ16" s="32">
        <v>787952</v>
      </c>
      <c r="AR16" s="34">
        <v>2257734</v>
      </c>
      <c r="AS16" s="35">
        <v>17961</v>
      </c>
      <c r="AT16" s="32">
        <v>868</v>
      </c>
      <c r="AU16" s="33">
        <v>18829</v>
      </c>
      <c r="AV16" s="32">
        <v>38573981</v>
      </c>
      <c r="AW16" s="32">
        <v>18899725</v>
      </c>
      <c r="AX16" s="34">
        <v>19674256</v>
      </c>
    </row>
    <row r="17" spans="1:50" s="10" customFormat="1" ht="12.6" customHeight="1" x14ac:dyDescent="0.2">
      <c r="A17" s="11">
        <v>6</v>
      </c>
      <c r="B17" s="12" t="s">
        <v>32</v>
      </c>
      <c r="C17" s="26">
        <v>5418</v>
      </c>
      <c r="D17" s="27">
        <v>306</v>
      </c>
      <c r="E17" s="28">
        <v>5724</v>
      </c>
      <c r="F17" s="27">
        <v>3965207</v>
      </c>
      <c r="G17" s="27">
        <v>3959105</v>
      </c>
      <c r="H17" s="29">
        <v>6102</v>
      </c>
      <c r="I17" s="30">
        <v>1754</v>
      </c>
      <c r="J17" s="27">
        <v>104</v>
      </c>
      <c r="K17" s="28">
        <v>1858</v>
      </c>
      <c r="L17" s="27">
        <v>2404798</v>
      </c>
      <c r="M17" s="27">
        <v>2025900</v>
      </c>
      <c r="N17" s="29">
        <v>378898</v>
      </c>
      <c r="O17" s="30">
        <v>2594</v>
      </c>
      <c r="P17" s="27">
        <v>260</v>
      </c>
      <c r="Q17" s="28">
        <v>2854</v>
      </c>
      <c r="R17" s="27">
        <v>5029410</v>
      </c>
      <c r="S17" s="27">
        <v>3120500</v>
      </c>
      <c r="T17" s="29">
        <v>1908910</v>
      </c>
      <c r="U17" s="30">
        <v>2697</v>
      </c>
      <c r="V17" s="27">
        <v>155</v>
      </c>
      <c r="W17" s="28">
        <v>2852</v>
      </c>
      <c r="X17" s="27">
        <v>6422215</v>
      </c>
      <c r="Y17" s="27">
        <v>3122400</v>
      </c>
      <c r="Z17" s="29">
        <v>3299815</v>
      </c>
      <c r="AA17" s="30">
        <v>2000</v>
      </c>
      <c r="AB17" s="27">
        <v>88</v>
      </c>
      <c r="AC17" s="28">
        <v>2088</v>
      </c>
      <c r="AD17" s="27">
        <v>5692532</v>
      </c>
      <c r="AE17" s="27">
        <v>2284300</v>
      </c>
      <c r="AF17" s="29">
        <v>3408232</v>
      </c>
      <c r="AG17" s="30">
        <v>1256</v>
      </c>
      <c r="AH17" s="27">
        <v>38</v>
      </c>
      <c r="AI17" s="28">
        <v>1294</v>
      </c>
      <c r="AJ17" s="27">
        <v>4566312</v>
      </c>
      <c r="AK17" s="27">
        <v>1505301</v>
      </c>
      <c r="AL17" s="29">
        <v>3061011</v>
      </c>
      <c r="AM17" s="30">
        <v>146</v>
      </c>
      <c r="AN17" s="27">
        <v>2</v>
      </c>
      <c r="AO17" s="28">
        <v>148</v>
      </c>
      <c r="AP17" s="27">
        <v>890522</v>
      </c>
      <c r="AQ17" s="27">
        <v>232171</v>
      </c>
      <c r="AR17" s="29">
        <v>658351</v>
      </c>
      <c r="AS17" s="30">
        <v>15865</v>
      </c>
      <c r="AT17" s="27">
        <v>953</v>
      </c>
      <c r="AU17" s="28">
        <v>16818</v>
      </c>
      <c r="AV17" s="27">
        <v>28970996</v>
      </c>
      <c r="AW17" s="27">
        <v>16249677</v>
      </c>
      <c r="AX17" s="29">
        <v>12721319</v>
      </c>
    </row>
    <row r="18" spans="1:50" s="10" customFormat="1" ht="12.6" customHeight="1" x14ac:dyDescent="0.2">
      <c r="A18" s="13">
        <v>7</v>
      </c>
      <c r="B18" s="14" t="s">
        <v>33</v>
      </c>
      <c r="C18" s="31">
        <v>5912</v>
      </c>
      <c r="D18" s="32">
        <v>375</v>
      </c>
      <c r="E18" s="33">
        <v>6287</v>
      </c>
      <c r="F18" s="32">
        <v>4358728</v>
      </c>
      <c r="G18" s="32">
        <v>4352924</v>
      </c>
      <c r="H18" s="34">
        <v>5804</v>
      </c>
      <c r="I18" s="35">
        <v>2141</v>
      </c>
      <c r="J18" s="32">
        <v>148</v>
      </c>
      <c r="K18" s="33">
        <v>2289</v>
      </c>
      <c r="L18" s="32">
        <v>2971361</v>
      </c>
      <c r="M18" s="32">
        <v>2502200</v>
      </c>
      <c r="N18" s="34">
        <v>469161</v>
      </c>
      <c r="O18" s="35">
        <v>3659</v>
      </c>
      <c r="P18" s="32">
        <v>374</v>
      </c>
      <c r="Q18" s="33">
        <v>4033</v>
      </c>
      <c r="R18" s="32">
        <v>7144431</v>
      </c>
      <c r="S18" s="32">
        <v>4424900</v>
      </c>
      <c r="T18" s="34">
        <v>2719531</v>
      </c>
      <c r="U18" s="35">
        <v>4015</v>
      </c>
      <c r="V18" s="32">
        <v>279</v>
      </c>
      <c r="W18" s="33">
        <v>4294</v>
      </c>
      <c r="X18" s="32">
        <v>9651714</v>
      </c>
      <c r="Y18" s="32">
        <v>4711700</v>
      </c>
      <c r="Z18" s="34">
        <v>4940014</v>
      </c>
      <c r="AA18" s="35">
        <v>2653</v>
      </c>
      <c r="AB18" s="32">
        <v>114</v>
      </c>
      <c r="AC18" s="33">
        <v>2767</v>
      </c>
      <c r="AD18" s="32">
        <v>7498185</v>
      </c>
      <c r="AE18" s="32">
        <v>3035900</v>
      </c>
      <c r="AF18" s="34">
        <v>4462285</v>
      </c>
      <c r="AG18" s="35">
        <v>1470</v>
      </c>
      <c r="AH18" s="32">
        <v>25</v>
      </c>
      <c r="AI18" s="33">
        <v>1495</v>
      </c>
      <c r="AJ18" s="32">
        <v>5270753</v>
      </c>
      <c r="AK18" s="32">
        <v>1740474</v>
      </c>
      <c r="AL18" s="34">
        <v>3530279</v>
      </c>
      <c r="AM18" s="35">
        <v>123</v>
      </c>
      <c r="AN18" s="32">
        <v>0</v>
      </c>
      <c r="AO18" s="33">
        <v>123</v>
      </c>
      <c r="AP18" s="32">
        <v>713860</v>
      </c>
      <c r="AQ18" s="32">
        <v>190621</v>
      </c>
      <c r="AR18" s="34">
        <v>523239</v>
      </c>
      <c r="AS18" s="35">
        <v>19973</v>
      </c>
      <c r="AT18" s="32">
        <v>1315</v>
      </c>
      <c r="AU18" s="33">
        <v>21288</v>
      </c>
      <c r="AV18" s="32">
        <v>37609032</v>
      </c>
      <c r="AW18" s="32">
        <v>20958719</v>
      </c>
      <c r="AX18" s="34">
        <v>16650313</v>
      </c>
    </row>
    <row r="19" spans="1:50" s="10" customFormat="1" ht="12.6" customHeight="1" x14ac:dyDescent="0.2">
      <c r="A19" s="11">
        <v>8</v>
      </c>
      <c r="B19" s="12" t="s">
        <v>34</v>
      </c>
      <c r="C19" s="26">
        <v>9246</v>
      </c>
      <c r="D19" s="27">
        <v>584</v>
      </c>
      <c r="E19" s="28">
        <v>9830</v>
      </c>
      <c r="F19" s="27">
        <v>6692389</v>
      </c>
      <c r="G19" s="27">
        <v>6681867</v>
      </c>
      <c r="H19" s="29">
        <v>10522</v>
      </c>
      <c r="I19" s="30">
        <v>3468</v>
      </c>
      <c r="J19" s="27">
        <v>193</v>
      </c>
      <c r="K19" s="28">
        <v>3661</v>
      </c>
      <c r="L19" s="27">
        <v>4733658</v>
      </c>
      <c r="M19" s="27">
        <v>4001800</v>
      </c>
      <c r="N19" s="29">
        <v>731858</v>
      </c>
      <c r="O19" s="30">
        <v>6544</v>
      </c>
      <c r="P19" s="27">
        <v>698</v>
      </c>
      <c r="Q19" s="28">
        <v>7242</v>
      </c>
      <c r="R19" s="27">
        <v>12866897</v>
      </c>
      <c r="S19" s="27">
        <v>7941700</v>
      </c>
      <c r="T19" s="29">
        <v>4925197</v>
      </c>
      <c r="U19" s="30">
        <v>8389</v>
      </c>
      <c r="V19" s="27">
        <v>560</v>
      </c>
      <c r="W19" s="28">
        <v>8949</v>
      </c>
      <c r="X19" s="27">
        <v>20195651</v>
      </c>
      <c r="Y19" s="27">
        <v>9824500</v>
      </c>
      <c r="Z19" s="29">
        <v>10371151</v>
      </c>
      <c r="AA19" s="30">
        <v>6229</v>
      </c>
      <c r="AB19" s="27">
        <v>272</v>
      </c>
      <c r="AC19" s="28">
        <v>6501</v>
      </c>
      <c r="AD19" s="27">
        <v>17642159</v>
      </c>
      <c r="AE19" s="27">
        <v>7134500</v>
      </c>
      <c r="AF19" s="29">
        <v>10507659</v>
      </c>
      <c r="AG19" s="30">
        <v>4252</v>
      </c>
      <c r="AH19" s="27">
        <v>78</v>
      </c>
      <c r="AI19" s="28">
        <v>4330</v>
      </c>
      <c r="AJ19" s="27">
        <v>15578381</v>
      </c>
      <c r="AK19" s="27">
        <v>5107223</v>
      </c>
      <c r="AL19" s="29">
        <v>10471158</v>
      </c>
      <c r="AM19" s="30">
        <v>516</v>
      </c>
      <c r="AN19" s="27">
        <v>1</v>
      </c>
      <c r="AO19" s="28">
        <v>517</v>
      </c>
      <c r="AP19" s="27">
        <v>3072804</v>
      </c>
      <c r="AQ19" s="27">
        <v>809165</v>
      </c>
      <c r="AR19" s="29">
        <v>2263639</v>
      </c>
      <c r="AS19" s="30">
        <v>38644</v>
      </c>
      <c r="AT19" s="27">
        <v>2386</v>
      </c>
      <c r="AU19" s="28">
        <v>41030</v>
      </c>
      <c r="AV19" s="27">
        <v>80781939</v>
      </c>
      <c r="AW19" s="27">
        <v>41500755</v>
      </c>
      <c r="AX19" s="29">
        <v>39281184</v>
      </c>
    </row>
    <row r="20" spans="1:50" s="10" customFormat="1" ht="12.6" customHeight="1" x14ac:dyDescent="0.2">
      <c r="A20" s="13">
        <v>9</v>
      </c>
      <c r="B20" s="14" t="s">
        <v>35</v>
      </c>
      <c r="C20" s="31">
        <v>8342</v>
      </c>
      <c r="D20" s="32">
        <v>495</v>
      </c>
      <c r="E20" s="33">
        <v>8837</v>
      </c>
      <c r="F20" s="32">
        <v>6121235</v>
      </c>
      <c r="G20" s="32">
        <v>6112241</v>
      </c>
      <c r="H20" s="34">
        <v>8994</v>
      </c>
      <c r="I20" s="35">
        <v>2837</v>
      </c>
      <c r="J20" s="32">
        <v>186</v>
      </c>
      <c r="K20" s="33">
        <v>3023</v>
      </c>
      <c r="L20" s="32">
        <v>3914534</v>
      </c>
      <c r="M20" s="32">
        <v>3292200</v>
      </c>
      <c r="N20" s="34">
        <v>622334</v>
      </c>
      <c r="O20" s="35">
        <v>4844</v>
      </c>
      <c r="P20" s="32">
        <v>534</v>
      </c>
      <c r="Q20" s="33">
        <v>5378</v>
      </c>
      <c r="R20" s="32">
        <v>9538686</v>
      </c>
      <c r="S20" s="32">
        <v>5885900</v>
      </c>
      <c r="T20" s="34">
        <v>3652786</v>
      </c>
      <c r="U20" s="35">
        <v>6117</v>
      </c>
      <c r="V20" s="32">
        <v>390</v>
      </c>
      <c r="W20" s="33">
        <v>6507</v>
      </c>
      <c r="X20" s="32">
        <v>14698319</v>
      </c>
      <c r="Y20" s="32">
        <v>7130200</v>
      </c>
      <c r="Z20" s="34">
        <v>7568119</v>
      </c>
      <c r="AA20" s="35">
        <v>4704</v>
      </c>
      <c r="AB20" s="32">
        <v>210</v>
      </c>
      <c r="AC20" s="33">
        <v>4914</v>
      </c>
      <c r="AD20" s="32">
        <v>13370244</v>
      </c>
      <c r="AE20" s="32">
        <v>5382700</v>
      </c>
      <c r="AF20" s="34">
        <v>7987544</v>
      </c>
      <c r="AG20" s="35">
        <v>4033</v>
      </c>
      <c r="AH20" s="32">
        <v>78</v>
      </c>
      <c r="AI20" s="33">
        <v>4111</v>
      </c>
      <c r="AJ20" s="32">
        <v>14793469</v>
      </c>
      <c r="AK20" s="32">
        <v>4839446</v>
      </c>
      <c r="AL20" s="34">
        <v>9954023</v>
      </c>
      <c r="AM20" s="35">
        <v>612</v>
      </c>
      <c r="AN20" s="32">
        <v>1</v>
      </c>
      <c r="AO20" s="33">
        <v>613</v>
      </c>
      <c r="AP20" s="32">
        <v>3679797</v>
      </c>
      <c r="AQ20" s="32">
        <v>957845</v>
      </c>
      <c r="AR20" s="34">
        <v>2721952</v>
      </c>
      <c r="AS20" s="35">
        <v>31489</v>
      </c>
      <c r="AT20" s="32">
        <v>1894</v>
      </c>
      <c r="AU20" s="33">
        <v>33383</v>
      </c>
      <c r="AV20" s="32">
        <v>66116284</v>
      </c>
      <c r="AW20" s="32">
        <v>33600532</v>
      </c>
      <c r="AX20" s="34">
        <v>32515752</v>
      </c>
    </row>
    <row r="21" spans="1:50" s="10" customFormat="1" ht="12.6" customHeight="1" x14ac:dyDescent="0.2">
      <c r="A21" s="11">
        <v>10</v>
      </c>
      <c r="B21" s="12" t="s">
        <v>36</v>
      </c>
      <c r="C21" s="26">
        <v>6631</v>
      </c>
      <c r="D21" s="27">
        <v>350</v>
      </c>
      <c r="E21" s="28">
        <v>6981</v>
      </c>
      <c r="F21" s="27">
        <v>4777522</v>
      </c>
      <c r="G21" s="27">
        <v>4765165</v>
      </c>
      <c r="H21" s="29">
        <v>12357</v>
      </c>
      <c r="I21" s="30">
        <v>1900</v>
      </c>
      <c r="J21" s="27">
        <v>120</v>
      </c>
      <c r="K21" s="28">
        <v>2020</v>
      </c>
      <c r="L21" s="27">
        <v>2609891</v>
      </c>
      <c r="M21" s="27">
        <v>2181300</v>
      </c>
      <c r="N21" s="29">
        <v>428591</v>
      </c>
      <c r="O21" s="30">
        <v>2866</v>
      </c>
      <c r="P21" s="27">
        <v>290</v>
      </c>
      <c r="Q21" s="28">
        <v>3156</v>
      </c>
      <c r="R21" s="27">
        <v>5561625</v>
      </c>
      <c r="S21" s="27">
        <v>3441400</v>
      </c>
      <c r="T21" s="29">
        <v>2120225</v>
      </c>
      <c r="U21" s="30">
        <v>3632</v>
      </c>
      <c r="V21" s="27">
        <v>230</v>
      </c>
      <c r="W21" s="28">
        <v>3862</v>
      </c>
      <c r="X21" s="27">
        <v>8737887</v>
      </c>
      <c r="Y21" s="27">
        <v>4217500</v>
      </c>
      <c r="Z21" s="29">
        <v>4520387</v>
      </c>
      <c r="AA21" s="30">
        <v>3500</v>
      </c>
      <c r="AB21" s="27">
        <v>184</v>
      </c>
      <c r="AC21" s="28">
        <v>3684</v>
      </c>
      <c r="AD21" s="27">
        <v>10050860</v>
      </c>
      <c r="AE21" s="27">
        <v>4029200</v>
      </c>
      <c r="AF21" s="29">
        <v>6021660</v>
      </c>
      <c r="AG21" s="30">
        <v>3758</v>
      </c>
      <c r="AH21" s="27">
        <v>96</v>
      </c>
      <c r="AI21" s="28">
        <v>3854</v>
      </c>
      <c r="AJ21" s="27">
        <v>14156293</v>
      </c>
      <c r="AK21" s="27">
        <v>4584627</v>
      </c>
      <c r="AL21" s="29">
        <v>9571666</v>
      </c>
      <c r="AM21" s="30">
        <v>860</v>
      </c>
      <c r="AN21" s="27">
        <v>4</v>
      </c>
      <c r="AO21" s="28">
        <v>864</v>
      </c>
      <c r="AP21" s="27">
        <v>5303103</v>
      </c>
      <c r="AQ21" s="27">
        <v>1358162</v>
      </c>
      <c r="AR21" s="29">
        <v>3944941</v>
      </c>
      <c r="AS21" s="30">
        <v>23147</v>
      </c>
      <c r="AT21" s="27">
        <v>1274</v>
      </c>
      <c r="AU21" s="28">
        <v>24421</v>
      </c>
      <c r="AV21" s="27">
        <v>51197181</v>
      </c>
      <c r="AW21" s="27">
        <v>24577354</v>
      </c>
      <c r="AX21" s="29">
        <v>26619827</v>
      </c>
    </row>
    <row r="22" spans="1:50" s="10" customFormat="1" ht="12.6" customHeight="1" x14ac:dyDescent="0.2">
      <c r="A22" s="13">
        <v>11</v>
      </c>
      <c r="B22" s="14" t="s">
        <v>37</v>
      </c>
      <c r="C22" s="31">
        <v>16093</v>
      </c>
      <c r="D22" s="32">
        <v>919</v>
      </c>
      <c r="E22" s="33">
        <v>17012</v>
      </c>
      <c r="F22" s="32">
        <v>11814084</v>
      </c>
      <c r="G22" s="32">
        <v>11792226</v>
      </c>
      <c r="H22" s="34">
        <v>21858</v>
      </c>
      <c r="I22" s="35">
        <v>5679</v>
      </c>
      <c r="J22" s="32">
        <v>324</v>
      </c>
      <c r="K22" s="33">
        <v>6003</v>
      </c>
      <c r="L22" s="32">
        <v>7771183</v>
      </c>
      <c r="M22" s="32">
        <v>6543800</v>
      </c>
      <c r="N22" s="34">
        <v>1227383</v>
      </c>
      <c r="O22" s="35">
        <v>9545</v>
      </c>
      <c r="P22" s="32">
        <v>996</v>
      </c>
      <c r="Q22" s="33">
        <v>10541</v>
      </c>
      <c r="R22" s="32">
        <v>18674489</v>
      </c>
      <c r="S22" s="32">
        <v>11547700</v>
      </c>
      <c r="T22" s="34">
        <v>7126789</v>
      </c>
      <c r="U22" s="35">
        <v>12302</v>
      </c>
      <c r="V22" s="32">
        <v>839</v>
      </c>
      <c r="W22" s="33">
        <v>13141</v>
      </c>
      <c r="X22" s="32">
        <v>29669488</v>
      </c>
      <c r="Y22" s="32">
        <v>14404400</v>
      </c>
      <c r="Z22" s="34">
        <v>15265088</v>
      </c>
      <c r="AA22" s="35">
        <v>9487</v>
      </c>
      <c r="AB22" s="32">
        <v>479</v>
      </c>
      <c r="AC22" s="33">
        <v>9966</v>
      </c>
      <c r="AD22" s="32">
        <v>27078141</v>
      </c>
      <c r="AE22" s="32">
        <v>10922600</v>
      </c>
      <c r="AF22" s="34">
        <v>16155541</v>
      </c>
      <c r="AG22" s="35">
        <v>7549</v>
      </c>
      <c r="AH22" s="32">
        <v>173</v>
      </c>
      <c r="AI22" s="33">
        <v>7722</v>
      </c>
      <c r="AJ22" s="32">
        <v>27770748</v>
      </c>
      <c r="AK22" s="32">
        <v>9090733</v>
      </c>
      <c r="AL22" s="34">
        <v>18680015</v>
      </c>
      <c r="AM22" s="35">
        <v>1194</v>
      </c>
      <c r="AN22" s="32">
        <v>5</v>
      </c>
      <c r="AO22" s="33">
        <v>1199</v>
      </c>
      <c r="AP22" s="32">
        <v>7187709</v>
      </c>
      <c r="AQ22" s="32">
        <v>1878999</v>
      </c>
      <c r="AR22" s="34">
        <v>5308710</v>
      </c>
      <c r="AS22" s="35">
        <v>61849</v>
      </c>
      <c r="AT22" s="32">
        <v>3735</v>
      </c>
      <c r="AU22" s="33">
        <v>65584</v>
      </c>
      <c r="AV22" s="32">
        <v>129965842</v>
      </c>
      <c r="AW22" s="32">
        <v>66180458</v>
      </c>
      <c r="AX22" s="34">
        <v>63785384</v>
      </c>
    </row>
    <row r="23" spans="1:50" s="10" customFormat="1" ht="12.6" customHeight="1" x14ac:dyDescent="0.2">
      <c r="A23" s="11">
        <v>12</v>
      </c>
      <c r="B23" s="12" t="s">
        <v>38</v>
      </c>
      <c r="C23" s="26">
        <v>19210</v>
      </c>
      <c r="D23" s="27">
        <v>893</v>
      </c>
      <c r="E23" s="28">
        <v>20103</v>
      </c>
      <c r="F23" s="27">
        <v>13627994</v>
      </c>
      <c r="G23" s="27">
        <v>13590764</v>
      </c>
      <c r="H23" s="29">
        <v>37230</v>
      </c>
      <c r="I23" s="30">
        <v>5346</v>
      </c>
      <c r="J23" s="27">
        <v>283</v>
      </c>
      <c r="K23" s="28">
        <v>5629</v>
      </c>
      <c r="L23" s="27">
        <v>7265438</v>
      </c>
      <c r="M23" s="27">
        <v>6079700</v>
      </c>
      <c r="N23" s="29">
        <v>1185738</v>
      </c>
      <c r="O23" s="30">
        <v>8495</v>
      </c>
      <c r="P23" s="27">
        <v>849</v>
      </c>
      <c r="Q23" s="28">
        <v>9344</v>
      </c>
      <c r="R23" s="27">
        <v>16559300</v>
      </c>
      <c r="S23" s="27">
        <v>10188800</v>
      </c>
      <c r="T23" s="29">
        <v>6370500</v>
      </c>
      <c r="U23" s="30">
        <v>11942</v>
      </c>
      <c r="V23" s="27">
        <v>756</v>
      </c>
      <c r="W23" s="28">
        <v>12698</v>
      </c>
      <c r="X23" s="27">
        <v>28816079</v>
      </c>
      <c r="Y23" s="27">
        <v>13887100</v>
      </c>
      <c r="Z23" s="29">
        <v>14928979</v>
      </c>
      <c r="AA23" s="30">
        <v>12060</v>
      </c>
      <c r="AB23" s="27">
        <v>530</v>
      </c>
      <c r="AC23" s="28">
        <v>12590</v>
      </c>
      <c r="AD23" s="27">
        <v>34359505</v>
      </c>
      <c r="AE23" s="27">
        <v>13774600</v>
      </c>
      <c r="AF23" s="29">
        <v>20584905</v>
      </c>
      <c r="AG23" s="30">
        <v>13849</v>
      </c>
      <c r="AH23" s="27">
        <v>273</v>
      </c>
      <c r="AI23" s="28">
        <v>14122</v>
      </c>
      <c r="AJ23" s="27">
        <v>51876895</v>
      </c>
      <c r="AK23" s="27">
        <v>16810173</v>
      </c>
      <c r="AL23" s="29">
        <v>35066722</v>
      </c>
      <c r="AM23" s="30">
        <v>3540</v>
      </c>
      <c r="AN23" s="27">
        <v>14</v>
      </c>
      <c r="AO23" s="28">
        <v>3554</v>
      </c>
      <c r="AP23" s="27">
        <v>21566120</v>
      </c>
      <c r="AQ23" s="27">
        <v>5589558</v>
      </c>
      <c r="AR23" s="29">
        <v>15976562</v>
      </c>
      <c r="AS23" s="30">
        <v>74442</v>
      </c>
      <c r="AT23" s="27">
        <v>3598</v>
      </c>
      <c r="AU23" s="28">
        <v>78040</v>
      </c>
      <c r="AV23" s="27">
        <v>174071331</v>
      </c>
      <c r="AW23" s="27">
        <v>79920695</v>
      </c>
      <c r="AX23" s="29">
        <v>94150636</v>
      </c>
    </row>
    <row r="24" spans="1:50" s="10" customFormat="1" ht="12.6" customHeight="1" x14ac:dyDescent="0.2">
      <c r="A24" s="13">
        <v>13</v>
      </c>
      <c r="B24" s="14" t="s">
        <v>39</v>
      </c>
      <c r="C24" s="31">
        <v>6027</v>
      </c>
      <c r="D24" s="32">
        <v>257</v>
      </c>
      <c r="E24" s="33">
        <v>6284</v>
      </c>
      <c r="F24" s="32">
        <v>4242972</v>
      </c>
      <c r="G24" s="32">
        <v>4228448</v>
      </c>
      <c r="H24" s="34">
        <v>14524</v>
      </c>
      <c r="I24" s="35">
        <v>1637</v>
      </c>
      <c r="J24" s="32">
        <v>78</v>
      </c>
      <c r="K24" s="33">
        <v>1715</v>
      </c>
      <c r="L24" s="32">
        <v>2209444</v>
      </c>
      <c r="M24" s="32">
        <v>1840200</v>
      </c>
      <c r="N24" s="34">
        <v>369244</v>
      </c>
      <c r="O24" s="35">
        <v>2305</v>
      </c>
      <c r="P24" s="32">
        <v>210</v>
      </c>
      <c r="Q24" s="33">
        <v>2515</v>
      </c>
      <c r="R24" s="32">
        <v>4433855</v>
      </c>
      <c r="S24" s="32">
        <v>2731200</v>
      </c>
      <c r="T24" s="34">
        <v>1702655</v>
      </c>
      <c r="U24" s="35">
        <v>2769</v>
      </c>
      <c r="V24" s="32">
        <v>135</v>
      </c>
      <c r="W24" s="33">
        <v>2904</v>
      </c>
      <c r="X24" s="32">
        <v>6560723</v>
      </c>
      <c r="Y24" s="32">
        <v>3162400</v>
      </c>
      <c r="Z24" s="34">
        <v>3398323</v>
      </c>
      <c r="AA24" s="35">
        <v>2396</v>
      </c>
      <c r="AB24" s="32">
        <v>112</v>
      </c>
      <c r="AC24" s="33">
        <v>2508</v>
      </c>
      <c r="AD24" s="32">
        <v>6843861</v>
      </c>
      <c r="AE24" s="32">
        <v>2733900</v>
      </c>
      <c r="AF24" s="34">
        <v>4109961</v>
      </c>
      <c r="AG24" s="35">
        <v>2662</v>
      </c>
      <c r="AH24" s="32">
        <v>59</v>
      </c>
      <c r="AI24" s="33">
        <v>2721</v>
      </c>
      <c r="AJ24" s="32">
        <v>9956227</v>
      </c>
      <c r="AK24" s="32">
        <v>3214190</v>
      </c>
      <c r="AL24" s="34">
        <v>6742037</v>
      </c>
      <c r="AM24" s="35">
        <v>586</v>
      </c>
      <c r="AN24" s="32">
        <v>8</v>
      </c>
      <c r="AO24" s="33">
        <v>594</v>
      </c>
      <c r="AP24" s="32">
        <v>3730191</v>
      </c>
      <c r="AQ24" s="32">
        <v>944735</v>
      </c>
      <c r="AR24" s="34">
        <v>2785456</v>
      </c>
      <c r="AS24" s="35">
        <v>18382</v>
      </c>
      <c r="AT24" s="32">
        <v>859</v>
      </c>
      <c r="AU24" s="33">
        <v>19241</v>
      </c>
      <c r="AV24" s="32">
        <v>37977273</v>
      </c>
      <c r="AW24" s="32">
        <v>18855073</v>
      </c>
      <c r="AX24" s="34">
        <v>19122200</v>
      </c>
    </row>
    <row r="25" spans="1:50" s="10" customFormat="1" ht="12.6" customHeight="1" x14ac:dyDescent="0.2">
      <c r="A25" s="11">
        <v>14</v>
      </c>
      <c r="B25" s="12" t="s">
        <v>40</v>
      </c>
      <c r="C25" s="26">
        <v>7069</v>
      </c>
      <c r="D25" s="27">
        <v>372</v>
      </c>
      <c r="E25" s="28">
        <v>7441</v>
      </c>
      <c r="F25" s="27">
        <v>5051979</v>
      </c>
      <c r="G25" s="27">
        <v>5041419</v>
      </c>
      <c r="H25" s="29">
        <v>10560</v>
      </c>
      <c r="I25" s="30">
        <v>1998</v>
      </c>
      <c r="J25" s="27">
        <v>132</v>
      </c>
      <c r="K25" s="28">
        <v>2130</v>
      </c>
      <c r="L25" s="27">
        <v>2744371</v>
      </c>
      <c r="M25" s="27">
        <v>2319000</v>
      </c>
      <c r="N25" s="29">
        <v>425371</v>
      </c>
      <c r="O25" s="30">
        <v>3422</v>
      </c>
      <c r="P25" s="27">
        <v>331</v>
      </c>
      <c r="Q25" s="28">
        <v>3753</v>
      </c>
      <c r="R25" s="27">
        <v>6636655</v>
      </c>
      <c r="S25" s="27">
        <v>4106500</v>
      </c>
      <c r="T25" s="29">
        <v>2530155</v>
      </c>
      <c r="U25" s="30">
        <v>4324</v>
      </c>
      <c r="V25" s="27">
        <v>259</v>
      </c>
      <c r="W25" s="28">
        <v>4583</v>
      </c>
      <c r="X25" s="27">
        <v>10361704</v>
      </c>
      <c r="Y25" s="27">
        <v>5017300</v>
      </c>
      <c r="Z25" s="29">
        <v>5344404</v>
      </c>
      <c r="AA25" s="30">
        <v>3950</v>
      </c>
      <c r="AB25" s="27">
        <v>207</v>
      </c>
      <c r="AC25" s="28">
        <v>4157</v>
      </c>
      <c r="AD25" s="27">
        <v>11332836</v>
      </c>
      <c r="AE25" s="27">
        <v>4553900</v>
      </c>
      <c r="AF25" s="29">
        <v>6778936</v>
      </c>
      <c r="AG25" s="30">
        <v>3727</v>
      </c>
      <c r="AH25" s="27">
        <v>88</v>
      </c>
      <c r="AI25" s="28">
        <v>3815</v>
      </c>
      <c r="AJ25" s="27">
        <v>13819827</v>
      </c>
      <c r="AK25" s="27">
        <v>4513309</v>
      </c>
      <c r="AL25" s="29">
        <v>9306518</v>
      </c>
      <c r="AM25" s="30">
        <v>653</v>
      </c>
      <c r="AN25" s="27">
        <v>1</v>
      </c>
      <c r="AO25" s="28">
        <v>654</v>
      </c>
      <c r="AP25" s="27">
        <v>3852956</v>
      </c>
      <c r="AQ25" s="27">
        <v>1015809</v>
      </c>
      <c r="AR25" s="29">
        <v>2837147</v>
      </c>
      <c r="AS25" s="30">
        <v>25143</v>
      </c>
      <c r="AT25" s="27">
        <v>1390</v>
      </c>
      <c r="AU25" s="28">
        <v>26533</v>
      </c>
      <c r="AV25" s="27">
        <v>53800328</v>
      </c>
      <c r="AW25" s="27">
        <v>26567237</v>
      </c>
      <c r="AX25" s="29">
        <v>27233091</v>
      </c>
    </row>
    <row r="26" spans="1:50" s="10" customFormat="1" ht="12.6" customHeight="1" x14ac:dyDescent="0.2">
      <c r="A26" s="13">
        <v>15</v>
      </c>
      <c r="B26" s="14" t="s">
        <v>41</v>
      </c>
      <c r="C26" s="31">
        <v>12484</v>
      </c>
      <c r="D26" s="32">
        <v>711</v>
      </c>
      <c r="E26" s="33">
        <v>13195</v>
      </c>
      <c r="F26" s="32">
        <v>8958677</v>
      </c>
      <c r="G26" s="32">
        <v>8941191</v>
      </c>
      <c r="H26" s="34">
        <v>17486</v>
      </c>
      <c r="I26" s="35">
        <v>3502</v>
      </c>
      <c r="J26" s="32">
        <v>199</v>
      </c>
      <c r="K26" s="33">
        <v>3701</v>
      </c>
      <c r="L26" s="32">
        <v>4773766</v>
      </c>
      <c r="M26" s="32">
        <v>4011500</v>
      </c>
      <c r="N26" s="34">
        <v>762266</v>
      </c>
      <c r="O26" s="35">
        <v>5522</v>
      </c>
      <c r="P26" s="32">
        <v>577</v>
      </c>
      <c r="Q26" s="33">
        <v>6099</v>
      </c>
      <c r="R26" s="32">
        <v>10796616</v>
      </c>
      <c r="S26" s="32">
        <v>6661200</v>
      </c>
      <c r="T26" s="34">
        <v>4135416</v>
      </c>
      <c r="U26" s="35">
        <v>7661</v>
      </c>
      <c r="V26" s="32">
        <v>505</v>
      </c>
      <c r="W26" s="33">
        <v>8166</v>
      </c>
      <c r="X26" s="32">
        <v>18519258</v>
      </c>
      <c r="Y26" s="32">
        <v>8933800</v>
      </c>
      <c r="Z26" s="34">
        <v>9585458</v>
      </c>
      <c r="AA26" s="35">
        <v>7561</v>
      </c>
      <c r="AB26" s="32">
        <v>429</v>
      </c>
      <c r="AC26" s="33">
        <v>7990</v>
      </c>
      <c r="AD26" s="32">
        <v>21835622</v>
      </c>
      <c r="AE26" s="32">
        <v>8748600</v>
      </c>
      <c r="AF26" s="34">
        <v>13087022</v>
      </c>
      <c r="AG26" s="35">
        <v>8791</v>
      </c>
      <c r="AH26" s="32">
        <v>222</v>
      </c>
      <c r="AI26" s="33">
        <v>9013</v>
      </c>
      <c r="AJ26" s="32">
        <v>33050072</v>
      </c>
      <c r="AK26" s="32">
        <v>10727051</v>
      </c>
      <c r="AL26" s="34">
        <v>22323021</v>
      </c>
      <c r="AM26" s="35">
        <v>2051</v>
      </c>
      <c r="AN26" s="32">
        <v>15</v>
      </c>
      <c r="AO26" s="33">
        <v>2066</v>
      </c>
      <c r="AP26" s="32">
        <v>12378253</v>
      </c>
      <c r="AQ26" s="32">
        <v>3236796</v>
      </c>
      <c r="AR26" s="34">
        <v>9141457</v>
      </c>
      <c r="AS26" s="35">
        <v>47572</v>
      </c>
      <c r="AT26" s="32">
        <v>2658</v>
      </c>
      <c r="AU26" s="33">
        <v>50230</v>
      </c>
      <c r="AV26" s="32">
        <v>110312264</v>
      </c>
      <c r="AW26" s="32">
        <v>51260138</v>
      </c>
      <c r="AX26" s="34">
        <v>59052126</v>
      </c>
    </row>
    <row r="27" spans="1:50" s="10" customFormat="1" ht="12.6" customHeight="1" x14ac:dyDescent="0.2">
      <c r="A27" s="11">
        <v>16</v>
      </c>
      <c r="B27" s="12" t="s">
        <v>42</v>
      </c>
      <c r="C27" s="26">
        <v>6414</v>
      </c>
      <c r="D27" s="27">
        <v>343</v>
      </c>
      <c r="E27" s="28">
        <v>6757</v>
      </c>
      <c r="F27" s="27">
        <v>4535111</v>
      </c>
      <c r="G27" s="27">
        <v>4525504</v>
      </c>
      <c r="H27" s="29">
        <v>9607</v>
      </c>
      <c r="I27" s="30">
        <v>1846</v>
      </c>
      <c r="J27" s="27">
        <v>77</v>
      </c>
      <c r="K27" s="28">
        <v>1923</v>
      </c>
      <c r="L27" s="27">
        <v>2485759</v>
      </c>
      <c r="M27" s="27">
        <v>2088200</v>
      </c>
      <c r="N27" s="29">
        <v>397559</v>
      </c>
      <c r="O27" s="30">
        <v>2993</v>
      </c>
      <c r="P27" s="27">
        <v>286</v>
      </c>
      <c r="Q27" s="28">
        <v>3279</v>
      </c>
      <c r="R27" s="27">
        <v>5804899</v>
      </c>
      <c r="S27" s="27">
        <v>3585400</v>
      </c>
      <c r="T27" s="29">
        <v>2219499</v>
      </c>
      <c r="U27" s="30">
        <v>3657</v>
      </c>
      <c r="V27" s="27">
        <v>221</v>
      </c>
      <c r="W27" s="28">
        <v>3878</v>
      </c>
      <c r="X27" s="27">
        <v>8749835</v>
      </c>
      <c r="Y27" s="27">
        <v>4245200</v>
      </c>
      <c r="Z27" s="29">
        <v>4504635</v>
      </c>
      <c r="AA27" s="30">
        <v>3128</v>
      </c>
      <c r="AB27" s="27">
        <v>157</v>
      </c>
      <c r="AC27" s="28">
        <v>3285</v>
      </c>
      <c r="AD27" s="27">
        <v>8954400</v>
      </c>
      <c r="AE27" s="27">
        <v>3598100</v>
      </c>
      <c r="AF27" s="29">
        <v>5356300</v>
      </c>
      <c r="AG27" s="30">
        <v>2705</v>
      </c>
      <c r="AH27" s="27">
        <v>68</v>
      </c>
      <c r="AI27" s="28">
        <v>2773</v>
      </c>
      <c r="AJ27" s="27">
        <v>10036299</v>
      </c>
      <c r="AK27" s="27">
        <v>3278311</v>
      </c>
      <c r="AL27" s="29">
        <v>6757988</v>
      </c>
      <c r="AM27" s="30">
        <v>465</v>
      </c>
      <c r="AN27" s="27">
        <v>2</v>
      </c>
      <c r="AO27" s="28">
        <v>467</v>
      </c>
      <c r="AP27" s="27">
        <v>2766254</v>
      </c>
      <c r="AQ27" s="27">
        <v>725646</v>
      </c>
      <c r="AR27" s="29">
        <v>2040608</v>
      </c>
      <c r="AS27" s="30">
        <v>21208</v>
      </c>
      <c r="AT27" s="27">
        <v>1154</v>
      </c>
      <c r="AU27" s="28">
        <v>22362</v>
      </c>
      <c r="AV27" s="27">
        <v>43332557</v>
      </c>
      <c r="AW27" s="27">
        <v>22046361</v>
      </c>
      <c r="AX27" s="29">
        <v>21286196</v>
      </c>
    </row>
    <row r="28" spans="1:50" s="10" customFormat="1" ht="12.6" customHeight="1" x14ac:dyDescent="0.2">
      <c r="A28" s="13">
        <v>17</v>
      </c>
      <c r="B28" s="14" t="s">
        <v>43</v>
      </c>
      <c r="C28" s="31">
        <v>7287</v>
      </c>
      <c r="D28" s="32">
        <v>470</v>
      </c>
      <c r="E28" s="33">
        <v>7757</v>
      </c>
      <c r="F28" s="32">
        <v>5300858</v>
      </c>
      <c r="G28" s="32">
        <v>5295035</v>
      </c>
      <c r="H28" s="34">
        <v>5823</v>
      </c>
      <c r="I28" s="35">
        <v>2431</v>
      </c>
      <c r="J28" s="32">
        <v>137</v>
      </c>
      <c r="K28" s="33">
        <v>2568</v>
      </c>
      <c r="L28" s="32">
        <v>3320388</v>
      </c>
      <c r="M28" s="32">
        <v>2804000</v>
      </c>
      <c r="N28" s="34">
        <v>516388</v>
      </c>
      <c r="O28" s="35">
        <v>4711</v>
      </c>
      <c r="P28" s="32">
        <v>543</v>
      </c>
      <c r="Q28" s="33">
        <v>5254</v>
      </c>
      <c r="R28" s="32">
        <v>9330637</v>
      </c>
      <c r="S28" s="32">
        <v>5763500</v>
      </c>
      <c r="T28" s="34">
        <v>3567137</v>
      </c>
      <c r="U28" s="35">
        <v>6006</v>
      </c>
      <c r="V28" s="32">
        <v>391</v>
      </c>
      <c r="W28" s="33">
        <v>6397</v>
      </c>
      <c r="X28" s="32">
        <v>14439621</v>
      </c>
      <c r="Y28" s="32">
        <v>7020200</v>
      </c>
      <c r="Z28" s="34">
        <v>7419421</v>
      </c>
      <c r="AA28" s="35">
        <v>4813</v>
      </c>
      <c r="AB28" s="32">
        <v>224</v>
      </c>
      <c r="AC28" s="33">
        <v>5037</v>
      </c>
      <c r="AD28" s="32">
        <v>13670228</v>
      </c>
      <c r="AE28" s="32">
        <v>5528700</v>
      </c>
      <c r="AF28" s="34">
        <v>8141528</v>
      </c>
      <c r="AG28" s="35">
        <v>3155</v>
      </c>
      <c r="AH28" s="32">
        <v>83</v>
      </c>
      <c r="AI28" s="33">
        <v>3238</v>
      </c>
      <c r="AJ28" s="32">
        <v>11488982</v>
      </c>
      <c r="AK28" s="32">
        <v>3787404</v>
      </c>
      <c r="AL28" s="34">
        <v>7701578</v>
      </c>
      <c r="AM28" s="35">
        <v>280</v>
      </c>
      <c r="AN28" s="32">
        <v>0</v>
      </c>
      <c r="AO28" s="33">
        <v>280</v>
      </c>
      <c r="AP28" s="32">
        <v>1626684</v>
      </c>
      <c r="AQ28" s="32">
        <v>430848</v>
      </c>
      <c r="AR28" s="34">
        <v>1195836</v>
      </c>
      <c r="AS28" s="35">
        <v>28683</v>
      </c>
      <c r="AT28" s="32">
        <v>1848</v>
      </c>
      <c r="AU28" s="33">
        <v>30531</v>
      </c>
      <c r="AV28" s="32">
        <v>59177398</v>
      </c>
      <c r="AW28" s="32">
        <v>30629687</v>
      </c>
      <c r="AX28" s="34">
        <v>28547711</v>
      </c>
    </row>
    <row r="29" spans="1:50" s="10" customFormat="1" ht="12.6" customHeight="1" x14ac:dyDescent="0.2">
      <c r="A29" s="11">
        <v>18</v>
      </c>
      <c r="B29" s="12" t="s">
        <v>44</v>
      </c>
      <c r="C29" s="26">
        <v>4664</v>
      </c>
      <c r="D29" s="27">
        <v>291</v>
      </c>
      <c r="E29" s="28">
        <v>4955</v>
      </c>
      <c r="F29" s="27">
        <v>3396059</v>
      </c>
      <c r="G29" s="27">
        <v>3391816</v>
      </c>
      <c r="H29" s="29">
        <v>4243</v>
      </c>
      <c r="I29" s="30">
        <v>1574</v>
      </c>
      <c r="J29" s="27">
        <v>105</v>
      </c>
      <c r="K29" s="28">
        <v>1679</v>
      </c>
      <c r="L29" s="27">
        <v>2175766</v>
      </c>
      <c r="M29" s="27">
        <v>1833600</v>
      </c>
      <c r="N29" s="29">
        <v>342166</v>
      </c>
      <c r="O29" s="30">
        <v>2636</v>
      </c>
      <c r="P29" s="27">
        <v>289</v>
      </c>
      <c r="Q29" s="28">
        <v>2925</v>
      </c>
      <c r="R29" s="27">
        <v>5177000</v>
      </c>
      <c r="S29" s="27">
        <v>3205800</v>
      </c>
      <c r="T29" s="29">
        <v>1971200</v>
      </c>
      <c r="U29" s="30">
        <v>3146</v>
      </c>
      <c r="V29" s="27">
        <v>200</v>
      </c>
      <c r="W29" s="28">
        <v>3346</v>
      </c>
      <c r="X29" s="27">
        <v>7551660</v>
      </c>
      <c r="Y29" s="27">
        <v>3671900</v>
      </c>
      <c r="Z29" s="29">
        <v>3879760</v>
      </c>
      <c r="AA29" s="30">
        <v>2264</v>
      </c>
      <c r="AB29" s="27">
        <v>108</v>
      </c>
      <c r="AC29" s="28">
        <v>2372</v>
      </c>
      <c r="AD29" s="27">
        <v>6438141</v>
      </c>
      <c r="AE29" s="27">
        <v>2601100</v>
      </c>
      <c r="AF29" s="29">
        <v>3837041</v>
      </c>
      <c r="AG29" s="30">
        <v>1461</v>
      </c>
      <c r="AH29" s="27">
        <v>23</v>
      </c>
      <c r="AI29" s="28">
        <v>1484</v>
      </c>
      <c r="AJ29" s="27">
        <v>5235972</v>
      </c>
      <c r="AK29" s="27">
        <v>1728655</v>
      </c>
      <c r="AL29" s="29">
        <v>3507317</v>
      </c>
      <c r="AM29" s="30">
        <v>129</v>
      </c>
      <c r="AN29" s="27">
        <v>1</v>
      </c>
      <c r="AO29" s="28">
        <v>130</v>
      </c>
      <c r="AP29" s="27">
        <v>758747</v>
      </c>
      <c r="AQ29" s="27">
        <v>201607</v>
      </c>
      <c r="AR29" s="29">
        <v>557140</v>
      </c>
      <c r="AS29" s="30">
        <v>15874</v>
      </c>
      <c r="AT29" s="27">
        <v>1017</v>
      </c>
      <c r="AU29" s="28">
        <v>16891</v>
      </c>
      <c r="AV29" s="27">
        <v>30733345</v>
      </c>
      <c r="AW29" s="27">
        <v>16634478</v>
      </c>
      <c r="AX29" s="29">
        <v>14098867</v>
      </c>
    </row>
    <row r="30" spans="1:50" s="10" customFormat="1" ht="12.6" customHeight="1" x14ac:dyDescent="0.2">
      <c r="A30" s="13">
        <v>19</v>
      </c>
      <c r="B30" s="14" t="s">
        <v>45</v>
      </c>
      <c r="C30" s="31">
        <v>11137</v>
      </c>
      <c r="D30" s="32">
        <v>670</v>
      </c>
      <c r="E30" s="33">
        <v>11807</v>
      </c>
      <c r="F30" s="32">
        <v>8062606</v>
      </c>
      <c r="G30" s="32">
        <v>8050526</v>
      </c>
      <c r="H30" s="34">
        <v>12080</v>
      </c>
      <c r="I30" s="35">
        <v>3782</v>
      </c>
      <c r="J30" s="32">
        <v>214</v>
      </c>
      <c r="K30" s="33">
        <v>3996</v>
      </c>
      <c r="L30" s="32">
        <v>5186752</v>
      </c>
      <c r="M30" s="32">
        <v>4364100</v>
      </c>
      <c r="N30" s="34">
        <v>822652</v>
      </c>
      <c r="O30" s="35">
        <v>7184</v>
      </c>
      <c r="P30" s="32">
        <v>815</v>
      </c>
      <c r="Q30" s="33">
        <v>7999</v>
      </c>
      <c r="R30" s="32">
        <v>14214207</v>
      </c>
      <c r="S30" s="32">
        <v>8771900</v>
      </c>
      <c r="T30" s="34">
        <v>5442307</v>
      </c>
      <c r="U30" s="35">
        <v>9315</v>
      </c>
      <c r="V30" s="32">
        <v>731</v>
      </c>
      <c r="W30" s="33">
        <v>10046</v>
      </c>
      <c r="X30" s="32">
        <v>22716247</v>
      </c>
      <c r="Y30" s="32">
        <v>11027700</v>
      </c>
      <c r="Z30" s="34">
        <v>11688547</v>
      </c>
      <c r="AA30" s="35">
        <v>7725</v>
      </c>
      <c r="AB30" s="32">
        <v>356</v>
      </c>
      <c r="AC30" s="33">
        <v>8081</v>
      </c>
      <c r="AD30" s="32">
        <v>21962184</v>
      </c>
      <c r="AE30" s="32">
        <v>8866900</v>
      </c>
      <c r="AF30" s="34">
        <v>13095284</v>
      </c>
      <c r="AG30" s="35">
        <v>5369</v>
      </c>
      <c r="AH30" s="32">
        <v>117</v>
      </c>
      <c r="AI30" s="33">
        <v>5486</v>
      </c>
      <c r="AJ30" s="32">
        <v>19430630</v>
      </c>
      <c r="AK30" s="32">
        <v>6415661</v>
      </c>
      <c r="AL30" s="34">
        <v>13014969</v>
      </c>
      <c r="AM30" s="35">
        <v>557</v>
      </c>
      <c r="AN30" s="32">
        <v>1</v>
      </c>
      <c r="AO30" s="33">
        <v>558</v>
      </c>
      <c r="AP30" s="32">
        <v>3362932</v>
      </c>
      <c r="AQ30" s="32">
        <v>863414</v>
      </c>
      <c r="AR30" s="34">
        <v>2499518</v>
      </c>
      <c r="AS30" s="35">
        <v>45069</v>
      </c>
      <c r="AT30" s="32">
        <v>2904</v>
      </c>
      <c r="AU30" s="33">
        <v>47973</v>
      </c>
      <c r="AV30" s="32">
        <v>94935558</v>
      </c>
      <c r="AW30" s="32">
        <v>48360201</v>
      </c>
      <c r="AX30" s="34">
        <v>46575357</v>
      </c>
    </row>
    <row r="31" spans="1:50" s="10" customFormat="1" ht="12.6" customHeight="1" x14ac:dyDescent="0.2">
      <c r="A31" s="11">
        <v>20</v>
      </c>
      <c r="B31" s="12" t="s">
        <v>46</v>
      </c>
      <c r="C31" s="26">
        <v>13815</v>
      </c>
      <c r="D31" s="27">
        <v>782</v>
      </c>
      <c r="E31" s="28">
        <v>14597</v>
      </c>
      <c r="F31" s="27">
        <v>9836688</v>
      </c>
      <c r="G31" s="27">
        <v>9818292</v>
      </c>
      <c r="H31" s="29">
        <v>18396</v>
      </c>
      <c r="I31" s="30">
        <v>4251</v>
      </c>
      <c r="J31" s="27">
        <v>240</v>
      </c>
      <c r="K31" s="28">
        <v>4491</v>
      </c>
      <c r="L31" s="27">
        <v>5813213</v>
      </c>
      <c r="M31" s="27">
        <v>4888100</v>
      </c>
      <c r="N31" s="29">
        <v>925113</v>
      </c>
      <c r="O31" s="30">
        <v>7224</v>
      </c>
      <c r="P31" s="27">
        <v>711</v>
      </c>
      <c r="Q31" s="28">
        <v>7935</v>
      </c>
      <c r="R31" s="27">
        <v>14059571</v>
      </c>
      <c r="S31" s="27">
        <v>8683100</v>
      </c>
      <c r="T31" s="29">
        <v>5376471</v>
      </c>
      <c r="U31" s="30">
        <v>10138</v>
      </c>
      <c r="V31" s="27">
        <v>701</v>
      </c>
      <c r="W31" s="28">
        <v>10839</v>
      </c>
      <c r="X31" s="27">
        <v>24585585</v>
      </c>
      <c r="Y31" s="27">
        <v>11875600</v>
      </c>
      <c r="Z31" s="29">
        <v>12709985</v>
      </c>
      <c r="AA31" s="30">
        <v>10114</v>
      </c>
      <c r="AB31" s="27">
        <v>503</v>
      </c>
      <c r="AC31" s="28">
        <v>10617</v>
      </c>
      <c r="AD31" s="27">
        <v>28980893</v>
      </c>
      <c r="AE31" s="27">
        <v>11640500</v>
      </c>
      <c r="AF31" s="29">
        <v>17340393</v>
      </c>
      <c r="AG31" s="30">
        <v>9508</v>
      </c>
      <c r="AH31" s="27">
        <v>204</v>
      </c>
      <c r="AI31" s="28">
        <v>9712</v>
      </c>
      <c r="AJ31" s="27">
        <v>35095770</v>
      </c>
      <c r="AK31" s="27">
        <v>11479577</v>
      </c>
      <c r="AL31" s="29">
        <v>23616193</v>
      </c>
      <c r="AM31" s="30">
        <v>1762</v>
      </c>
      <c r="AN31" s="27">
        <v>4</v>
      </c>
      <c r="AO31" s="28">
        <v>1766</v>
      </c>
      <c r="AP31" s="27">
        <v>10320948</v>
      </c>
      <c r="AQ31" s="27">
        <v>2740568</v>
      </c>
      <c r="AR31" s="29">
        <v>7580380</v>
      </c>
      <c r="AS31" s="30">
        <v>56812</v>
      </c>
      <c r="AT31" s="27">
        <v>3145</v>
      </c>
      <c r="AU31" s="28">
        <v>59957</v>
      </c>
      <c r="AV31" s="27">
        <v>128692668</v>
      </c>
      <c r="AW31" s="27">
        <v>61125737</v>
      </c>
      <c r="AX31" s="29">
        <v>67566931</v>
      </c>
    </row>
    <row r="32" spans="1:50" s="10" customFormat="1" ht="12.6" customHeight="1" x14ac:dyDescent="0.2">
      <c r="A32" s="13">
        <v>21</v>
      </c>
      <c r="B32" s="14" t="s">
        <v>47</v>
      </c>
      <c r="C32" s="31">
        <v>14495</v>
      </c>
      <c r="D32" s="32">
        <v>809</v>
      </c>
      <c r="E32" s="33">
        <v>15304</v>
      </c>
      <c r="F32" s="32">
        <v>10347625</v>
      </c>
      <c r="G32" s="32">
        <v>10334871</v>
      </c>
      <c r="H32" s="34">
        <v>12754</v>
      </c>
      <c r="I32" s="35">
        <v>4687</v>
      </c>
      <c r="J32" s="32">
        <v>287</v>
      </c>
      <c r="K32" s="33">
        <v>4974</v>
      </c>
      <c r="L32" s="32">
        <v>6436528</v>
      </c>
      <c r="M32" s="32">
        <v>5439000</v>
      </c>
      <c r="N32" s="34">
        <v>997528</v>
      </c>
      <c r="O32" s="35">
        <v>8470</v>
      </c>
      <c r="P32" s="32">
        <v>927</v>
      </c>
      <c r="Q32" s="33">
        <v>9397</v>
      </c>
      <c r="R32" s="32">
        <v>16651499</v>
      </c>
      <c r="S32" s="32">
        <v>10306400</v>
      </c>
      <c r="T32" s="34">
        <v>6345099</v>
      </c>
      <c r="U32" s="35">
        <v>10310</v>
      </c>
      <c r="V32" s="32">
        <v>747</v>
      </c>
      <c r="W32" s="33">
        <v>11057</v>
      </c>
      <c r="X32" s="32">
        <v>24967187</v>
      </c>
      <c r="Y32" s="32">
        <v>12135600</v>
      </c>
      <c r="Z32" s="34">
        <v>12831587</v>
      </c>
      <c r="AA32" s="35">
        <v>7455</v>
      </c>
      <c r="AB32" s="32">
        <v>338</v>
      </c>
      <c r="AC32" s="33">
        <v>7793</v>
      </c>
      <c r="AD32" s="32">
        <v>21159457</v>
      </c>
      <c r="AE32" s="32">
        <v>8552900</v>
      </c>
      <c r="AF32" s="34">
        <v>12606557</v>
      </c>
      <c r="AG32" s="35">
        <v>4104</v>
      </c>
      <c r="AH32" s="32">
        <v>70</v>
      </c>
      <c r="AI32" s="33">
        <v>4174</v>
      </c>
      <c r="AJ32" s="32">
        <v>14568525</v>
      </c>
      <c r="AK32" s="32">
        <v>4842383</v>
      </c>
      <c r="AL32" s="34">
        <v>9726142</v>
      </c>
      <c r="AM32" s="35">
        <v>243</v>
      </c>
      <c r="AN32" s="32">
        <v>0</v>
      </c>
      <c r="AO32" s="33">
        <v>243</v>
      </c>
      <c r="AP32" s="32">
        <v>1399878</v>
      </c>
      <c r="AQ32" s="32">
        <v>374222</v>
      </c>
      <c r="AR32" s="34">
        <v>1025656</v>
      </c>
      <c r="AS32" s="35">
        <v>49764</v>
      </c>
      <c r="AT32" s="32">
        <v>3178</v>
      </c>
      <c r="AU32" s="33">
        <v>52942</v>
      </c>
      <c r="AV32" s="32">
        <v>95530699</v>
      </c>
      <c r="AW32" s="32">
        <v>51985376</v>
      </c>
      <c r="AX32" s="34">
        <v>43545323</v>
      </c>
    </row>
    <row r="33" spans="1:50" s="10" customFormat="1" ht="12.6" customHeight="1" x14ac:dyDescent="0.2">
      <c r="A33" s="11">
        <v>22</v>
      </c>
      <c r="B33" s="12" t="s">
        <v>48</v>
      </c>
      <c r="C33" s="26">
        <v>8866</v>
      </c>
      <c r="D33" s="27">
        <v>598</v>
      </c>
      <c r="E33" s="28">
        <v>9464</v>
      </c>
      <c r="F33" s="27">
        <v>6420342</v>
      </c>
      <c r="G33" s="27">
        <v>6413334</v>
      </c>
      <c r="H33" s="29">
        <v>7008</v>
      </c>
      <c r="I33" s="30">
        <v>3092</v>
      </c>
      <c r="J33" s="27">
        <v>182</v>
      </c>
      <c r="K33" s="28">
        <v>3274</v>
      </c>
      <c r="L33" s="27">
        <v>4233102</v>
      </c>
      <c r="M33" s="27">
        <v>3581000</v>
      </c>
      <c r="N33" s="29">
        <v>652102</v>
      </c>
      <c r="O33" s="30">
        <v>6013</v>
      </c>
      <c r="P33" s="27">
        <v>726</v>
      </c>
      <c r="Q33" s="28">
        <v>6739</v>
      </c>
      <c r="R33" s="27">
        <v>11987699</v>
      </c>
      <c r="S33" s="27">
        <v>7397100</v>
      </c>
      <c r="T33" s="29">
        <v>4590599</v>
      </c>
      <c r="U33" s="30">
        <v>7666</v>
      </c>
      <c r="V33" s="27">
        <v>569</v>
      </c>
      <c r="W33" s="28">
        <v>8235</v>
      </c>
      <c r="X33" s="27">
        <v>18615050</v>
      </c>
      <c r="Y33" s="27">
        <v>9045800</v>
      </c>
      <c r="Z33" s="29">
        <v>9569250</v>
      </c>
      <c r="AA33" s="30">
        <v>5749</v>
      </c>
      <c r="AB33" s="27">
        <v>255</v>
      </c>
      <c r="AC33" s="28">
        <v>6004</v>
      </c>
      <c r="AD33" s="27">
        <v>16290787</v>
      </c>
      <c r="AE33" s="27">
        <v>6592000</v>
      </c>
      <c r="AF33" s="29">
        <v>9698787</v>
      </c>
      <c r="AG33" s="30">
        <v>3324</v>
      </c>
      <c r="AH33" s="27">
        <v>77</v>
      </c>
      <c r="AI33" s="28">
        <v>3401</v>
      </c>
      <c r="AJ33" s="27">
        <v>11867939</v>
      </c>
      <c r="AK33" s="27">
        <v>3947628</v>
      </c>
      <c r="AL33" s="29">
        <v>7920311</v>
      </c>
      <c r="AM33" s="30">
        <v>181</v>
      </c>
      <c r="AN33" s="27">
        <v>0</v>
      </c>
      <c r="AO33" s="28">
        <v>181</v>
      </c>
      <c r="AP33" s="27">
        <v>1032926</v>
      </c>
      <c r="AQ33" s="27">
        <v>277897</v>
      </c>
      <c r="AR33" s="29">
        <v>755029</v>
      </c>
      <c r="AS33" s="30">
        <v>34891</v>
      </c>
      <c r="AT33" s="27">
        <v>2407</v>
      </c>
      <c r="AU33" s="28">
        <v>37298</v>
      </c>
      <c r="AV33" s="27">
        <v>70447845</v>
      </c>
      <c r="AW33" s="27">
        <v>37254759</v>
      </c>
      <c r="AX33" s="29">
        <v>33193086</v>
      </c>
    </row>
    <row r="34" spans="1:50" s="10" customFormat="1" ht="12.6" customHeight="1" x14ac:dyDescent="0.2">
      <c r="A34" s="13">
        <v>23</v>
      </c>
      <c r="B34" s="14" t="s">
        <v>49</v>
      </c>
      <c r="C34" s="31">
        <v>13397</v>
      </c>
      <c r="D34" s="32">
        <v>749</v>
      </c>
      <c r="E34" s="33">
        <v>14146</v>
      </c>
      <c r="F34" s="32">
        <v>9491065</v>
      </c>
      <c r="G34" s="32">
        <v>9479368</v>
      </c>
      <c r="H34" s="34">
        <v>11697</v>
      </c>
      <c r="I34" s="35">
        <v>4338</v>
      </c>
      <c r="J34" s="32">
        <v>298</v>
      </c>
      <c r="K34" s="33">
        <v>4636</v>
      </c>
      <c r="L34" s="32">
        <v>6004557</v>
      </c>
      <c r="M34" s="32">
        <v>5067100</v>
      </c>
      <c r="N34" s="34">
        <v>937457</v>
      </c>
      <c r="O34" s="35">
        <v>7448</v>
      </c>
      <c r="P34" s="32">
        <v>819</v>
      </c>
      <c r="Q34" s="33">
        <v>8267</v>
      </c>
      <c r="R34" s="32">
        <v>14676523</v>
      </c>
      <c r="S34" s="32">
        <v>9066200</v>
      </c>
      <c r="T34" s="34">
        <v>5610323</v>
      </c>
      <c r="U34" s="35">
        <v>9875</v>
      </c>
      <c r="V34" s="32">
        <v>701</v>
      </c>
      <c r="W34" s="33">
        <v>10576</v>
      </c>
      <c r="X34" s="32">
        <v>23891090</v>
      </c>
      <c r="Y34" s="32">
        <v>11604600</v>
      </c>
      <c r="Z34" s="34">
        <v>12286490</v>
      </c>
      <c r="AA34" s="35">
        <v>7307</v>
      </c>
      <c r="AB34" s="32">
        <v>343</v>
      </c>
      <c r="AC34" s="33">
        <v>7650</v>
      </c>
      <c r="AD34" s="32">
        <v>20737390</v>
      </c>
      <c r="AE34" s="32">
        <v>8393500</v>
      </c>
      <c r="AF34" s="34">
        <v>12343890</v>
      </c>
      <c r="AG34" s="35">
        <v>4096</v>
      </c>
      <c r="AH34" s="32">
        <v>93</v>
      </c>
      <c r="AI34" s="33">
        <v>4189</v>
      </c>
      <c r="AJ34" s="32">
        <v>14781566</v>
      </c>
      <c r="AK34" s="32">
        <v>4889749</v>
      </c>
      <c r="AL34" s="34">
        <v>9891817</v>
      </c>
      <c r="AM34" s="35">
        <v>332</v>
      </c>
      <c r="AN34" s="32">
        <v>2</v>
      </c>
      <c r="AO34" s="33">
        <v>334</v>
      </c>
      <c r="AP34" s="32">
        <v>1911096</v>
      </c>
      <c r="AQ34" s="32">
        <v>513603</v>
      </c>
      <c r="AR34" s="34">
        <v>1397493</v>
      </c>
      <c r="AS34" s="35">
        <v>46793</v>
      </c>
      <c r="AT34" s="32">
        <v>3005</v>
      </c>
      <c r="AU34" s="33">
        <v>49798</v>
      </c>
      <c r="AV34" s="32">
        <v>91493287</v>
      </c>
      <c r="AW34" s="32">
        <v>49014120</v>
      </c>
      <c r="AX34" s="34">
        <v>42479167</v>
      </c>
    </row>
    <row r="35" spans="1:50" s="10" customFormat="1" ht="12.6" customHeight="1" x14ac:dyDescent="0.2">
      <c r="A35" s="11">
        <v>24</v>
      </c>
      <c r="B35" s="12" t="s">
        <v>50</v>
      </c>
      <c r="C35" s="26">
        <f>SUM(C12:C34)</f>
        <v>200078</v>
      </c>
      <c r="D35" s="27">
        <f t="shared" ref="D35:AX35" si="0">SUM(D12:D34)</f>
        <v>10895</v>
      </c>
      <c r="E35" s="28">
        <f t="shared" si="0"/>
        <v>210973</v>
      </c>
      <c r="F35" s="27">
        <f t="shared" si="0"/>
        <v>143818728</v>
      </c>
      <c r="G35" s="27">
        <f t="shared" si="0"/>
        <v>143533374</v>
      </c>
      <c r="H35" s="29">
        <f t="shared" si="0"/>
        <v>285354</v>
      </c>
      <c r="I35" s="30">
        <f t="shared" si="0"/>
        <v>63253</v>
      </c>
      <c r="J35" s="27">
        <f t="shared" si="0"/>
        <v>3605</v>
      </c>
      <c r="K35" s="28">
        <f t="shared" si="0"/>
        <v>66858</v>
      </c>
      <c r="L35" s="27">
        <f t="shared" si="0"/>
        <v>86456464</v>
      </c>
      <c r="M35" s="27">
        <f t="shared" si="0"/>
        <v>72704700</v>
      </c>
      <c r="N35" s="29">
        <f t="shared" si="0"/>
        <v>13751764</v>
      </c>
      <c r="O35" s="30">
        <f t="shared" si="0"/>
        <v>106666</v>
      </c>
      <c r="P35" s="27">
        <f t="shared" si="0"/>
        <v>11100</v>
      </c>
      <c r="Q35" s="28">
        <f t="shared" si="0"/>
        <v>117766</v>
      </c>
      <c r="R35" s="27">
        <f t="shared" si="0"/>
        <v>208678643</v>
      </c>
      <c r="S35" s="27">
        <f t="shared" si="0"/>
        <v>128874700</v>
      </c>
      <c r="T35" s="29">
        <f t="shared" si="0"/>
        <v>79803943</v>
      </c>
      <c r="U35" s="30">
        <f t="shared" si="0"/>
        <v>136440</v>
      </c>
      <c r="V35" s="27">
        <f t="shared" si="0"/>
        <v>8936</v>
      </c>
      <c r="W35" s="28">
        <f t="shared" si="0"/>
        <v>145376</v>
      </c>
      <c r="X35" s="27">
        <f t="shared" si="0"/>
        <v>328631749</v>
      </c>
      <c r="Y35" s="27">
        <f t="shared" si="0"/>
        <v>159269700</v>
      </c>
      <c r="Z35" s="29">
        <f t="shared" si="0"/>
        <v>169362049</v>
      </c>
      <c r="AA35" s="30">
        <f t="shared" si="0"/>
        <v>114375</v>
      </c>
      <c r="AB35" s="27">
        <f t="shared" si="0"/>
        <v>5302</v>
      </c>
      <c r="AC35" s="28">
        <f t="shared" si="0"/>
        <v>119677</v>
      </c>
      <c r="AD35" s="27">
        <f t="shared" si="0"/>
        <v>325740638</v>
      </c>
      <c r="AE35" s="27">
        <f t="shared" si="0"/>
        <v>131109100</v>
      </c>
      <c r="AF35" s="29">
        <f t="shared" si="0"/>
        <v>194631538</v>
      </c>
      <c r="AG35" s="30">
        <f t="shared" si="0"/>
        <v>95707</v>
      </c>
      <c r="AH35" s="27">
        <f t="shared" si="0"/>
        <v>2084</v>
      </c>
      <c r="AI35" s="28">
        <f t="shared" si="0"/>
        <v>97791</v>
      </c>
      <c r="AJ35" s="27">
        <f t="shared" si="0"/>
        <v>352685797</v>
      </c>
      <c r="AK35" s="27">
        <f t="shared" si="0"/>
        <v>115278165</v>
      </c>
      <c r="AL35" s="29">
        <f t="shared" si="0"/>
        <v>237407632</v>
      </c>
      <c r="AM35" s="30">
        <f t="shared" si="0"/>
        <v>16450</v>
      </c>
      <c r="AN35" s="27">
        <f t="shared" si="0"/>
        <v>67</v>
      </c>
      <c r="AO35" s="28">
        <f t="shared" si="0"/>
        <v>16517</v>
      </c>
      <c r="AP35" s="27">
        <f t="shared" si="0"/>
        <v>99503039</v>
      </c>
      <c r="AQ35" s="27">
        <f t="shared" si="0"/>
        <v>25852608</v>
      </c>
      <c r="AR35" s="29">
        <f t="shared" si="0"/>
        <v>73650431</v>
      </c>
      <c r="AS35" s="30">
        <f t="shared" si="0"/>
        <v>732969</v>
      </c>
      <c r="AT35" s="27">
        <f t="shared" si="0"/>
        <v>41989</v>
      </c>
      <c r="AU35" s="28">
        <f t="shared" si="0"/>
        <v>774958</v>
      </c>
      <c r="AV35" s="27">
        <f t="shared" si="0"/>
        <v>1545515058</v>
      </c>
      <c r="AW35" s="27">
        <f t="shared" si="0"/>
        <v>776622347</v>
      </c>
      <c r="AX35" s="29">
        <f t="shared" si="0"/>
        <v>768892711</v>
      </c>
    </row>
    <row r="36" spans="1:50" s="10" customFormat="1" ht="12.6" customHeight="1" x14ac:dyDescent="0.2">
      <c r="A36" s="13">
        <v>25</v>
      </c>
      <c r="B36" s="14" t="s">
        <v>51</v>
      </c>
      <c r="C36" s="31">
        <v>73889</v>
      </c>
      <c r="D36" s="32">
        <v>4670</v>
      </c>
      <c r="E36" s="33">
        <v>78559</v>
      </c>
      <c r="F36" s="32">
        <v>53505618</v>
      </c>
      <c r="G36" s="32">
        <v>53435641</v>
      </c>
      <c r="H36" s="34">
        <v>69977</v>
      </c>
      <c r="I36" s="35">
        <v>24179</v>
      </c>
      <c r="J36" s="32">
        <v>1399</v>
      </c>
      <c r="K36" s="33">
        <v>25578</v>
      </c>
      <c r="L36" s="32">
        <v>33055838</v>
      </c>
      <c r="M36" s="32">
        <v>27913705</v>
      </c>
      <c r="N36" s="34">
        <v>5142133</v>
      </c>
      <c r="O36" s="35">
        <v>45745</v>
      </c>
      <c r="P36" s="32">
        <v>4853</v>
      </c>
      <c r="Q36" s="33">
        <v>50598</v>
      </c>
      <c r="R36" s="32">
        <v>89950293</v>
      </c>
      <c r="S36" s="32">
        <v>55472200</v>
      </c>
      <c r="T36" s="34">
        <v>34478093</v>
      </c>
      <c r="U36" s="35">
        <v>80513</v>
      </c>
      <c r="V36" s="32">
        <v>6176</v>
      </c>
      <c r="W36" s="33">
        <v>86689</v>
      </c>
      <c r="X36" s="32">
        <v>197530526</v>
      </c>
      <c r="Y36" s="32">
        <v>95148800</v>
      </c>
      <c r="Z36" s="34">
        <v>102381726</v>
      </c>
      <c r="AA36" s="35">
        <v>85859</v>
      </c>
      <c r="AB36" s="32">
        <v>4379</v>
      </c>
      <c r="AC36" s="33">
        <v>90238</v>
      </c>
      <c r="AD36" s="32">
        <v>245845744</v>
      </c>
      <c r="AE36" s="32">
        <v>99088798</v>
      </c>
      <c r="AF36" s="34">
        <v>146756946</v>
      </c>
      <c r="AG36" s="35">
        <v>71450</v>
      </c>
      <c r="AH36" s="32">
        <v>1584</v>
      </c>
      <c r="AI36" s="33">
        <v>73034</v>
      </c>
      <c r="AJ36" s="32">
        <v>262761661</v>
      </c>
      <c r="AK36" s="32">
        <v>86253953</v>
      </c>
      <c r="AL36" s="34">
        <v>176507708</v>
      </c>
      <c r="AM36" s="35">
        <v>9539</v>
      </c>
      <c r="AN36" s="32">
        <v>41</v>
      </c>
      <c r="AO36" s="33">
        <v>9580</v>
      </c>
      <c r="AP36" s="32">
        <v>55918969</v>
      </c>
      <c r="AQ36" s="32">
        <v>14860875</v>
      </c>
      <c r="AR36" s="34">
        <v>41058094</v>
      </c>
      <c r="AS36" s="35">
        <v>391174</v>
      </c>
      <c r="AT36" s="32">
        <v>23102</v>
      </c>
      <c r="AU36" s="33">
        <v>414276</v>
      </c>
      <c r="AV36" s="32">
        <v>938568649</v>
      </c>
      <c r="AW36" s="32">
        <v>432173972</v>
      </c>
      <c r="AX36" s="34">
        <v>506394677</v>
      </c>
    </row>
    <row r="37" spans="1:50" s="10" customFormat="1" ht="12.6" customHeight="1" x14ac:dyDescent="0.2">
      <c r="A37" s="15">
        <v>26</v>
      </c>
      <c r="B37" s="16" t="s">
        <v>52</v>
      </c>
      <c r="C37" s="36">
        <f>C35+C36</f>
        <v>273967</v>
      </c>
      <c r="D37" s="37">
        <f t="shared" ref="D37:AX37" si="1">D35+D36</f>
        <v>15565</v>
      </c>
      <c r="E37" s="38">
        <f t="shared" si="1"/>
        <v>289532</v>
      </c>
      <c r="F37" s="37">
        <f t="shared" si="1"/>
        <v>197324346</v>
      </c>
      <c r="G37" s="37">
        <f t="shared" si="1"/>
        <v>196969015</v>
      </c>
      <c r="H37" s="39">
        <f t="shared" si="1"/>
        <v>355331</v>
      </c>
      <c r="I37" s="40">
        <f t="shared" si="1"/>
        <v>87432</v>
      </c>
      <c r="J37" s="37">
        <f t="shared" si="1"/>
        <v>5004</v>
      </c>
      <c r="K37" s="38">
        <f t="shared" si="1"/>
        <v>92436</v>
      </c>
      <c r="L37" s="37">
        <f t="shared" si="1"/>
        <v>119512302</v>
      </c>
      <c r="M37" s="37">
        <f t="shared" si="1"/>
        <v>100618405</v>
      </c>
      <c r="N37" s="39">
        <f t="shared" si="1"/>
        <v>18893897</v>
      </c>
      <c r="O37" s="40">
        <f t="shared" si="1"/>
        <v>152411</v>
      </c>
      <c r="P37" s="37">
        <f t="shared" si="1"/>
        <v>15953</v>
      </c>
      <c r="Q37" s="38">
        <f t="shared" si="1"/>
        <v>168364</v>
      </c>
      <c r="R37" s="37">
        <f t="shared" si="1"/>
        <v>298628936</v>
      </c>
      <c r="S37" s="37">
        <f t="shared" si="1"/>
        <v>184346900</v>
      </c>
      <c r="T37" s="39">
        <f t="shared" si="1"/>
        <v>114282036</v>
      </c>
      <c r="U37" s="40">
        <f t="shared" si="1"/>
        <v>216953</v>
      </c>
      <c r="V37" s="37">
        <f t="shared" si="1"/>
        <v>15112</v>
      </c>
      <c r="W37" s="38">
        <f t="shared" si="1"/>
        <v>232065</v>
      </c>
      <c r="X37" s="37">
        <f t="shared" si="1"/>
        <v>526162275</v>
      </c>
      <c r="Y37" s="37">
        <f t="shared" si="1"/>
        <v>254418500</v>
      </c>
      <c r="Z37" s="39">
        <f t="shared" si="1"/>
        <v>271743775</v>
      </c>
      <c r="AA37" s="40">
        <f t="shared" si="1"/>
        <v>200234</v>
      </c>
      <c r="AB37" s="37">
        <f t="shared" si="1"/>
        <v>9681</v>
      </c>
      <c r="AC37" s="38">
        <f t="shared" si="1"/>
        <v>209915</v>
      </c>
      <c r="AD37" s="37">
        <f t="shared" si="1"/>
        <v>571586382</v>
      </c>
      <c r="AE37" s="37">
        <f t="shared" si="1"/>
        <v>230197898</v>
      </c>
      <c r="AF37" s="39">
        <f t="shared" si="1"/>
        <v>341388484</v>
      </c>
      <c r="AG37" s="40">
        <f t="shared" si="1"/>
        <v>167157</v>
      </c>
      <c r="AH37" s="37">
        <f t="shared" si="1"/>
        <v>3668</v>
      </c>
      <c r="AI37" s="38">
        <f t="shared" si="1"/>
        <v>170825</v>
      </c>
      <c r="AJ37" s="37">
        <f t="shared" si="1"/>
        <v>615447458</v>
      </c>
      <c r="AK37" s="37">
        <f t="shared" si="1"/>
        <v>201532118</v>
      </c>
      <c r="AL37" s="39">
        <f t="shared" si="1"/>
        <v>413915340</v>
      </c>
      <c r="AM37" s="40">
        <f t="shared" si="1"/>
        <v>25989</v>
      </c>
      <c r="AN37" s="37">
        <f t="shared" si="1"/>
        <v>108</v>
      </c>
      <c r="AO37" s="38">
        <f t="shared" si="1"/>
        <v>26097</v>
      </c>
      <c r="AP37" s="37">
        <f t="shared" si="1"/>
        <v>155422008</v>
      </c>
      <c r="AQ37" s="37">
        <f t="shared" si="1"/>
        <v>40713483</v>
      </c>
      <c r="AR37" s="39">
        <f t="shared" si="1"/>
        <v>114708525</v>
      </c>
      <c r="AS37" s="40">
        <f t="shared" si="1"/>
        <v>1124143</v>
      </c>
      <c r="AT37" s="37">
        <f t="shared" si="1"/>
        <v>65091</v>
      </c>
      <c r="AU37" s="38">
        <f t="shared" si="1"/>
        <v>1189234</v>
      </c>
      <c r="AV37" s="37">
        <f t="shared" si="1"/>
        <v>2484083707</v>
      </c>
      <c r="AW37" s="37">
        <f t="shared" si="1"/>
        <v>1208796319</v>
      </c>
      <c r="AX37" s="39">
        <f t="shared" si="1"/>
        <v>1275287388</v>
      </c>
    </row>
  </sheetData>
  <mergeCells count="83">
    <mergeCell ref="AS4:AX4"/>
    <mergeCell ref="A5:B5"/>
    <mergeCell ref="C5:H5"/>
    <mergeCell ref="I5:N5"/>
    <mergeCell ref="O5:T5"/>
    <mergeCell ref="U5:Z5"/>
    <mergeCell ref="AM4:AR4"/>
    <mergeCell ref="AM5:AR5"/>
    <mergeCell ref="AS5:AX5"/>
    <mergeCell ref="AA5:AF5"/>
    <mergeCell ref="AG5:AL5"/>
    <mergeCell ref="A4:B4"/>
    <mergeCell ref="C4:H4"/>
    <mergeCell ref="I4:N4"/>
    <mergeCell ref="O4:T4"/>
    <mergeCell ref="U4:Z4"/>
    <mergeCell ref="M6:M9"/>
    <mergeCell ref="AG4:AL4"/>
    <mergeCell ref="AJ6:AJ9"/>
    <mergeCell ref="AK6:AK9"/>
    <mergeCell ref="AL6:AL9"/>
    <mergeCell ref="Y6:Y9"/>
    <mergeCell ref="Z6:Z9"/>
    <mergeCell ref="AA6:AC6"/>
    <mergeCell ref="AA4:AF4"/>
    <mergeCell ref="AG6:AI6"/>
    <mergeCell ref="AM6:AO6"/>
    <mergeCell ref="AG7:AH8"/>
    <mergeCell ref="AI7:AI10"/>
    <mergeCell ref="A6:B11"/>
    <mergeCell ref="C6:E6"/>
    <mergeCell ref="F6:F9"/>
    <mergeCell ref="G6:G9"/>
    <mergeCell ref="H6:H9"/>
    <mergeCell ref="U6:W6"/>
    <mergeCell ref="U9:U10"/>
    <mergeCell ref="V9:V10"/>
    <mergeCell ref="N6:N9"/>
    <mergeCell ref="O6:Q6"/>
    <mergeCell ref="I6:K6"/>
    <mergeCell ref="L6:L9"/>
    <mergeCell ref="AX6:AX9"/>
    <mergeCell ref="C7:D8"/>
    <mergeCell ref="E7:E10"/>
    <mergeCell ref="I7:J8"/>
    <mergeCell ref="K7:K10"/>
    <mergeCell ref="O7:P8"/>
    <mergeCell ref="Q7:Q10"/>
    <mergeCell ref="U7:V8"/>
    <mergeCell ref="W7:W10"/>
    <mergeCell ref="AA7:AB8"/>
    <mergeCell ref="AM7:AN8"/>
    <mergeCell ref="AO7:AO10"/>
    <mergeCell ref="AG9:AG10"/>
    <mergeCell ref="AH9:AH10"/>
    <mergeCell ref="AM9:AM10"/>
    <mergeCell ref="AN9:AN10"/>
    <mergeCell ref="AW6:AW9"/>
    <mergeCell ref="AT9:AT10"/>
    <mergeCell ref="C9:C10"/>
    <mergeCell ref="D9:D10"/>
    <mergeCell ref="I9:I10"/>
    <mergeCell ref="J9:J10"/>
    <mergeCell ref="O9:O10"/>
    <mergeCell ref="P9:P10"/>
    <mergeCell ref="X6:X9"/>
    <mergeCell ref="AP6:AP9"/>
    <mergeCell ref="R6:R9"/>
    <mergeCell ref="S6:S9"/>
    <mergeCell ref="T6:T9"/>
    <mergeCell ref="AS7:AT8"/>
    <mergeCell ref="AU7:AU10"/>
    <mergeCell ref="AF6:AF9"/>
    <mergeCell ref="AV6:AV9"/>
    <mergeCell ref="AQ6:AQ9"/>
    <mergeCell ref="AR6:AR9"/>
    <mergeCell ref="AS6:AU6"/>
    <mergeCell ref="AS9:AS10"/>
    <mergeCell ref="AD6:AD9"/>
    <mergeCell ref="AE6:AE9"/>
    <mergeCell ref="AC7:AC10"/>
    <mergeCell ref="AA9:AA10"/>
    <mergeCell ref="AB9:AB10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N36 T36 AF36 AL36 AR36 AX36 H36 AX12:AX34 AR12:AR34 AL12:AL34 AF12:AF34 T12:T34 N12:N34 Z12:Z34 H12:H34 Z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M36 S36 AE36 AK36 AQ36 AW36 G36 AW12:AW34 AQ12:AQ34 AK12:AK34 AE12:AE34 S12:S34 M12:M34 Y12:Y34 G12:G34 Y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L36 R36 AD36 AJ36 AP36 AV36 F36 AV12:AV34 AP12:AP34 AJ12:AJ34 AD12:AD34 R12:R34 L12:L34 X12:X34 F12:F34 X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K36 Q36 AC36 AI36 AO36 AU36 E36 AU12:AU34 AO12:AO34 AI12:AI34 AC12:AC34 Q12:Q34 K12:K34 W12:W34 E12:E34 W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J36 P36 AB36 AH36 AN36 AT36 D36 AT12:AT34 AN12:AN34 AH12:AH34 AB12:AB34 P12:P34 J12:J34 V12:V34 D12:D34 V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AM12:AM37 AG12:AG37 AA12:AA37 O12:O37 I12:I37 U12:U37 AT35:AX35 D35:H35 J35:N35 P35:T35 V35:Z35 AB35:AF35 AH35:AL35 AN35:AR35 AS12:AS37 D37:H37 J37:N37 P37:T37 V37:Z37 AB37:AF37 AH37:AL37 AN37:AR37 AT37:AX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令和３年度分公的年金等に係る雑所得の収入金額等に関する調
(その2　65歳以上の者)
(2)公的年金等収入金額の段階別</oddHeader>
  </headerFooter>
  <colBreaks count="7" manualBreakCount="7">
    <brk id="8" max="1048575" man="1"/>
    <brk id="14" max="36" man="1"/>
    <brk id="20" max="36" man="1"/>
    <brk id="26" max="36" man="1"/>
    <brk id="32" max="36" man="1"/>
    <brk id="38" max="36" man="1"/>
    <brk id="44" max="36" man="1"/>
  </colBreaks>
  <ignoredErrors>
    <ignoredError sqref="C3:AX3" numberStoredAsText="1"/>
    <ignoredError sqref="C35:AW35 C37:AW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2">
    <tabColor theme="8"/>
  </sheetPr>
  <dimension ref="A2:H18"/>
  <sheetViews>
    <sheetView showGridLines="0" zoomScaleNormal="100" zoomScaleSheetLayoutView="100" workbookViewId="0">
      <selection activeCell="F5" sqref="F5:F8"/>
    </sheetView>
  </sheetViews>
  <sheetFormatPr defaultColWidth="1" defaultRowHeight="15" customHeight="1" x14ac:dyDescent="0.2"/>
  <cols>
    <col min="1" max="1" width="3" style="1" customWidth="1"/>
    <col min="2" max="2" width="24.21875" style="1" customWidth="1"/>
    <col min="3" max="5" width="12" style="1" customWidth="1"/>
    <col min="6" max="8" width="15" style="1" customWidth="1"/>
    <col min="9" max="16384" width="1" style="1"/>
  </cols>
  <sheetData>
    <row r="2" spans="1:8" ht="36.75" customHeight="1" x14ac:dyDescent="0.2"/>
    <row r="3" spans="1:8" ht="13.5" customHeight="1" x14ac:dyDescent="0.2">
      <c r="B3" s="1" t="s">
        <v>71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</row>
    <row r="4" spans="1:8" ht="13.5" customHeight="1" x14ac:dyDescent="0.2">
      <c r="A4" s="87" t="s">
        <v>6</v>
      </c>
      <c r="B4" s="88"/>
      <c r="C4" s="89" t="s">
        <v>86</v>
      </c>
      <c r="D4" s="89"/>
      <c r="E4" s="89"/>
      <c r="F4" s="89"/>
      <c r="G4" s="89"/>
      <c r="H4" s="90"/>
    </row>
    <row r="5" spans="1:8" ht="15" customHeight="1" x14ac:dyDescent="0.2">
      <c r="A5" s="73" t="s">
        <v>87</v>
      </c>
      <c r="B5" s="74"/>
      <c r="C5" s="68" t="s">
        <v>14</v>
      </c>
      <c r="D5" s="69"/>
      <c r="E5" s="70"/>
      <c r="F5" s="61" t="s">
        <v>15</v>
      </c>
      <c r="G5" s="61" t="s">
        <v>16</v>
      </c>
      <c r="H5" s="67" t="s">
        <v>17</v>
      </c>
    </row>
    <row r="6" spans="1:8" ht="10.5" customHeight="1" x14ac:dyDescent="0.2">
      <c r="A6" s="75"/>
      <c r="B6" s="76"/>
      <c r="C6" s="71" t="s">
        <v>18</v>
      </c>
      <c r="D6" s="72"/>
      <c r="E6" s="62" t="s">
        <v>19</v>
      </c>
      <c r="F6" s="61"/>
      <c r="G6" s="61"/>
      <c r="H6" s="67"/>
    </row>
    <row r="7" spans="1:8" ht="15" customHeight="1" x14ac:dyDescent="0.2">
      <c r="A7" s="75"/>
      <c r="B7" s="76"/>
      <c r="C7" s="69"/>
      <c r="D7" s="70"/>
      <c r="E7" s="61"/>
      <c r="F7" s="61"/>
      <c r="G7" s="61"/>
      <c r="H7" s="67"/>
    </row>
    <row r="8" spans="1:8" ht="15" customHeight="1" x14ac:dyDescent="0.2">
      <c r="A8" s="75"/>
      <c r="B8" s="76"/>
      <c r="C8" s="63" t="s">
        <v>59</v>
      </c>
      <c r="D8" s="62" t="s">
        <v>60</v>
      </c>
      <c r="E8" s="61"/>
      <c r="F8" s="61"/>
      <c r="G8" s="61"/>
      <c r="H8" s="67"/>
    </row>
    <row r="9" spans="1:8" ht="15" customHeight="1" x14ac:dyDescent="0.2">
      <c r="A9" s="75"/>
      <c r="B9" s="76"/>
      <c r="C9" s="64"/>
      <c r="D9" s="65"/>
      <c r="E9" s="61"/>
      <c r="F9" s="3" t="s">
        <v>61</v>
      </c>
      <c r="G9" s="3" t="s">
        <v>62</v>
      </c>
      <c r="H9" s="4" t="s">
        <v>63</v>
      </c>
    </row>
    <row r="10" spans="1:8" ht="15" customHeight="1" x14ac:dyDescent="0.2">
      <c r="A10" s="77"/>
      <c r="B10" s="78"/>
      <c r="C10" s="5" t="s">
        <v>64</v>
      </c>
      <c r="D10" s="6" t="s">
        <v>64</v>
      </c>
      <c r="E10" s="6" t="s">
        <v>64</v>
      </c>
      <c r="F10" s="6" t="s">
        <v>65</v>
      </c>
      <c r="G10" s="6" t="s">
        <v>65</v>
      </c>
      <c r="H10" s="7" t="s">
        <v>65</v>
      </c>
    </row>
    <row r="11" spans="1:8" s="10" customFormat="1" ht="13.5" customHeight="1" x14ac:dyDescent="0.2">
      <c r="A11" s="57">
        <v>1</v>
      </c>
      <c r="B11" s="17" t="s">
        <v>91</v>
      </c>
      <c r="C11" s="41">
        <f>表18!C35</f>
        <v>200078</v>
      </c>
      <c r="D11" s="42">
        <f>表18!D35</f>
        <v>10895</v>
      </c>
      <c r="E11" s="43">
        <f>表18!E35</f>
        <v>210973</v>
      </c>
      <c r="F11" s="42">
        <f>表18!F35</f>
        <v>143818728</v>
      </c>
      <c r="G11" s="42">
        <f>表18!G35</f>
        <v>143533374</v>
      </c>
      <c r="H11" s="44">
        <f>表18!H35</f>
        <v>285354</v>
      </c>
    </row>
    <row r="12" spans="1:8" s="10" customFormat="1" ht="13.5" customHeight="1" x14ac:dyDescent="0.2">
      <c r="A12" s="58">
        <v>2</v>
      </c>
      <c r="B12" s="18" t="s">
        <v>92</v>
      </c>
      <c r="C12" s="45">
        <f>表18!I35</f>
        <v>63253</v>
      </c>
      <c r="D12" s="46">
        <f>表18!J35</f>
        <v>3605</v>
      </c>
      <c r="E12" s="47">
        <f>表18!K35</f>
        <v>66858</v>
      </c>
      <c r="F12" s="46">
        <f>表18!L35</f>
        <v>86456464</v>
      </c>
      <c r="G12" s="46">
        <f>表18!M35</f>
        <v>72704700</v>
      </c>
      <c r="H12" s="48">
        <f>表18!N35</f>
        <v>13751764</v>
      </c>
    </row>
    <row r="13" spans="1:8" s="10" customFormat="1" ht="13.5" customHeight="1" x14ac:dyDescent="0.2">
      <c r="A13" s="59">
        <v>3</v>
      </c>
      <c r="B13" s="19" t="s">
        <v>93</v>
      </c>
      <c r="C13" s="49">
        <f>表18!O35</f>
        <v>106666</v>
      </c>
      <c r="D13" s="50">
        <f>表18!P35</f>
        <v>11100</v>
      </c>
      <c r="E13" s="51">
        <f>表18!Q35</f>
        <v>117766</v>
      </c>
      <c r="F13" s="50">
        <f>表18!R35</f>
        <v>208678643</v>
      </c>
      <c r="G13" s="50">
        <f>表18!S35</f>
        <v>128874700</v>
      </c>
      <c r="H13" s="52">
        <f>表18!T35</f>
        <v>79803943</v>
      </c>
    </row>
    <row r="14" spans="1:8" s="10" customFormat="1" ht="13.5" customHeight="1" x14ac:dyDescent="0.2">
      <c r="A14" s="58">
        <v>4</v>
      </c>
      <c r="B14" s="18" t="s">
        <v>66</v>
      </c>
      <c r="C14" s="45">
        <f>表18!U35</f>
        <v>136440</v>
      </c>
      <c r="D14" s="46">
        <f>表18!V35</f>
        <v>8936</v>
      </c>
      <c r="E14" s="47">
        <f>表18!W35</f>
        <v>145376</v>
      </c>
      <c r="F14" s="46">
        <f>表18!X35</f>
        <v>328631749</v>
      </c>
      <c r="G14" s="46">
        <f>表18!Y35</f>
        <v>159269700</v>
      </c>
      <c r="H14" s="48">
        <f>表18!Z35</f>
        <v>169362049</v>
      </c>
    </row>
    <row r="15" spans="1:8" s="10" customFormat="1" ht="13.5" customHeight="1" x14ac:dyDescent="0.2">
      <c r="A15" s="59">
        <v>5</v>
      </c>
      <c r="B15" s="19" t="s">
        <v>67</v>
      </c>
      <c r="C15" s="49">
        <f>表18!AA35</f>
        <v>114375</v>
      </c>
      <c r="D15" s="50">
        <f>表18!AB35</f>
        <v>5302</v>
      </c>
      <c r="E15" s="51">
        <f>表18!AC35</f>
        <v>119677</v>
      </c>
      <c r="F15" s="50">
        <f>表18!AD35</f>
        <v>325740638</v>
      </c>
      <c r="G15" s="50">
        <f>表18!AE35</f>
        <v>131109100</v>
      </c>
      <c r="H15" s="52">
        <f>表18!AF35</f>
        <v>194631538</v>
      </c>
    </row>
    <row r="16" spans="1:8" s="10" customFormat="1" ht="13.5" customHeight="1" x14ac:dyDescent="0.2">
      <c r="A16" s="58">
        <v>6</v>
      </c>
      <c r="B16" s="18" t="s">
        <v>68</v>
      </c>
      <c r="C16" s="45">
        <f>表18!AG35</f>
        <v>95707</v>
      </c>
      <c r="D16" s="46">
        <f>表18!AH35</f>
        <v>2084</v>
      </c>
      <c r="E16" s="47">
        <f>表18!AI35</f>
        <v>97791</v>
      </c>
      <c r="F16" s="46">
        <f>表18!AJ35</f>
        <v>352685797</v>
      </c>
      <c r="G16" s="46">
        <f>表18!AK35</f>
        <v>115278165</v>
      </c>
      <c r="H16" s="48">
        <f>表18!AL35</f>
        <v>237407632</v>
      </c>
    </row>
    <row r="17" spans="1:8" s="10" customFormat="1" ht="13.5" customHeight="1" x14ac:dyDescent="0.2">
      <c r="A17" s="59">
        <v>7</v>
      </c>
      <c r="B17" s="19" t="s">
        <v>69</v>
      </c>
      <c r="C17" s="49">
        <f>表18!AM35</f>
        <v>16450</v>
      </c>
      <c r="D17" s="50">
        <f>表18!AN35</f>
        <v>67</v>
      </c>
      <c r="E17" s="51">
        <f>表18!AO35</f>
        <v>16517</v>
      </c>
      <c r="F17" s="50">
        <f>表18!AP35</f>
        <v>99503039</v>
      </c>
      <c r="G17" s="50">
        <f>表18!AQ35</f>
        <v>25852608</v>
      </c>
      <c r="H17" s="52">
        <f>表18!AR35</f>
        <v>73650431</v>
      </c>
    </row>
    <row r="18" spans="1:8" s="10" customFormat="1" ht="13.5" customHeight="1" x14ac:dyDescent="0.2">
      <c r="A18" s="60">
        <v>8</v>
      </c>
      <c r="B18" s="20" t="s">
        <v>70</v>
      </c>
      <c r="C18" s="53">
        <f>表18!AS35</f>
        <v>732969</v>
      </c>
      <c r="D18" s="54">
        <f>表18!AT35</f>
        <v>41989</v>
      </c>
      <c r="E18" s="55">
        <f>表18!AU35</f>
        <v>774958</v>
      </c>
      <c r="F18" s="54">
        <f>表18!AV35</f>
        <v>1545515058</v>
      </c>
      <c r="G18" s="54">
        <f>表18!AW35</f>
        <v>776622347</v>
      </c>
      <c r="H18" s="56">
        <f>表18!AX35</f>
        <v>768892711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令和３年度分公的年金等に係る雑所得の収入金額等に関する調
(その2　65歳以上の者)
(2)公的年金等収入金額の段階別
（公的年金等収入金額の段階別総括　特別区計）</oddHeader>
  </headerFooter>
  <ignoredErrors>
    <ignoredError sqref="C3:I3" numberStoredAsText="1"/>
    <ignoredError sqref="C11:G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3">
    <tabColor theme="8"/>
  </sheetPr>
  <dimension ref="A2:H18"/>
  <sheetViews>
    <sheetView showGridLines="0" zoomScaleNormal="100" zoomScaleSheetLayoutView="100" workbookViewId="0">
      <selection activeCell="AI8" sqref="AI8"/>
    </sheetView>
  </sheetViews>
  <sheetFormatPr defaultColWidth="1" defaultRowHeight="15" customHeight="1" x14ac:dyDescent="0.2"/>
  <cols>
    <col min="1" max="1" width="3" style="1" customWidth="1"/>
    <col min="2" max="2" width="24.21875" style="1" customWidth="1"/>
    <col min="3" max="5" width="12" style="1" customWidth="1"/>
    <col min="6" max="8" width="15" style="1" customWidth="1"/>
    <col min="9" max="16384" width="1" style="1"/>
  </cols>
  <sheetData>
    <row r="2" spans="1:8" ht="36.75" customHeight="1" x14ac:dyDescent="0.2"/>
    <row r="3" spans="1:8" ht="13.5" customHeight="1" x14ac:dyDescent="0.2">
      <c r="B3" s="1" t="s">
        <v>85</v>
      </c>
      <c r="C3" s="2" t="s">
        <v>72</v>
      </c>
      <c r="D3" s="2" t="s">
        <v>73</v>
      </c>
      <c r="E3" s="2" t="s">
        <v>74</v>
      </c>
      <c r="F3" s="2" t="s">
        <v>75</v>
      </c>
      <c r="G3" s="2" t="s">
        <v>76</v>
      </c>
      <c r="H3" s="2" t="s">
        <v>77</v>
      </c>
    </row>
    <row r="4" spans="1:8" ht="13.5" customHeight="1" x14ac:dyDescent="0.2">
      <c r="A4" s="87" t="s">
        <v>6</v>
      </c>
      <c r="B4" s="88"/>
      <c r="C4" s="89" t="s">
        <v>86</v>
      </c>
      <c r="D4" s="89"/>
      <c r="E4" s="89"/>
      <c r="F4" s="89"/>
      <c r="G4" s="89"/>
      <c r="H4" s="90"/>
    </row>
    <row r="5" spans="1:8" ht="15" customHeight="1" x14ac:dyDescent="0.2">
      <c r="A5" s="73" t="s">
        <v>87</v>
      </c>
      <c r="B5" s="74"/>
      <c r="C5" s="68" t="s">
        <v>14</v>
      </c>
      <c r="D5" s="69"/>
      <c r="E5" s="70"/>
      <c r="F5" s="61" t="s">
        <v>15</v>
      </c>
      <c r="G5" s="61" t="s">
        <v>16</v>
      </c>
      <c r="H5" s="67" t="s">
        <v>17</v>
      </c>
    </row>
    <row r="6" spans="1:8" ht="10.5" customHeight="1" x14ac:dyDescent="0.2">
      <c r="A6" s="75"/>
      <c r="B6" s="76"/>
      <c r="C6" s="71" t="s">
        <v>18</v>
      </c>
      <c r="D6" s="72"/>
      <c r="E6" s="62" t="s">
        <v>19</v>
      </c>
      <c r="F6" s="61"/>
      <c r="G6" s="61"/>
      <c r="H6" s="67"/>
    </row>
    <row r="7" spans="1:8" ht="15" customHeight="1" x14ac:dyDescent="0.2">
      <c r="A7" s="75"/>
      <c r="B7" s="76"/>
      <c r="C7" s="69"/>
      <c r="D7" s="70"/>
      <c r="E7" s="61"/>
      <c r="F7" s="61"/>
      <c r="G7" s="61"/>
      <c r="H7" s="67"/>
    </row>
    <row r="8" spans="1:8" ht="15" customHeight="1" x14ac:dyDescent="0.2">
      <c r="A8" s="75"/>
      <c r="B8" s="76"/>
      <c r="C8" s="63" t="s">
        <v>78</v>
      </c>
      <c r="D8" s="62" t="s">
        <v>79</v>
      </c>
      <c r="E8" s="61"/>
      <c r="F8" s="61"/>
      <c r="G8" s="61"/>
      <c r="H8" s="67"/>
    </row>
    <row r="9" spans="1:8" ht="15" customHeight="1" x14ac:dyDescent="0.2">
      <c r="A9" s="75"/>
      <c r="B9" s="76"/>
      <c r="C9" s="64"/>
      <c r="D9" s="65"/>
      <c r="E9" s="61"/>
      <c r="F9" s="3" t="s">
        <v>80</v>
      </c>
      <c r="G9" s="3" t="s">
        <v>81</v>
      </c>
      <c r="H9" s="4" t="s">
        <v>82</v>
      </c>
    </row>
    <row r="10" spans="1:8" ht="15" customHeight="1" x14ac:dyDescent="0.2">
      <c r="A10" s="77"/>
      <c r="B10" s="78"/>
      <c r="C10" s="5" t="s">
        <v>83</v>
      </c>
      <c r="D10" s="6" t="s">
        <v>83</v>
      </c>
      <c r="E10" s="6" t="s">
        <v>83</v>
      </c>
      <c r="F10" s="6" t="s">
        <v>84</v>
      </c>
      <c r="G10" s="6" t="s">
        <v>84</v>
      </c>
      <c r="H10" s="7" t="s">
        <v>84</v>
      </c>
    </row>
    <row r="11" spans="1:8" s="10" customFormat="1" ht="13.5" customHeight="1" x14ac:dyDescent="0.2">
      <c r="A11" s="57">
        <v>1</v>
      </c>
      <c r="B11" s="17" t="s">
        <v>91</v>
      </c>
      <c r="C11" s="41">
        <f>表18!C37</f>
        <v>273967</v>
      </c>
      <c r="D11" s="42">
        <f>表18!D37</f>
        <v>15565</v>
      </c>
      <c r="E11" s="43">
        <f>表18!E37</f>
        <v>289532</v>
      </c>
      <c r="F11" s="42">
        <f>表18!F37</f>
        <v>197324346</v>
      </c>
      <c r="G11" s="42">
        <f>表18!G37</f>
        <v>196969015</v>
      </c>
      <c r="H11" s="44">
        <f>表18!H37</f>
        <v>355331</v>
      </c>
    </row>
    <row r="12" spans="1:8" s="10" customFormat="1" ht="13.5" customHeight="1" x14ac:dyDescent="0.2">
      <c r="A12" s="58">
        <v>2</v>
      </c>
      <c r="B12" s="18" t="s">
        <v>92</v>
      </c>
      <c r="C12" s="45">
        <f>表18!I37</f>
        <v>87432</v>
      </c>
      <c r="D12" s="46">
        <f>表18!J37</f>
        <v>5004</v>
      </c>
      <c r="E12" s="47">
        <f>表18!K37</f>
        <v>92436</v>
      </c>
      <c r="F12" s="46">
        <f>表18!L37</f>
        <v>119512302</v>
      </c>
      <c r="G12" s="46">
        <f>表18!M37</f>
        <v>100618405</v>
      </c>
      <c r="H12" s="48">
        <f>表18!N37</f>
        <v>18893897</v>
      </c>
    </row>
    <row r="13" spans="1:8" s="10" customFormat="1" ht="13.5" customHeight="1" x14ac:dyDescent="0.2">
      <c r="A13" s="59">
        <v>3</v>
      </c>
      <c r="B13" s="19" t="s">
        <v>93</v>
      </c>
      <c r="C13" s="49">
        <f>表18!O37</f>
        <v>152411</v>
      </c>
      <c r="D13" s="50">
        <f>表18!P37</f>
        <v>15953</v>
      </c>
      <c r="E13" s="51">
        <f>表18!Q37</f>
        <v>168364</v>
      </c>
      <c r="F13" s="50">
        <f>表18!R37</f>
        <v>298628936</v>
      </c>
      <c r="G13" s="50">
        <f>表18!S37</f>
        <v>184346900</v>
      </c>
      <c r="H13" s="52">
        <f>表18!T37</f>
        <v>114282036</v>
      </c>
    </row>
    <row r="14" spans="1:8" s="10" customFormat="1" ht="13.5" customHeight="1" x14ac:dyDescent="0.2">
      <c r="A14" s="58">
        <v>4</v>
      </c>
      <c r="B14" s="18" t="s">
        <v>66</v>
      </c>
      <c r="C14" s="45">
        <f>表18!U37</f>
        <v>216953</v>
      </c>
      <c r="D14" s="46">
        <f>表18!V37</f>
        <v>15112</v>
      </c>
      <c r="E14" s="47">
        <f>表18!W37</f>
        <v>232065</v>
      </c>
      <c r="F14" s="46">
        <f>表18!X37</f>
        <v>526162275</v>
      </c>
      <c r="G14" s="46">
        <f>表18!Y37</f>
        <v>254418500</v>
      </c>
      <c r="H14" s="48">
        <f>表18!Z37</f>
        <v>271743775</v>
      </c>
    </row>
    <row r="15" spans="1:8" s="10" customFormat="1" ht="13.5" customHeight="1" x14ac:dyDescent="0.2">
      <c r="A15" s="59">
        <v>5</v>
      </c>
      <c r="B15" s="19" t="s">
        <v>67</v>
      </c>
      <c r="C15" s="49">
        <f>表18!AA37</f>
        <v>200234</v>
      </c>
      <c r="D15" s="50">
        <f>表18!AB37</f>
        <v>9681</v>
      </c>
      <c r="E15" s="51">
        <f>表18!AC37</f>
        <v>209915</v>
      </c>
      <c r="F15" s="50">
        <f>表18!AD37</f>
        <v>571586382</v>
      </c>
      <c r="G15" s="50">
        <f>表18!AE37</f>
        <v>230197898</v>
      </c>
      <c r="H15" s="52">
        <f>表18!AF37</f>
        <v>341388484</v>
      </c>
    </row>
    <row r="16" spans="1:8" s="10" customFormat="1" ht="13.5" customHeight="1" x14ac:dyDescent="0.2">
      <c r="A16" s="58">
        <v>6</v>
      </c>
      <c r="B16" s="18" t="s">
        <v>68</v>
      </c>
      <c r="C16" s="45">
        <f>表18!AG37</f>
        <v>167157</v>
      </c>
      <c r="D16" s="46">
        <f>表18!AH37</f>
        <v>3668</v>
      </c>
      <c r="E16" s="47">
        <f>表18!AI37</f>
        <v>170825</v>
      </c>
      <c r="F16" s="46">
        <f>表18!AJ37</f>
        <v>615447458</v>
      </c>
      <c r="G16" s="46">
        <f>表18!AK37</f>
        <v>201532118</v>
      </c>
      <c r="H16" s="48">
        <f>表18!AL37</f>
        <v>413915340</v>
      </c>
    </row>
    <row r="17" spans="1:8" s="10" customFormat="1" ht="13.5" customHeight="1" x14ac:dyDescent="0.2">
      <c r="A17" s="59">
        <v>7</v>
      </c>
      <c r="B17" s="19" t="s">
        <v>69</v>
      </c>
      <c r="C17" s="49">
        <f>表18!AM37</f>
        <v>25989</v>
      </c>
      <c r="D17" s="50">
        <f>表18!AN37</f>
        <v>108</v>
      </c>
      <c r="E17" s="51">
        <f>表18!AO37</f>
        <v>26097</v>
      </c>
      <c r="F17" s="50">
        <f>表18!AP37</f>
        <v>155422008</v>
      </c>
      <c r="G17" s="50">
        <f>表18!AQ37</f>
        <v>40713483</v>
      </c>
      <c r="H17" s="52">
        <f>表18!AR37</f>
        <v>114708525</v>
      </c>
    </row>
    <row r="18" spans="1:8" s="10" customFormat="1" ht="13.5" customHeight="1" x14ac:dyDescent="0.2">
      <c r="A18" s="60">
        <v>8</v>
      </c>
      <c r="B18" s="20" t="s">
        <v>70</v>
      </c>
      <c r="C18" s="53">
        <f>表18!AS37</f>
        <v>1124143</v>
      </c>
      <c r="D18" s="54">
        <f>表18!AT37</f>
        <v>65091</v>
      </c>
      <c r="E18" s="55">
        <f>表18!AU37</f>
        <v>1189234</v>
      </c>
      <c r="F18" s="54">
        <f>表18!AV37</f>
        <v>2484083707</v>
      </c>
      <c r="G18" s="54">
        <f>表18!AW37</f>
        <v>1208796319</v>
      </c>
      <c r="H18" s="56">
        <f>表18!AX37</f>
        <v>1275287388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令和３年度分公的年金等に係る雑所得の収入金額等に関する調
(その2　65歳以上の者)
(2)公的年金等収入金額の段階別
（公的年金等収入金額の段階別総括　都計）</oddHeader>
  </headerFooter>
  <ignoredErrors>
    <ignoredError sqref="C3:H3" numberStoredAsText="1"/>
    <ignoredError sqref="C11:G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表18</vt:lpstr>
      <vt:lpstr>表18総括(区)</vt:lpstr>
      <vt:lpstr>表18総括(都)</vt:lpstr>
      <vt:lpstr>表18!Print_Area</vt:lpstr>
      <vt:lpstr>表18!Print_Titles</vt:lpstr>
      <vt:lpstr>'表18総括(区)'!Print_Titles</vt:lpstr>
      <vt:lpstr>'表18総括(都)'!Print_Titles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2019-01-16T01:45:08Z</cp:lastPrinted>
  <dcterms:created xsi:type="dcterms:W3CDTF">2012-09-13T10:57:35Z</dcterms:created>
  <dcterms:modified xsi:type="dcterms:W3CDTF">2022-06-16T02:16:58Z</dcterms:modified>
</cp:coreProperties>
</file>