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20" windowWidth="18180" windowHeight="11628"/>
  </bookViews>
  <sheets>
    <sheet name="表59" sheetId="4" r:id="rId1"/>
    <sheet name="表59 (2)" sheetId="7" r:id="rId2"/>
    <sheet name="表59 (3)" sheetId="8" r:id="rId3"/>
    <sheet name="表59総括(区)" sheetId="5" r:id="rId4"/>
    <sheet name="表59総括(都)" sheetId="6" r:id="rId5"/>
  </sheets>
  <definedNames>
    <definedName name="_xlnm.Print_Area" localSheetId="0">表59!$A$1:$HY$37</definedName>
    <definedName name="_xlnm.Print_Area" localSheetId="1">'表59 (2)'!$A$1:$HY$37</definedName>
    <definedName name="_xlnm.Print_Area" localSheetId="2">'表59 (3)'!$A$1:$ED$37</definedName>
    <definedName name="_xlnm.Print_Area" localSheetId="3">'表59総括(区)'!$A$1:$AI$28</definedName>
    <definedName name="_xlnm.Print_Area" localSheetId="4">'表59総括(都)'!$A$1:$AI$28</definedName>
    <definedName name="_xlnm.Print_Titles" localSheetId="0">表59!$A:$B,表59!$1:$11</definedName>
    <definedName name="_xlnm.Print_Titles" localSheetId="1">'表59 (2)'!$A:$B,'表59 (2)'!$1:$11</definedName>
    <definedName name="_xlnm.Print_Titles" localSheetId="2">'表59 (3)'!$A:$B,'表59 (3)'!$1:$11</definedName>
    <definedName name="_xlnm.Print_Titles" localSheetId="3">'表59総括(区)'!$A:$B,'表59総括(区)'!$1:$10</definedName>
    <definedName name="_xlnm.Print_Titles" localSheetId="4">'表59総括(都)'!$A:$B,'表59総括(都)'!$1:$10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I36" i="4" l="1"/>
  <c r="DL35" i="4"/>
  <c r="CS35" i="7"/>
  <c r="AE20" i="5" s="1"/>
  <c r="FG35" i="7"/>
  <c r="DK35" i="8"/>
  <c r="P28" i="5" s="1"/>
  <c r="DK37" i="8"/>
  <c r="P28" i="6" s="1"/>
  <c r="DZ35" i="8"/>
  <c r="DZ37" i="8" s="1"/>
  <c r="AE28" i="6"/>
  <c r="CS35" i="8"/>
  <c r="AE27" i="5"/>
  <c r="CD35" i="8"/>
  <c r="CD37" i="8"/>
  <c r="P27" i="6" s="1"/>
  <c r="BL35" i="8"/>
  <c r="BL37" i="8" s="1"/>
  <c r="AE26" i="6"/>
  <c r="AW35" i="8"/>
  <c r="AW37" i="8"/>
  <c r="P26" i="6" s="1"/>
  <c r="AE35" i="8"/>
  <c r="AE37" i="8" s="1"/>
  <c r="AE25" i="6"/>
  <c r="P35" i="8"/>
  <c r="P37" i="8"/>
  <c r="P25" i="6" s="1"/>
  <c r="GN35" i="7"/>
  <c r="GN37" i="7" s="1"/>
  <c r="AE23" i="6"/>
  <c r="HF35" i="7"/>
  <c r="P24" i="5"/>
  <c r="HF37" i="7"/>
  <c r="P24" i="6"/>
  <c r="HU35" i="7"/>
  <c r="AE24" i="5"/>
  <c r="FY35" i="7"/>
  <c r="ER35" i="7"/>
  <c r="DZ35" i="7"/>
  <c r="DK35" i="7"/>
  <c r="P21" i="5"/>
  <c r="CD35" i="7"/>
  <c r="CD37" i="7"/>
  <c r="P20" i="6" s="1"/>
  <c r="BL35" i="7"/>
  <c r="AW35" i="7"/>
  <c r="AE35" i="7"/>
  <c r="AE37" i="7" s="1"/>
  <c r="AE18" i="6" s="1"/>
  <c r="P35" i="7"/>
  <c r="P18" i="5"/>
  <c r="HU35" i="4"/>
  <c r="AE17" i="5"/>
  <c r="HF35" i="4"/>
  <c r="P17" i="5"/>
  <c r="GN35" i="4"/>
  <c r="AE16" i="5"/>
  <c r="FY35" i="4"/>
  <c r="P16" i="5"/>
  <c r="FG35" i="4"/>
  <c r="FG37" i="4"/>
  <c r="AE15" i="6" s="1"/>
  <c r="ER35" i="4"/>
  <c r="P15" i="5" s="1"/>
  <c r="DZ35" i="4"/>
  <c r="AE14" i="5" s="1"/>
  <c r="DZ37" i="4"/>
  <c r="AE14" i="6" s="1"/>
  <c r="CS35" i="4"/>
  <c r="CS37" i="4" s="1"/>
  <c r="AE13" i="6" s="1"/>
  <c r="CD35" i="4"/>
  <c r="CD37" i="4"/>
  <c r="P13" i="6" s="1"/>
  <c r="BL35" i="4"/>
  <c r="AE12" i="5" s="1"/>
  <c r="AW35" i="4"/>
  <c r="P12" i="5" s="1"/>
  <c r="AF35" i="4"/>
  <c r="AF37" i="4" s="1"/>
  <c r="AF11" i="6" s="1"/>
  <c r="AE35" i="4"/>
  <c r="AE11" i="5"/>
  <c r="AE37" i="4"/>
  <c r="AE11" i="6"/>
  <c r="AD35" i="4"/>
  <c r="AD37" i="4"/>
  <c r="AD11" i="6" s="1"/>
  <c r="P35" i="4"/>
  <c r="P11" i="5" s="1"/>
  <c r="EB35" i="4"/>
  <c r="EB37" i="4" s="1"/>
  <c r="AG14" i="6"/>
  <c r="CE35" i="4"/>
  <c r="CE37" i="4"/>
  <c r="Q13" i="6" s="1"/>
  <c r="GR36" i="4"/>
  <c r="GR34" i="4"/>
  <c r="GR33" i="4"/>
  <c r="GR32" i="4"/>
  <c r="GR31" i="4"/>
  <c r="GR30" i="4"/>
  <c r="GR29" i="4"/>
  <c r="GR28" i="4"/>
  <c r="GR27" i="4"/>
  <c r="GR26" i="4"/>
  <c r="GR25" i="4"/>
  <c r="GR24" i="4"/>
  <c r="GR23" i="4"/>
  <c r="GR22" i="4"/>
  <c r="GR21" i="4"/>
  <c r="GR20" i="4"/>
  <c r="GR19" i="4"/>
  <c r="GR18" i="4"/>
  <c r="GR17" i="4"/>
  <c r="GR16" i="4"/>
  <c r="GR15" i="4"/>
  <c r="GR14" i="4"/>
  <c r="GR13" i="4"/>
  <c r="GR12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CW12" i="4"/>
  <c r="CW13" i="4"/>
  <c r="CW14" i="4"/>
  <c r="CW15" i="4"/>
  <c r="CW16" i="4"/>
  <c r="CW17" i="4"/>
  <c r="CW18" i="4"/>
  <c r="CW19" i="4"/>
  <c r="CW20" i="4"/>
  <c r="CW21" i="4"/>
  <c r="CW22" i="4"/>
  <c r="CW23" i="4"/>
  <c r="CW24" i="4"/>
  <c r="CW25" i="4"/>
  <c r="CW26" i="4"/>
  <c r="CW27" i="4"/>
  <c r="CW28" i="4"/>
  <c r="CW29" i="4"/>
  <c r="CW30" i="4"/>
  <c r="CW31" i="4"/>
  <c r="CW32" i="4"/>
  <c r="CW33" i="4"/>
  <c r="CW34" i="4"/>
  <c r="BQ35" i="4"/>
  <c r="BQ37" i="4" s="1"/>
  <c r="C13" i="6"/>
  <c r="BR35" i="4"/>
  <c r="D13" i="5"/>
  <c r="BS35" i="4"/>
  <c r="E13" i="5"/>
  <c r="BT35" i="4"/>
  <c r="F13" i="5"/>
  <c r="BU35" i="4"/>
  <c r="BU37" i="4"/>
  <c r="G13" i="6" s="1"/>
  <c r="BV35" i="4"/>
  <c r="BV37" i="4" s="1"/>
  <c r="H13" i="6"/>
  <c r="BW35" i="4"/>
  <c r="I13" i="5"/>
  <c r="BX35" i="4"/>
  <c r="J13" i="5"/>
  <c r="BY35" i="4"/>
  <c r="BY37" i="4"/>
  <c r="K13" i="6" s="1"/>
  <c r="BZ35" i="4"/>
  <c r="BZ37" i="4" s="1"/>
  <c r="L13" i="6"/>
  <c r="CA35" i="4"/>
  <c r="M13" i="5"/>
  <c r="CB35" i="4"/>
  <c r="CB37" i="4"/>
  <c r="N13" i="6" s="1"/>
  <c r="CC35" i="4"/>
  <c r="O13" i="5" s="1"/>
  <c r="CF35" i="4"/>
  <c r="CF37" i="4" s="1"/>
  <c r="R13" i="6" s="1"/>
  <c r="CG35" i="4"/>
  <c r="S13" i="5"/>
  <c r="CH35" i="4"/>
  <c r="CH37" i="4"/>
  <c r="CI35" i="4"/>
  <c r="U13" i="5"/>
  <c r="CJ35" i="4"/>
  <c r="V13" i="5"/>
  <c r="CK35" i="4"/>
  <c r="W13" i="5"/>
  <c r="CL35" i="4"/>
  <c r="X13" i="5"/>
  <c r="CM35" i="4"/>
  <c r="CM37" i="4"/>
  <c r="Y13" i="6" s="1"/>
  <c r="CN35" i="4"/>
  <c r="CN37" i="4" s="1"/>
  <c r="Z13" i="6" s="1"/>
  <c r="CO35" i="4"/>
  <c r="CO37" i="4"/>
  <c r="AA13" i="6" s="1"/>
  <c r="CP35" i="4"/>
  <c r="AB13" i="5" s="1"/>
  <c r="CQ35" i="4"/>
  <c r="CQ37" i="4" s="1"/>
  <c r="AC13" i="6"/>
  <c r="CR35" i="4"/>
  <c r="AD13" i="5"/>
  <c r="CT35" i="4"/>
  <c r="CT37" i="4"/>
  <c r="AF13" i="6" s="1"/>
  <c r="CU35" i="4"/>
  <c r="CU37" i="4" s="1"/>
  <c r="AG13" i="6"/>
  <c r="CV35" i="4"/>
  <c r="AH13" i="5"/>
  <c r="CX35" i="4"/>
  <c r="C14" i="5"/>
  <c r="CY35" i="4"/>
  <c r="D14" i="5"/>
  <c r="CZ35" i="4"/>
  <c r="CZ37" i="4"/>
  <c r="E14" i="6" s="1"/>
  <c r="DA35" i="4"/>
  <c r="DA37" i="4" s="1"/>
  <c r="F14" i="6"/>
  <c r="DB35" i="4"/>
  <c r="DB37" i="4"/>
  <c r="G14" i="6" s="1"/>
  <c r="DC35" i="4"/>
  <c r="H14" i="5" s="1"/>
  <c r="DD35" i="4"/>
  <c r="DE35" i="4"/>
  <c r="J14" i="5"/>
  <c r="DF35" i="4"/>
  <c r="K14" i="5"/>
  <c r="DG35" i="4"/>
  <c r="L14" i="5"/>
  <c r="DH35" i="4"/>
  <c r="M14" i="5"/>
  <c r="DI35" i="4"/>
  <c r="N14" i="5"/>
  <c r="DI37" i="4"/>
  <c r="N14" i="6"/>
  <c r="DJ35" i="4"/>
  <c r="O14" i="5"/>
  <c r="DK35" i="4"/>
  <c r="P14" i="5"/>
  <c r="DM35" i="4"/>
  <c r="DM37" i="4"/>
  <c r="R14" i="6" s="1"/>
  <c r="DN35" i="4"/>
  <c r="DN37" i="4" s="1"/>
  <c r="S14" i="6" s="1"/>
  <c r="DO35" i="4"/>
  <c r="DO37" i="4"/>
  <c r="DP35" i="4"/>
  <c r="DP37" i="4"/>
  <c r="U14" i="6" s="1"/>
  <c r="DQ35" i="4"/>
  <c r="V14" i="5" s="1"/>
  <c r="DR35" i="4"/>
  <c r="DR37" i="4" s="1"/>
  <c r="W14" i="6"/>
  <c r="DS35" i="4"/>
  <c r="X14" i="5"/>
  <c r="DT35" i="4"/>
  <c r="Y14" i="5"/>
  <c r="DU35" i="4"/>
  <c r="Z14" i="5"/>
  <c r="DV35" i="4"/>
  <c r="AA14" i="5"/>
  <c r="DW35" i="4"/>
  <c r="DX35" i="4"/>
  <c r="DX37" i="4" s="1"/>
  <c r="AC14" i="6" s="1"/>
  <c r="DY35" i="4"/>
  <c r="AD14" i="5"/>
  <c r="EA35" i="4"/>
  <c r="EA37" i="4"/>
  <c r="AF14" i="6" s="1"/>
  <c r="EC35" i="4"/>
  <c r="AH14" i="5" s="1"/>
  <c r="ED34" i="8"/>
  <c r="ED33" i="8"/>
  <c r="ED32" i="8"/>
  <c r="ED31" i="8"/>
  <c r="ED30" i="8"/>
  <c r="ED29" i="8"/>
  <c r="ED28" i="8"/>
  <c r="ED27" i="8"/>
  <c r="ED26" i="8"/>
  <c r="ED25" i="8"/>
  <c r="ED24" i="8"/>
  <c r="ED23" i="8"/>
  <c r="ED22" i="8"/>
  <c r="ED21" i="8"/>
  <c r="ED20" i="8"/>
  <c r="ED19" i="8"/>
  <c r="ED18" i="8"/>
  <c r="ED17" i="8"/>
  <c r="ED16" i="8"/>
  <c r="ED15" i="8"/>
  <c r="ED14" i="8"/>
  <c r="ED13" i="8"/>
  <c r="ED12" i="8"/>
  <c r="CW34" i="8"/>
  <c r="CW33" i="8"/>
  <c r="CW32" i="8"/>
  <c r="CW31" i="8"/>
  <c r="CW30" i="8"/>
  <c r="CW29" i="8"/>
  <c r="CW28" i="8"/>
  <c r="CW27" i="8"/>
  <c r="CW26" i="8"/>
  <c r="CW25" i="8"/>
  <c r="CW24" i="8"/>
  <c r="CW23" i="8"/>
  <c r="CW22" i="8"/>
  <c r="CW21" i="8"/>
  <c r="CW20" i="8"/>
  <c r="CW19" i="8"/>
  <c r="CW18" i="8"/>
  <c r="CW17" i="8"/>
  <c r="CW16" i="8"/>
  <c r="CW15" i="8"/>
  <c r="CW14" i="8"/>
  <c r="CW13" i="8"/>
  <c r="CW12" i="8"/>
  <c r="ED36" i="8"/>
  <c r="EC35" i="8"/>
  <c r="AH28" i="5"/>
  <c r="EB35" i="8"/>
  <c r="EB37" i="8"/>
  <c r="AG28" i="6" s="1"/>
  <c r="EA35" i="8"/>
  <c r="AF28" i="5" s="1"/>
  <c r="DY35" i="8"/>
  <c r="AD28" i="5" s="1"/>
  <c r="DY37" i="8"/>
  <c r="AD28" i="6" s="1"/>
  <c r="DX35" i="8"/>
  <c r="AC28" i="5" s="1"/>
  <c r="DW35" i="8"/>
  <c r="DW37" i="8" s="1"/>
  <c r="AB28" i="6" s="1"/>
  <c r="DV35" i="8"/>
  <c r="AA28" i="5"/>
  <c r="DV37" i="8"/>
  <c r="AA28" i="6"/>
  <c r="DU35" i="8"/>
  <c r="Z28" i="5"/>
  <c r="DT35" i="8"/>
  <c r="DT37" i="8"/>
  <c r="Y28" i="6" s="1"/>
  <c r="DS35" i="8"/>
  <c r="DS37" i="8" s="1"/>
  <c r="X28" i="6" s="1"/>
  <c r="DR35" i="8"/>
  <c r="DR37" i="8"/>
  <c r="W28" i="6" s="1"/>
  <c r="DQ35" i="8"/>
  <c r="V28" i="5" s="1"/>
  <c r="DP35" i="8"/>
  <c r="DP37" i="8" s="1"/>
  <c r="U28" i="6"/>
  <c r="DO35" i="8"/>
  <c r="DO37" i="8"/>
  <c r="DN35" i="8"/>
  <c r="DN37" i="8"/>
  <c r="S28" i="6" s="1"/>
  <c r="DM35" i="8"/>
  <c r="DM37" i="8" s="1"/>
  <c r="R28" i="6"/>
  <c r="DL35" i="8"/>
  <c r="DL37" i="8"/>
  <c r="Q28" i="6" s="1"/>
  <c r="DJ35" i="8"/>
  <c r="DJ37" i="8" s="1"/>
  <c r="O28" i="6"/>
  <c r="DI35" i="8"/>
  <c r="N28" i="5"/>
  <c r="DH35" i="8"/>
  <c r="M28" i="5"/>
  <c r="DG35" i="8"/>
  <c r="DG37" i="8"/>
  <c r="L28" i="6" s="1"/>
  <c r="DF35" i="8"/>
  <c r="DF37" i="8" s="1"/>
  <c r="K28" i="6"/>
  <c r="DE35" i="8"/>
  <c r="J28" i="5"/>
  <c r="DD35" i="8"/>
  <c r="DD37" i="8"/>
  <c r="I28" i="6" s="1"/>
  <c r="DC35" i="8"/>
  <c r="H28" i="5" s="1"/>
  <c r="DB35" i="8"/>
  <c r="DB37" i="8" s="1"/>
  <c r="G28" i="6" s="1"/>
  <c r="DA35" i="8"/>
  <c r="F28" i="5"/>
  <c r="CZ35" i="8"/>
  <c r="E28" i="5"/>
  <c r="CY35" i="8"/>
  <c r="D28" i="5"/>
  <c r="CX35" i="8"/>
  <c r="CX37" i="8"/>
  <c r="C28" i="6" s="1"/>
  <c r="CW36" i="8"/>
  <c r="CV35" i="8"/>
  <c r="AH27" i="5"/>
  <c r="CU35" i="8"/>
  <c r="AG27" i="5"/>
  <c r="CT35" i="8"/>
  <c r="CT37" i="8"/>
  <c r="AF27" i="6" s="1"/>
  <c r="CR35" i="8"/>
  <c r="AD27" i="5" s="1"/>
  <c r="CQ35" i="8"/>
  <c r="CQ37" i="8" s="1"/>
  <c r="AC27" i="6" s="1"/>
  <c r="CP35" i="8"/>
  <c r="AB27" i="5" s="1"/>
  <c r="CO35" i="8"/>
  <c r="CN35" i="8"/>
  <c r="CM35" i="8"/>
  <c r="CM37" i="8" s="1"/>
  <c r="Y27" i="6"/>
  <c r="CL35" i="8"/>
  <c r="X27" i="5"/>
  <c r="CK35" i="8"/>
  <c r="CK37" i="8"/>
  <c r="W27" i="6" s="1"/>
  <c r="CJ35" i="8"/>
  <c r="V27" i="5" s="1"/>
  <c r="CI35" i="8"/>
  <c r="CH35" i="8"/>
  <c r="CH37" i="8"/>
  <c r="CG35" i="8"/>
  <c r="S27" i="5"/>
  <c r="CF35" i="8"/>
  <c r="R27" i="5"/>
  <c r="CE35" i="8"/>
  <c r="CE37" i="8"/>
  <c r="Q27" i="6" s="1"/>
  <c r="CC35" i="8"/>
  <c r="CC37" i="8" s="1"/>
  <c r="O27" i="6" s="1"/>
  <c r="CB35" i="8"/>
  <c r="N27" i="5"/>
  <c r="CA35" i="8"/>
  <c r="M27" i="5"/>
  <c r="BZ35" i="8"/>
  <c r="L27" i="5"/>
  <c r="BY35" i="8"/>
  <c r="K27" i="5"/>
  <c r="BX35" i="8"/>
  <c r="BX37" i="8"/>
  <c r="J27" i="6" s="1"/>
  <c r="BW35" i="8"/>
  <c r="BW37" i="8" s="1"/>
  <c r="I27" i="6" s="1"/>
  <c r="BV35" i="8"/>
  <c r="H27" i="5"/>
  <c r="BU35" i="8"/>
  <c r="G27" i="5"/>
  <c r="BT35" i="8"/>
  <c r="BT37" i="8"/>
  <c r="F27" i="6" s="1"/>
  <c r="BS35" i="8"/>
  <c r="BR35" i="8"/>
  <c r="D27" i="5"/>
  <c r="BQ35" i="8"/>
  <c r="BQ37" i="8"/>
  <c r="C27" i="6" s="1"/>
  <c r="BP34" i="8"/>
  <c r="BP33" i="8"/>
  <c r="BP32" i="8"/>
  <c r="BP31" i="8"/>
  <c r="BP30" i="8"/>
  <c r="BP29" i="8"/>
  <c r="BP28" i="8"/>
  <c r="BP27" i="8"/>
  <c r="BP26" i="8"/>
  <c r="BP25" i="8"/>
  <c r="BP24" i="8"/>
  <c r="BP23" i="8"/>
  <c r="BP22" i="8"/>
  <c r="BP21" i="8"/>
  <c r="BP20" i="8"/>
  <c r="BP19" i="8"/>
  <c r="BP18" i="8"/>
  <c r="BP17" i="8"/>
  <c r="BP16" i="8"/>
  <c r="BP15" i="8"/>
  <c r="BP14" i="8"/>
  <c r="BP13" i="8"/>
  <c r="BP12" i="8"/>
  <c r="AI34" i="8"/>
  <c r="AI33" i="8"/>
  <c r="AI32" i="8"/>
  <c r="AI31" i="8"/>
  <c r="AI30" i="8"/>
  <c r="AI29" i="8"/>
  <c r="AI28" i="8"/>
  <c r="AI27" i="8"/>
  <c r="AI26" i="8"/>
  <c r="AI25" i="8"/>
  <c r="AI24" i="8"/>
  <c r="AI23" i="8"/>
  <c r="AI22" i="8"/>
  <c r="AI21" i="8"/>
  <c r="AI20" i="8"/>
  <c r="AI19" i="8"/>
  <c r="AI18" i="8"/>
  <c r="AI17" i="8"/>
  <c r="AI16" i="8"/>
  <c r="AI15" i="8"/>
  <c r="AI14" i="8"/>
  <c r="AI13" i="8"/>
  <c r="AI12" i="8"/>
  <c r="BP36" i="8"/>
  <c r="BO35" i="8"/>
  <c r="AH26" i="5"/>
  <c r="BN35" i="8"/>
  <c r="BN37" i="8"/>
  <c r="AG26" i="6" s="1"/>
  <c r="BM35" i="8"/>
  <c r="AF26" i="5" s="1"/>
  <c r="BK35" i="8"/>
  <c r="BJ35" i="8"/>
  <c r="AC26" i="5"/>
  <c r="BI35" i="8"/>
  <c r="AB26" i="5"/>
  <c r="BH35" i="8"/>
  <c r="BH37" i="8"/>
  <c r="AA26" i="6" s="1"/>
  <c r="BG35" i="8"/>
  <c r="Z26" i="5" s="1"/>
  <c r="BF35" i="8"/>
  <c r="Y26" i="5" s="1"/>
  <c r="BE35" i="8"/>
  <c r="X26" i="5" s="1"/>
  <c r="BD35" i="8"/>
  <c r="W26" i="5" s="1"/>
  <c r="BC35" i="8"/>
  <c r="BB35" i="8"/>
  <c r="BB37" i="8"/>
  <c r="U26" i="6" s="1"/>
  <c r="BA35" i="8"/>
  <c r="BA37" i="8" s="1"/>
  <c r="T26" i="6" s="1"/>
  <c r="AZ35" i="8"/>
  <c r="S26" i="5"/>
  <c r="AY35" i="8"/>
  <c r="AY37" i="8"/>
  <c r="R26" i="6" s="1"/>
  <c r="AX35" i="8"/>
  <c r="AX37" i="8" s="1"/>
  <c r="Q26" i="6" s="1"/>
  <c r="AV35" i="8"/>
  <c r="O26" i="5"/>
  <c r="AU35" i="8"/>
  <c r="AU37" i="8"/>
  <c r="N26" i="6" s="1"/>
  <c r="AT35" i="8"/>
  <c r="AS35" i="8"/>
  <c r="L26" i="5" s="1"/>
  <c r="AR35" i="8"/>
  <c r="AQ35" i="8"/>
  <c r="AQ37" i="8"/>
  <c r="J26" i="6" s="1"/>
  <c r="AP35" i="8"/>
  <c r="I26" i="5" s="1"/>
  <c r="AO35" i="8"/>
  <c r="AO37" i="8" s="1"/>
  <c r="H26" i="6"/>
  <c r="AN35" i="8"/>
  <c r="AN37" i="8"/>
  <c r="G26" i="6" s="1"/>
  <c r="AM35" i="8"/>
  <c r="F26" i="5" s="1"/>
  <c r="AL35" i="8"/>
  <c r="AL37" i="8" s="1"/>
  <c r="AK35" i="8"/>
  <c r="D26" i="5"/>
  <c r="AJ35" i="8"/>
  <c r="AJ37" i="8"/>
  <c r="C26" i="6" s="1"/>
  <c r="AI36" i="8"/>
  <c r="AH35" i="8"/>
  <c r="AH25" i="5"/>
  <c r="AG35" i="8"/>
  <c r="AG25" i="5"/>
  <c r="AF35" i="8"/>
  <c r="AF37" i="8"/>
  <c r="AF25" i="6" s="1"/>
  <c r="AD35" i="8"/>
  <c r="AC35" i="8"/>
  <c r="AC25" i="5" s="1"/>
  <c r="AB35" i="8"/>
  <c r="AA35" i="8"/>
  <c r="AA25" i="5" s="1"/>
  <c r="Z35" i="8"/>
  <c r="Z37" i="8" s="1"/>
  <c r="Z25" i="6" s="1"/>
  <c r="Y35" i="8"/>
  <c r="Y37" i="8"/>
  <c r="Y25" i="6" s="1"/>
  <c r="X35" i="8"/>
  <c r="X25" i="5" s="1"/>
  <c r="W35" i="8"/>
  <c r="V35" i="8"/>
  <c r="V25" i="5" s="1"/>
  <c r="U35" i="8"/>
  <c r="U37" i="8" s="1"/>
  <c r="U25" i="6" s="1"/>
  <c r="T35" i="8"/>
  <c r="T25" i="5"/>
  <c r="S35" i="8"/>
  <c r="S37" i="8" s="1"/>
  <c r="S25" i="6" s="1"/>
  <c r="R35" i="8"/>
  <c r="R25" i="5"/>
  <c r="Q35" i="8"/>
  <c r="Q25" i="5"/>
  <c r="O35" i="8"/>
  <c r="O37" i="8"/>
  <c r="O25" i="6" s="1"/>
  <c r="N35" i="8"/>
  <c r="N25" i="5" s="1"/>
  <c r="M35" i="8"/>
  <c r="M25" i="5" s="1"/>
  <c r="L35" i="8"/>
  <c r="K35" i="8"/>
  <c r="K37" i="8" s="1"/>
  <c r="K25" i="6"/>
  <c r="J35" i="8"/>
  <c r="J37" i="8"/>
  <c r="J25" i="6" s="1"/>
  <c r="I35" i="8"/>
  <c r="I37" i="8" s="1"/>
  <c r="I25" i="6"/>
  <c r="H35" i="8"/>
  <c r="H25" i="5"/>
  <c r="G35" i="8"/>
  <c r="G37" i="8"/>
  <c r="G25" i="6" s="1"/>
  <c r="F35" i="8"/>
  <c r="F25" i="5" s="1"/>
  <c r="E35" i="8"/>
  <c r="E37" i="8" s="1"/>
  <c r="E25" i="6" s="1"/>
  <c r="D35" i="8"/>
  <c r="D25" i="5"/>
  <c r="C35" i="8"/>
  <c r="BP36" i="4"/>
  <c r="BP34" i="4"/>
  <c r="BP33" i="4"/>
  <c r="BP32" i="4"/>
  <c r="BP31" i="4"/>
  <c r="BP30" i="4"/>
  <c r="BP29" i="4"/>
  <c r="BP28" i="4"/>
  <c r="BP27" i="4"/>
  <c r="BP26" i="4"/>
  <c r="BP25" i="4"/>
  <c r="BP24" i="4"/>
  <c r="BP23" i="4"/>
  <c r="BP22" i="4"/>
  <c r="BP21" i="4"/>
  <c r="BP20" i="4"/>
  <c r="BP19" i="4"/>
  <c r="BP18" i="4"/>
  <c r="BP17" i="4"/>
  <c r="BP16" i="4"/>
  <c r="BP15" i="4"/>
  <c r="BP14" i="4"/>
  <c r="BP13" i="4"/>
  <c r="BP12" i="4"/>
  <c r="CW36" i="4"/>
  <c r="ED36" i="4"/>
  <c r="ED34" i="4"/>
  <c r="ED33" i="4"/>
  <c r="ED32" i="4"/>
  <c r="ED31" i="4"/>
  <c r="ED30" i="4"/>
  <c r="ED29" i="4"/>
  <c r="ED28" i="4"/>
  <c r="ED27" i="4"/>
  <c r="ED26" i="4"/>
  <c r="ED25" i="4"/>
  <c r="ED24" i="4"/>
  <c r="ED23" i="4"/>
  <c r="ED22" i="4"/>
  <c r="ED21" i="4"/>
  <c r="ED20" i="4"/>
  <c r="ED19" i="4"/>
  <c r="ED18" i="4"/>
  <c r="ED17" i="4"/>
  <c r="ED16" i="4"/>
  <c r="ED15" i="4"/>
  <c r="ED14" i="4"/>
  <c r="ED13" i="4"/>
  <c r="ED12" i="4"/>
  <c r="FK36" i="4"/>
  <c r="FK34" i="4"/>
  <c r="FK33" i="4"/>
  <c r="FK32" i="4"/>
  <c r="FK31" i="4"/>
  <c r="FK30" i="4"/>
  <c r="FK29" i="4"/>
  <c r="FK28" i="4"/>
  <c r="FK27" i="4"/>
  <c r="FK26" i="4"/>
  <c r="FK25" i="4"/>
  <c r="FK24" i="4"/>
  <c r="FK23" i="4"/>
  <c r="FK22" i="4"/>
  <c r="FK21" i="4"/>
  <c r="FK20" i="4"/>
  <c r="FK19" i="4"/>
  <c r="FK18" i="4"/>
  <c r="FK17" i="4"/>
  <c r="FK16" i="4"/>
  <c r="FK15" i="4"/>
  <c r="FK14" i="4"/>
  <c r="FK13" i="4"/>
  <c r="FK12" i="4"/>
  <c r="HY34" i="4"/>
  <c r="HY33" i="4"/>
  <c r="HY32" i="4"/>
  <c r="HY31" i="4"/>
  <c r="HY30" i="4"/>
  <c r="HY29" i="4"/>
  <c r="HY28" i="4"/>
  <c r="HY27" i="4"/>
  <c r="HY26" i="4"/>
  <c r="HY25" i="4"/>
  <c r="HY24" i="4"/>
  <c r="HY23" i="4"/>
  <c r="HY22" i="4"/>
  <c r="HY21" i="4"/>
  <c r="HY20" i="4"/>
  <c r="HY19" i="4"/>
  <c r="HY18" i="4"/>
  <c r="HY17" i="4"/>
  <c r="HY16" i="4"/>
  <c r="HY15" i="4"/>
  <c r="HY14" i="4"/>
  <c r="HY13" i="4"/>
  <c r="HY12" i="4"/>
  <c r="AI36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AI12" i="7"/>
  <c r="BP36" i="7"/>
  <c r="BP34" i="7"/>
  <c r="BP33" i="7"/>
  <c r="BP32" i="7"/>
  <c r="BP31" i="7"/>
  <c r="BP30" i="7"/>
  <c r="BP29" i="7"/>
  <c r="BP28" i="7"/>
  <c r="BP27" i="7"/>
  <c r="BP26" i="7"/>
  <c r="BP25" i="7"/>
  <c r="BP24" i="7"/>
  <c r="BP23" i="7"/>
  <c r="BP22" i="7"/>
  <c r="BP21" i="7"/>
  <c r="BP20" i="7"/>
  <c r="BP19" i="7"/>
  <c r="BP18" i="7"/>
  <c r="BP17" i="7"/>
  <c r="BP16" i="7"/>
  <c r="BP15" i="7"/>
  <c r="BP14" i="7"/>
  <c r="BP13" i="7"/>
  <c r="BP12" i="7"/>
  <c r="CW36" i="7"/>
  <c r="CW34" i="7"/>
  <c r="CW33" i="7"/>
  <c r="CW32" i="7"/>
  <c r="CW31" i="7"/>
  <c r="CW30" i="7"/>
  <c r="CW29" i="7"/>
  <c r="CW28" i="7"/>
  <c r="CW27" i="7"/>
  <c r="CW26" i="7"/>
  <c r="CW25" i="7"/>
  <c r="CW24" i="7"/>
  <c r="CW23" i="7"/>
  <c r="CW22" i="7"/>
  <c r="CW21" i="7"/>
  <c r="CW20" i="7"/>
  <c r="CW19" i="7"/>
  <c r="CW18" i="7"/>
  <c r="CW17" i="7"/>
  <c r="CW16" i="7"/>
  <c r="CW15" i="7"/>
  <c r="CW14" i="7"/>
  <c r="CW13" i="7"/>
  <c r="CW12" i="7"/>
  <c r="ED36" i="7"/>
  <c r="ED34" i="7"/>
  <c r="ED33" i="7"/>
  <c r="ED32" i="7"/>
  <c r="ED31" i="7"/>
  <c r="ED30" i="7"/>
  <c r="ED29" i="7"/>
  <c r="ED28" i="7"/>
  <c r="ED27" i="7"/>
  <c r="ED26" i="7"/>
  <c r="ED25" i="7"/>
  <c r="ED24" i="7"/>
  <c r="ED23" i="7"/>
  <c r="ED22" i="7"/>
  <c r="ED21" i="7"/>
  <c r="ED20" i="7"/>
  <c r="ED19" i="7"/>
  <c r="ED18" i="7"/>
  <c r="ED17" i="7"/>
  <c r="ED16" i="7"/>
  <c r="ED15" i="7"/>
  <c r="ED14" i="7"/>
  <c r="ED13" i="7"/>
  <c r="ED12" i="7"/>
  <c r="FK36" i="7"/>
  <c r="FK34" i="7"/>
  <c r="FK33" i="7"/>
  <c r="FK32" i="7"/>
  <c r="FK31" i="7"/>
  <c r="FK30" i="7"/>
  <c r="FK29" i="7"/>
  <c r="FK28" i="7"/>
  <c r="FK27" i="7"/>
  <c r="FK26" i="7"/>
  <c r="FK25" i="7"/>
  <c r="FK24" i="7"/>
  <c r="FK23" i="7"/>
  <c r="FK22" i="7"/>
  <c r="FK21" i="7"/>
  <c r="FK20" i="7"/>
  <c r="FK19" i="7"/>
  <c r="FK18" i="7"/>
  <c r="FK17" i="7"/>
  <c r="FK16" i="7"/>
  <c r="FK15" i="7"/>
  <c r="FK14" i="7"/>
  <c r="FK13" i="7"/>
  <c r="FK12" i="7"/>
  <c r="HY34" i="7"/>
  <c r="HY33" i="7"/>
  <c r="HY32" i="7"/>
  <c r="HY31" i="7"/>
  <c r="HY30" i="7"/>
  <c r="HY29" i="7"/>
  <c r="HY28" i="7"/>
  <c r="HY27" i="7"/>
  <c r="HY26" i="7"/>
  <c r="HY25" i="7"/>
  <c r="HY24" i="7"/>
  <c r="HY23" i="7"/>
  <c r="HY22" i="7"/>
  <c r="HY21" i="7"/>
  <c r="HY20" i="7"/>
  <c r="HY19" i="7"/>
  <c r="HY18" i="7"/>
  <c r="HY17" i="7"/>
  <c r="HY16" i="7"/>
  <c r="HY15" i="7"/>
  <c r="HY14" i="7"/>
  <c r="HY13" i="7"/>
  <c r="HY12" i="7"/>
  <c r="GR34" i="7"/>
  <c r="GR33" i="7"/>
  <c r="GR32" i="7"/>
  <c r="GR31" i="7"/>
  <c r="GR30" i="7"/>
  <c r="GR29" i="7"/>
  <c r="GR28" i="7"/>
  <c r="GR27" i="7"/>
  <c r="GR26" i="7"/>
  <c r="GR25" i="7"/>
  <c r="GR24" i="7"/>
  <c r="GR23" i="7"/>
  <c r="GR22" i="7"/>
  <c r="GR21" i="7"/>
  <c r="GR20" i="7"/>
  <c r="GR19" i="7"/>
  <c r="GR18" i="7"/>
  <c r="GR17" i="7"/>
  <c r="GR16" i="7"/>
  <c r="GR15" i="7"/>
  <c r="GR14" i="7"/>
  <c r="GR13" i="7"/>
  <c r="GR12" i="7"/>
  <c r="CG35" i="7"/>
  <c r="S20" i="5" s="1"/>
  <c r="AH35" i="7"/>
  <c r="AH18" i="5" s="1"/>
  <c r="HY36" i="7"/>
  <c r="HX35" i="7"/>
  <c r="AH24" i="5"/>
  <c r="HX37" i="7"/>
  <c r="AH24" i="6"/>
  <c r="HW35" i="7"/>
  <c r="AG24" i="5"/>
  <c r="HV35" i="7"/>
  <c r="AF24" i="5"/>
  <c r="HT35" i="7"/>
  <c r="AD24" i="5"/>
  <c r="HS35" i="7"/>
  <c r="AC24" i="5"/>
  <c r="HS37" i="7"/>
  <c r="AC24" i="6"/>
  <c r="HR35" i="7"/>
  <c r="HR37" i="7"/>
  <c r="AB24" i="6" s="1"/>
  <c r="HQ35" i="7"/>
  <c r="HP35" i="7"/>
  <c r="HP37" i="7" s="1"/>
  <c r="Z24" i="6"/>
  <c r="HO35" i="7"/>
  <c r="Y24" i="5"/>
  <c r="HN35" i="7"/>
  <c r="X24" i="5"/>
  <c r="HM35" i="7"/>
  <c r="HM37" i="7"/>
  <c r="W24" i="6" s="1"/>
  <c r="HL35" i="7"/>
  <c r="V24" i="5" s="1"/>
  <c r="HK35" i="7"/>
  <c r="HJ35" i="7"/>
  <c r="HI35" i="7"/>
  <c r="S24" i="5" s="1"/>
  <c r="HH35" i="7"/>
  <c r="R24" i="5" s="1"/>
  <c r="HG35" i="7"/>
  <c r="HG37" i="7" s="1"/>
  <c r="Q24" i="6"/>
  <c r="HE35" i="7"/>
  <c r="HD35" i="7"/>
  <c r="HD37" i="7" s="1"/>
  <c r="N24" i="6" s="1"/>
  <c r="HC35" i="7"/>
  <c r="HC37" i="7"/>
  <c r="M24" i="6" s="1"/>
  <c r="HB35" i="7"/>
  <c r="HA35" i="7"/>
  <c r="GZ35" i="7"/>
  <c r="J24" i="5"/>
  <c r="GY35" i="7"/>
  <c r="GX35" i="7"/>
  <c r="H24" i="5" s="1"/>
  <c r="GW35" i="7"/>
  <c r="GW37" i="7" s="1"/>
  <c r="G24" i="6" s="1"/>
  <c r="GV35" i="7"/>
  <c r="GV37" i="7"/>
  <c r="F24" i="6" s="1"/>
  <c r="GU35" i="7"/>
  <c r="GT35" i="7"/>
  <c r="GT37" i="7" s="1"/>
  <c r="D24" i="6"/>
  <c r="GS35" i="7"/>
  <c r="C24" i="5"/>
  <c r="GR36" i="7"/>
  <c r="GQ35" i="7"/>
  <c r="GQ37" i="7" s="1"/>
  <c r="AH23" i="6" s="1"/>
  <c r="GP35" i="7"/>
  <c r="AG23" i="5"/>
  <c r="GO35" i="7"/>
  <c r="AF23" i="5"/>
  <c r="GM35" i="7"/>
  <c r="GM37" i="7"/>
  <c r="AD23" i="6" s="1"/>
  <c r="GL35" i="7"/>
  <c r="GL37" i="7" s="1"/>
  <c r="AC23" i="6" s="1"/>
  <c r="GK35" i="7"/>
  <c r="AB23" i="5"/>
  <c r="GJ35" i="7"/>
  <c r="AA23" i="5"/>
  <c r="GI35" i="7"/>
  <c r="GI37" i="7"/>
  <c r="Z23" i="6" s="1"/>
  <c r="GH35" i="7"/>
  <c r="Y23" i="5" s="1"/>
  <c r="GG35" i="7"/>
  <c r="X23" i="5" s="1"/>
  <c r="GF35" i="7"/>
  <c r="W23" i="5" s="1"/>
  <c r="GE35" i="7"/>
  <c r="V23" i="5" s="1"/>
  <c r="GD35" i="7"/>
  <c r="U23" i="5" s="1"/>
  <c r="GC35" i="7"/>
  <c r="GC37" i="7" s="1"/>
  <c r="GB35" i="7"/>
  <c r="GB37" i="7" s="1"/>
  <c r="S23" i="6" s="1"/>
  <c r="GA35" i="7"/>
  <c r="R23" i="5"/>
  <c r="FZ35" i="7"/>
  <c r="Q23" i="5"/>
  <c r="FX35" i="7"/>
  <c r="O23" i="5"/>
  <c r="FW35" i="7"/>
  <c r="N23" i="5"/>
  <c r="FV35" i="7"/>
  <c r="M23" i="5"/>
  <c r="FU35" i="7"/>
  <c r="L23" i="5"/>
  <c r="FT35" i="7"/>
  <c r="K23" i="5"/>
  <c r="FS35" i="7"/>
  <c r="J23" i="5"/>
  <c r="FR35" i="7"/>
  <c r="FR37" i="7"/>
  <c r="I23" i="6" s="1"/>
  <c r="FQ35" i="7"/>
  <c r="H23" i="5" s="1"/>
  <c r="FP35" i="7"/>
  <c r="FP37" i="7" s="1"/>
  <c r="G23" i="6"/>
  <c r="FO35" i="7"/>
  <c r="F23" i="5"/>
  <c r="FO37" i="7"/>
  <c r="F23" i="6"/>
  <c r="FN35" i="7"/>
  <c r="FN37" i="7"/>
  <c r="E23" i="6" s="1"/>
  <c r="FM35" i="7"/>
  <c r="D23" i="5" s="1"/>
  <c r="FL35" i="7"/>
  <c r="C23" i="5" s="1"/>
  <c r="FJ35" i="7"/>
  <c r="AH22" i="5" s="1"/>
  <c r="FI35" i="7"/>
  <c r="AG22" i="5" s="1"/>
  <c r="FH35" i="7"/>
  <c r="FH37" i="7" s="1"/>
  <c r="AF22" i="6"/>
  <c r="FF35" i="7"/>
  <c r="AD22" i="5"/>
  <c r="FE35" i="7"/>
  <c r="FE37" i="7"/>
  <c r="AC22" i="6" s="1"/>
  <c r="FD35" i="7"/>
  <c r="FD37" i="7" s="1"/>
  <c r="AB22" i="6"/>
  <c r="FC35" i="7"/>
  <c r="AA22" i="5"/>
  <c r="FB35" i="7"/>
  <c r="FB37" i="7"/>
  <c r="Z22" i="6" s="1"/>
  <c r="FA35" i="7"/>
  <c r="Y22" i="5" s="1"/>
  <c r="EZ35" i="7"/>
  <c r="X22" i="5" s="1"/>
  <c r="EY35" i="7"/>
  <c r="W22" i="5" s="1"/>
  <c r="EX35" i="7"/>
  <c r="EX37" i="7" s="1"/>
  <c r="V22" i="6" s="1"/>
  <c r="EW35" i="7"/>
  <c r="U22" i="5"/>
  <c r="EV35" i="7"/>
  <c r="T22" i="5"/>
  <c r="EU35" i="7"/>
  <c r="ET35" i="7"/>
  <c r="ET37" i="7" s="1"/>
  <c r="R22" i="6"/>
  <c r="ES35" i="7"/>
  <c r="ES37" i="7"/>
  <c r="Q22" i="6" s="1"/>
  <c r="EQ35" i="7"/>
  <c r="O22" i="5" s="1"/>
  <c r="EP35" i="7"/>
  <c r="EO35" i="7"/>
  <c r="M22" i="5"/>
  <c r="EN35" i="7"/>
  <c r="L22" i="5"/>
  <c r="EM35" i="7"/>
  <c r="EM37" i="7"/>
  <c r="K22" i="6" s="1"/>
  <c r="EL35" i="7"/>
  <c r="J22" i="5" s="1"/>
  <c r="EK35" i="7"/>
  <c r="EK37" i="7" s="1"/>
  <c r="I22" i="6"/>
  <c r="EJ35" i="7"/>
  <c r="H22" i="5"/>
  <c r="EI35" i="7"/>
  <c r="EI37" i="7"/>
  <c r="G22" i="6" s="1"/>
  <c r="EH35" i="7"/>
  <c r="EH37" i="7" s="1"/>
  <c r="F22" i="6"/>
  <c r="EG35" i="7"/>
  <c r="E22" i="5"/>
  <c r="EF35" i="7"/>
  <c r="EF37" i="7"/>
  <c r="D22" i="6" s="1"/>
  <c r="EE35" i="7"/>
  <c r="C22" i="5" s="1"/>
  <c r="EC35" i="7"/>
  <c r="EB35" i="7"/>
  <c r="EB37" i="7" s="1"/>
  <c r="AG21" i="6"/>
  <c r="EA35" i="7"/>
  <c r="AF21" i="5"/>
  <c r="EA37" i="7"/>
  <c r="AF21" i="6"/>
  <c r="DY35" i="7"/>
  <c r="AD21" i="5"/>
  <c r="DX35" i="7"/>
  <c r="AC21" i="5"/>
  <c r="DW35" i="7"/>
  <c r="AB21" i="5"/>
  <c r="DV35" i="7"/>
  <c r="DV37" i="7"/>
  <c r="AA21" i="6" s="1"/>
  <c r="DU35" i="7"/>
  <c r="DU37" i="7" s="1"/>
  <c r="Z21" i="6"/>
  <c r="DT35" i="7"/>
  <c r="Y21" i="5"/>
  <c r="DS35" i="7"/>
  <c r="DS37" i="7"/>
  <c r="X21" i="6" s="1"/>
  <c r="DR35" i="7"/>
  <c r="DQ35" i="7"/>
  <c r="DQ37" i="7" s="1"/>
  <c r="V21" i="6"/>
  <c r="DP35" i="7"/>
  <c r="U21" i="5"/>
  <c r="DO35" i="7"/>
  <c r="ED35" i="7"/>
  <c r="DN35" i="7"/>
  <c r="S21" i="5"/>
  <c r="DM35" i="7"/>
  <c r="R21" i="5"/>
  <c r="DL35" i="7"/>
  <c r="DL37" i="7"/>
  <c r="Q21" i="6" s="1"/>
  <c r="DJ35" i="7"/>
  <c r="O21" i="5" s="1"/>
  <c r="DI35" i="7"/>
  <c r="DH35" i="7"/>
  <c r="DH37" i="7" s="1"/>
  <c r="M21" i="6"/>
  <c r="DG35" i="7"/>
  <c r="L21" i="5"/>
  <c r="DF35" i="7"/>
  <c r="K21" i="5"/>
  <c r="DF37" i="7"/>
  <c r="K21" i="6"/>
  <c r="DE35" i="7"/>
  <c r="DE37" i="7"/>
  <c r="J21" i="6" s="1"/>
  <c r="DD35" i="7"/>
  <c r="I21" i="5" s="1"/>
  <c r="DC35" i="7"/>
  <c r="DC37" i="7" s="1"/>
  <c r="H21" i="6" s="1"/>
  <c r="DB35" i="7"/>
  <c r="G21" i="5"/>
  <c r="DA35" i="7"/>
  <c r="DA37" i="7"/>
  <c r="F21" i="6" s="1"/>
  <c r="CZ35" i="7"/>
  <c r="CY35" i="7"/>
  <c r="CY37" i="7" s="1"/>
  <c r="D21" i="6"/>
  <c r="CX35" i="7"/>
  <c r="CX37" i="7"/>
  <c r="C21" i="6" s="1"/>
  <c r="CV35" i="7"/>
  <c r="AH20" i="5" s="1"/>
  <c r="CU35" i="7"/>
  <c r="CT35" i="7"/>
  <c r="AF20" i="5" s="1"/>
  <c r="CR35" i="7"/>
  <c r="CQ35" i="7"/>
  <c r="CQ37" i="7"/>
  <c r="AC20" i="6" s="1"/>
  <c r="CP35" i="7"/>
  <c r="CO35" i="7"/>
  <c r="AA20" i="5"/>
  <c r="CN35" i="7"/>
  <c r="Z20" i="5"/>
  <c r="CN37" i="7"/>
  <c r="Z20" i="6"/>
  <c r="CM35" i="7"/>
  <c r="Y20" i="5"/>
  <c r="CL35" i="7"/>
  <c r="X20" i="5"/>
  <c r="CK35" i="7"/>
  <c r="W20" i="5"/>
  <c r="CJ35" i="7"/>
  <c r="CJ37" i="7"/>
  <c r="V20" i="6" s="1"/>
  <c r="CI35" i="7"/>
  <c r="CH35" i="7"/>
  <c r="CF35" i="7"/>
  <c r="R20" i="5"/>
  <c r="CE35" i="7"/>
  <c r="Q20" i="5"/>
  <c r="CC35" i="7"/>
  <c r="O20" i="5"/>
  <c r="CB35" i="7"/>
  <c r="N20" i="5"/>
  <c r="CA35" i="7"/>
  <c r="M20" i="5"/>
  <c r="BZ35" i="7"/>
  <c r="L20" i="5"/>
  <c r="BY35" i="7"/>
  <c r="BY37" i="7"/>
  <c r="K20" i="6" s="1"/>
  <c r="BX35" i="7"/>
  <c r="BW35" i="7"/>
  <c r="BV35" i="7"/>
  <c r="H20" i="5" s="1"/>
  <c r="BU35" i="7"/>
  <c r="G20" i="5" s="1"/>
  <c r="BT35" i="7"/>
  <c r="BS35" i="7"/>
  <c r="BR35" i="7"/>
  <c r="BQ35" i="7"/>
  <c r="BO35" i="7"/>
  <c r="AH19" i="5" s="1"/>
  <c r="BN35" i="7"/>
  <c r="BM35" i="7"/>
  <c r="BK35" i="7"/>
  <c r="BK37" i="7"/>
  <c r="AD19" i="6" s="1"/>
  <c r="BJ35" i="7"/>
  <c r="BI35" i="7"/>
  <c r="AB19" i="5"/>
  <c r="BH35" i="7"/>
  <c r="BH37" i="7"/>
  <c r="AA19" i="6" s="1"/>
  <c r="BG35" i="7"/>
  <c r="BF35" i="7"/>
  <c r="Y19" i="5" s="1"/>
  <c r="BE35" i="7"/>
  <c r="X19" i="5" s="1"/>
  <c r="BD35" i="7"/>
  <c r="BD37" i="7" s="1"/>
  <c r="W19" i="6"/>
  <c r="BC35" i="7"/>
  <c r="V19" i="5"/>
  <c r="BB35" i="7"/>
  <c r="U19" i="5"/>
  <c r="BA35" i="7"/>
  <c r="T19" i="5"/>
  <c r="AZ35" i="7"/>
  <c r="AZ37" i="7"/>
  <c r="S19" i="6" s="1"/>
  <c r="AY35" i="7"/>
  <c r="R19" i="5" s="1"/>
  <c r="AX35" i="7"/>
  <c r="Q19" i="5" s="1"/>
  <c r="AV35" i="7"/>
  <c r="O19" i="5" s="1"/>
  <c r="AU35" i="7"/>
  <c r="N19" i="5" s="1"/>
  <c r="AT35" i="7"/>
  <c r="M19" i="5" s="1"/>
  <c r="AS35" i="7"/>
  <c r="AR35" i="7"/>
  <c r="K19" i="5"/>
  <c r="AQ35" i="7"/>
  <c r="J19" i="5"/>
  <c r="AP35" i="7"/>
  <c r="I19" i="5"/>
  <c r="AP37" i="7"/>
  <c r="I19" i="6"/>
  <c r="AO35" i="7"/>
  <c r="H19" i="5"/>
  <c r="AN35" i="7"/>
  <c r="AN37" i="7"/>
  <c r="G19" i="6" s="1"/>
  <c r="AM35" i="7"/>
  <c r="AM37" i="7" s="1"/>
  <c r="F19" i="6" s="1"/>
  <c r="AL35" i="7"/>
  <c r="E19" i="5"/>
  <c r="AK35" i="7"/>
  <c r="D19" i="5"/>
  <c r="AJ35" i="7"/>
  <c r="AJ37" i="7"/>
  <c r="C19" i="6" s="1"/>
  <c r="AG35" i="7"/>
  <c r="AG37" i="7" s="1"/>
  <c r="AG18" i="6" s="1"/>
  <c r="AF35" i="7"/>
  <c r="AF37" i="7"/>
  <c r="AF18" i="6" s="1"/>
  <c r="AD35" i="7"/>
  <c r="AD37" i="7" s="1"/>
  <c r="AD18" i="6" s="1"/>
  <c r="AC35" i="7"/>
  <c r="AC37" i="7"/>
  <c r="AC18" i="6" s="1"/>
  <c r="AB35" i="7"/>
  <c r="AB37" i="7" s="1"/>
  <c r="AB18" i="6" s="1"/>
  <c r="AA35" i="7"/>
  <c r="AA37" i="7"/>
  <c r="AA18" i="6" s="1"/>
  <c r="Z35" i="7"/>
  <c r="Z18" i="5" s="1"/>
  <c r="Y35" i="7"/>
  <c r="Y37" i="7" s="1"/>
  <c r="Y18" i="6"/>
  <c r="X35" i="7"/>
  <c r="X37" i="7"/>
  <c r="X18" i="6" s="1"/>
  <c r="W35" i="7"/>
  <c r="W37" i="7" s="1"/>
  <c r="W18" i="6"/>
  <c r="V35" i="7"/>
  <c r="V18" i="5"/>
  <c r="U35" i="7"/>
  <c r="U37" i="7"/>
  <c r="U18" i="6" s="1"/>
  <c r="T35" i="7"/>
  <c r="AI35" i="7" s="1"/>
  <c r="S35" i="7"/>
  <c r="S37" i="7" s="1"/>
  <c r="S18" i="6" s="1"/>
  <c r="R35" i="7"/>
  <c r="R18" i="5"/>
  <c r="Q35" i="7"/>
  <c r="Q18" i="5"/>
  <c r="O35" i="7"/>
  <c r="O18" i="5"/>
  <c r="N35" i="7"/>
  <c r="N37" i="7"/>
  <c r="N18" i="6" s="1"/>
  <c r="M35" i="7"/>
  <c r="L35" i="7"/>
  <c r="K35" i="7"/>
  <c r="J35" i="7"/>
  <c r="I35" i="7"/>
  <c r="H35" i="7"/>
  <c r="H37" i="7" s="1"/>
  <c r="H18" i="6"/>
  <c r="G35" i="7"/>
  <c r="G18" i="5"/>
  <c r="F35" i="7"/>
  <c r="F18" i="5"/>
  <c r="E35" i="7"/>
  <c r="E18" i="5"/>
  <c r="D35" i="7"/>
  <c r="D37" i="7"/>
  <c r="D18" i="6" s="1"/>
  <c r="C35" i="7"/>
  <c r="C18" i="5" s="1"/>
  <c r="AJ35" i="4"/>
  <c r="C12" i="5" s="1"/>
  <c r="AK35" i="4"/>
  <c r="AK37" i="4" s="1"/>
  <c r="D12" i="6"/>
  <c r="AL35" i="4"/>
  <c r="E12" i="5"/>
  <c r="AM35" i="4"/>
  <c r="F12" i="5"/>
  <c r="AN35" i="4"/>
  <c r="G12" i="5"/>
  <c r="W35" i="4"/>
  <c r="W11" i="5"/>
  <c r="X35" i="4"/>
  <c r="X11" i="5"/>
  <c r="Y35" i="4"/>
  <c r="Y37" i="4"/>
  <c r="Y11" i="6" s="1"/>
  <c r="Z35" i="4"/>
  <c r="Z37" i="4" s="1"/>
  <c r="Z11" i="6"/>
  <c r="AA35" i="4"/>
  <c r="AA11" i="5"/>
  <c r="AB35" i="4"/>
  <c r="AB11" i="5"/>
  <c r="AC35" i="4"/>
  <c r="AC37" i="4"/>
  <c r="AC11" i="6" s="1"/>
  <c r="AG35" i="4"/>
  <c r="AH35" i="4"/>
  <c r="AH11" i="5" s="1"/>
  <c r="HX35" i="4"/>
  <c r="AH17" i="5" s="1"/>
  <c r="HW35" i="4"/>
  <c r="AG17" i="5" s="1"/>
  <c r="HV35" i="4"/>
  <c r="HV37" i="4" s="1"/>
  <c r="AF17" i="6"/>
  <c r="HT35" i="4"/>
  <c r="HT37" i="4"/>
  <c r="AD17" i="6" s="1"/>
  <c r="HS35" i="4"/>
  <c r="HR35" i="4"/>
  <c r="AB17" i="5" s="1"/>
  <c r="HQ35" i="4"/>
  <c r="HQ37" i="4" s="1"/>
  <c r="AA17" i="6"/>
  <c r="HP35" i="4"/>
  <c r="Z17" i="5"/>
  <c r="HO35" i="4"/>
  <c r="HO37" i="4"/>
  <c r="Y17" i="6" s="1"/>
  <c r="HN35" i="4"/>
  <c r="X17" i="5" s="1"/>
  <c r="HM35" i="4"/>
  <c r="W17" i="5" s="1"/>
  <c r="HL35" i="4"/>
  <c r="HK35" i="4"/>
  <c r="HJ35" i="4"/>
  <c r="HI35" i="4"/>
  <c r="HI37" i="4"/>
  <c r="S17" i="6" s="1"/>
  <c r="HH35" i="4"/>
  <c r="HH37" i="4" s="1"/>
  <c r="R17" i="6" s="1"/>
  <c r="HG35" i="4"/>
  <c r="Q17" i="5"/>
  <c r="HE35" i="4"/>
  <c r="HE37" i="4"/>
  <c r="O17" i="6" s="1"/>
  <c r="HD35" i="4"/>
  <c r="N17" i="5" s="1"/>
  <c r="HC35" i="4"/>
  <c r="HC37" i="4" s="1"/>
  <c r="M17" i="6"/>
  <c r="HB35" i="4"/>
  <c r="L17" i="5"/>
  <c r="HA35" i="4"/>
  <c r="HA37" i="4"/>
  <c r="K17" i="6" s="1"/>
  <c r="GZ35" i="4"/>
  <c r="GY35" i="4"/>
  <c r="GY37" i="4" s="1"/>
  <c r="I17" i="6" s="1"/>
  <c r="GX35" i="4"/>
  <c r="GX37" i="4"/>
  <c r="H17" i="6" s="1"/>
  <c r="GW35" i="4"/>
  <c r="G17" i="5" s="1"/>
  <c r="GV35" i="4"/>
  <c r="GU35" i="4"/>
  <c r="E17" i="5" s="1"/>
  <c r="GT35" i="4"/>
  <c r="GT37" i="4" s="1"/>
  <c r="D17" i="6"/>
  <c r="GS35" i="4"/>
  <c r="C17" i="5"/>
  <c r="GQ35" i="4"/>
  <c r="GQ37" i="4"/>
  <c r="AH16" i="6" s="1"/>
  <c r="GP35" i="4"/>
  <c r="AG16" i="5" s="1"/>
  <c r="GO35" i="4"/>
  <c r="GO37" i="4" s="1"/>
  <c r="AF16" i="6" s="1"/>
  <c r="GM35" i="4"/>
  <c r="GM37" i="4"/>
  <c r="AD16" i="6" s="1"/>
  <c r="GL35" i="4"/>
  <c r="AC16" i="5" s="1"/>
  <c r="GK35" i="4"/>
  <c r="AB16" i="5" s="1"/>
  <c r="GJ35" i="4"/>
  <c r="AA16" i="5" s="1"/>
  <c r="GI35" i="4"/>
  <c r="Z16" i="5" s="1"/>
  <c r="GH35" i="4"/>
  <c r="GG35" i="4"/>
  <c r="GG37" i="4"/>
  <c r="X16" i="6" s="1"/>
  <c r="GF35" i="4"/>
  <c r="GE35" i="4"/>
  <c r="GE37" i="4"/>
  <c r="V16" i="6" s="1"/>
  <c r="GD35" i="4"/>
  <c r="U16" i="5" s="1"/>
  <c r="GC35" i="4"/>
  <c r="GB35" i="4"/>
  <c r="S16" i="5"/>
  <c r="GA35" i="4"/>
  <c r="R16" i="5"/>
  <c r="GA37" i="4"/>
  <c r="R16" i="6"/>
  <c r="FZ35" i="4"/>
  <c r="Q16" i="5"/>
  <c r="FX35" i="4"/>
  <c r="O16" i="5"/>
  <c r="FW35" i="4"/>
  <c r="FW37" i="4"/>
  <c r="N16" i="6" s="1"/>
  <c r="FV35" i="4"/>
  <c r="M16" i="5" s="1"/>
  <c r="FU35" i="4"/>
  <c r="L16" i="5" s="1"/>
  <c r="FU37" i="4"/>
  <c r="L16" i="6" s="1"/>
  <c r="FT35" i="4"/>
  <c r="K16" i="5" s="1"/>
  <c r="FS35" i="4"/>
  <c r="J16" i="5" s="1"/>
  <c r="FR35" i="4"/>
  <c r="I16" i="5" s="1"/>
  <c r="FQ35" i="4"/>
  <c r="H16" i="5" s="1"/>
  <c r="FP35" i="4"/>
  <c r="FP37" i="4" s="1"/>
  <c r="G16" i="6"/>
  <c r="FO35" i="4"/>
  <c r="F16" i="5"/>
  <c r="FN35" i="4"/>
  <c r="E16" i="5"/>
  <c r="FN37" i="4"/>
  <c r="E16" i="6"/>
  <c r="FM35" i="4"/>
  <c r="FM37" i="4"/>
  <c r="D16" i="6" s="1"/>
  <c r="FL35" i="4"/>
  <c r="FJ35" i="4"/>
  <c r="AH15" i="5"/>
  <c r="FI35" i="4"/>
  <c r="AG15" i="5"/>
  <c r="FH35" i="4"/>
  <c r="FH37" i="4"/>
  <c r="AF15" i="6" s="1"/>
  <c r="FF35" i="4"/>
  <c r="FF37" i="4" s="1"/>
  <c r="AD15" i="6"/>
  <c r="FE35" i="4"/>
  <c r="FE37" i="4"/>
  <c r="AC15" i="6" s="1"/>
  <c r="FD35" i="4"/>
  <c r="FD37" i="4" s="1"/>
  <c r="AB15" i="6"/>
  <c r="FC35" i="4"/>
  <c r="AA15" i="5"/>
  <c r="FB35" i="4"/>
  <c r="FB37" i="4"/>
  <c r="Z15" i="6" s="1"/>
  <c r="FA35" i="4"/>
  <c r="Y15" i="5" s="1"/>
  <c r="EZ35" i="4"/>
  <c r="EZ37" i="4" s="1"/>
  <c r="X15" i="6" s="1"/>
  <c r="EY35" i="4"/>
  <c r="W15" i="5"/>
  <c r="EX35" i="4"/>
  <c r="V15" i="5"/>
  <c r="EW35" i="4"/>
  <c r="U15" i="5"/>
  <c r="EV35" i="4"/>
  <c r="EV37" i="4"/>
  <c r="T15" i="6" s="1"/>
  <c r="EU35" i="4"/>
  <c r="S15" i="5" s="1"/>
  <c r="ET35" i="4"/>
  <c r="ET37" i="4" s="1"/>
  <c r="R15" i="6"/>
  <c r="ES35" i="4"/>
  <c r="Q15" i="5"/>
  <c r="EQ35" i="4"/>
  <c r="O15" i="5"/>
  <c r="EP35" i="4"/>
  <c r="N15" i="5"/>
  <c r="EO35" i="4"/>
  <c r="M15" i="5"/>
  <c r="EN35" i="4"/>
  <c r="L15" i="5"/>
  <c r="EM35" i="4"/>
  <c r="K15" i="5"/>
  <c r="EL35" i="4"/>
  <c r="J15" i="5"/>
  <c r="EK35" i="4"/>
  <c r="EK37" i="4"/>
  <c r="I15" i="6" s="1"/>
  <c r="EJ35" i="4"/>
  <c r="EJ37" i="4" s="1"/>
  <c r="H15" i="6"/>
  <c r="EI35" i="4"/>
  <c r="G15" i="5"/>
  <c r="EH35" i="4"/>
  <c r="EH37" i="4"/>
  <c r="F15" i="6" s="1"/>
  <c r="AI15" i="6" s="1"/>
  <c r="EG35" i="4"/>
  <c r="EF35" i="4"/>
  <c r="EF37" i="4"/>
  <c r="D15" i="6" s="1"/>
  <c r="EE35" i="4"/>
  <c r="BO35" i="4"/>
  <c r="BN35" i="4"/>
  <c r="BN37" i="4" s="1"/>
  <c r="AG12" i="6" s="1"/>
  <c r="BM35" i="4"/>
  <c r="BM37" i="4"/>
  <c r="AF12" i="6" s="1"/>
  <c r="BK35" i="4"/>
  <c r="AD12" i="5" s="1"/>
  <c r="BJ35" i="4"/>
  <c r="BJ37" i="4" s="1"/>
  <c r="AC12" i="6"/>
  <c r="BI35" i="4"/>
  <c r="BI37" i="4"/>
  <c r="AB12" i="6" s="1"/>
  <c r="BH35" i="4"/>
  <c r="BG35" i="4"/>
  <c r="BF35" i="4"/>
  <c r="Y12" i="5"/>
  <c r="BE35" i="4"/>
  <c r="BE37" i="4"/>
  <c r="X12" i="6" s="1"/>
  <c r="BD35" i="4"/>
  <c r="BD37" i="4" s="1"/>
  <c r="W12" i="6" s="1"/>
  <c r="BC35" i="4"/>
  <c r="V12" i="5"/>
  <c r="BB35" i="4"/>
  <c r="BB37" i="4"/>
  <c r="U12" i="6" s="1"/>
  <c r="BA35" i="4"/>
  <c r="AZ35" i="4"/>
  <c r="AZ37" i="4"/>
  <c r="S12" i="6" s="1"/>
  <c r="AY35" i="4"/>
  <c r="AX35" i="4"/>
  <c r="Q12" i="5" s="1"/>
  <c r="AV35" i="4"/>
  <c r="AV37" i="4" s="1"/>
  <c r="O12" i="6" s="1"/>
  <c r="AU35" i="4"/>
  <c r="AU37" i="4"/>
  <c r="N12" i="6" s="1"/>
  <c r="AT35" i="4"/>
  <c r="M12" i="5" s="1"/>
  <c r="AS35" i="4"/>
  <c r="AS37" i="4" s="1"/>
  <c r="L12" i="6"/>
  <c r="AR35" i="4"/>
  <c r="AR37" i="4"/>
  <c r="K12" i="6" s="1"/>
  <c r="AQ35" i="4"/>
  <c r="J12" i="5" s="1"/>
  <c r="AP35" i="4"/>
  <c r="I12" i="5" s="1"/>
  <c r="AO35" i="4"/>
  <c r="V35" i="4"/>
  <c r="V37" i="4"/>
  <c r="V11" i="6" s="1"/>
  <c r="U35" i="4"/>
  <c r="U37" i="4" s="1"/>
  <c r="U11" i="6" s="1"/>
  <c r="T35" i="4"/>
  <c r="S35" i="4"/>
  <c r="S11" i="5" s="1"/>
  <c r="R35" i="4"/>
  <c r="R37" i="4" s="1"/>
  <c r="R11" i="6" s="1"/>
  <c r="Q35" i="4"/>
  <c r="Q37" i="4"/>
  <c r="Q11" i="6" s="1"/>
  <c r="O35" i="4"/>
  <c r="O37" i="4" s="1"/>
  <c r="O11" i="6" s="1"/>
  <c r="N35" i="4"/>
  <c r="N11" i="5"/>
  <c r="N37" i="4"/>
  <c r="N11" i="6"/>
  <c r="M35" i="4"/>
  <c r="M37" i="4"/>
  <c r="M11" i="6" s="1"/>
  <c r="L35" i="4"/>
  <c r="L37" i="4" s="1"/>
  <c r="L11" i="6" s="1"/>
  <c r="K35" i="4"/>
  <c r="K11" i="5"/>
  <c r="K37" i="4"/>
  <c r="K11" i="6"/>
  <c r="J35" i="4"/>
  <c r="J11" i="5"/>
  <c r="I35" i="4"/>
  <c r="I11" i="5"/>
  <c r="H35" i="4"/>
  <c r="H11" i="5"/>
  <c r="G35" i="4"/>
  <c r="G11" i="5"/>
  <c r="F35" i="4"/>
  <c r="F11" i="5"/>
  <c r="E35" i="4"/>
  <c r="E11" i="5"/>
  <c r="D35" i="4"/>
  <c r="D37" i="4"/>
  <c r="D11" i="6" s="1"/>
  <c r="C35" i="4"/>
  <c r="HY36" i="4"/>
  <c r="AM37" i="8"/>
  <c r="F26" i="6" s="1"/>
  <c r="CY37" i="8"/>
  <c r="D28" i="6" s="1"/>
  <c r="Y27" i="5"/>
  <c r="R28" i="5"/>
  <c r="Y25" i="5"/>
  <c r="E26" i="6"/>
  <c r="H37" i="8"/>
  <c r="H25" i="6"/>
  <c r="AV37" i="8"/>
  <c r="O26" i="6"/>
  <c r="BV37" i="8"/>
  <c r="H27" i="6"/>
  <c r="T23" i="5"/>
  <c r="AI23" i="5"/>
  <c r="W24" i="5"/>
  <c r="GG37" i="7"/>
  <c r="X23" i="6" s="1"/>
  <c r="O24" i="5"/>
  <c r="HE37" i="7"/>
  <c r="O24" i="6"/>
  <c r="U18" i="5"/>
  <c r="GK37" i="4"/>
  <c r="AB16" i="6" s="1"/>
  <c r="W12" i="5"/>
  <c r="EW37" i="4"/>
  <c r="U15" i="6"/>
  <c r="FO37" i="4"/>
  <c r="F16" i="6"/>
  <c r="N16" i="5"/>
  <c r="AB15" i="5"/>
  <c r="BE37" i="8"/>
  <c r="X26" i="6" s="1"/>
  <c r="HO37" i="7"/>
  <c r="Y24" i="6" s="1"/>
  <c r="E23" i="5"/>
  <c r="FA37" i="7"/>
  <c r="Y22" i="6"/>
  <c r="DG37" i="7"/>
  <c r="L21" i="6"/>
  <c r="AF18" i="5"/>
  <c r="EC37" i="8"/>
  <c r="AH28" i="6" s="1"/>
  <c r="CW35" i="8"/>
  <c r="AF25" i="5"/>
  <c r="D24" i="5"/>
  <c r="G24" i="5"/>
  <c r="GJ37" i="7"/>
  <c r="AA23" i="6"/>
  <c r="F22" i="5"/>
  <c r="AC18" i="5"/>
  <c r="G37" i="4"/>
  <c r="G11" i="6"/>
  <c r="CU37" i="8"/>
  <c r="AG27" i="6"/>
  <c r="C27" i="5"/>
  <c r="BF37" i="8"/>
  <c r="Y26" i="6" s="1"/>
  <c r="BD37" i="8"/>
  <c r="W26" i="6" s="1"/>
  <c r="HL37" i="7"/>
  <c r="V24" i="6" s="1"/>
  <c r="GA37" i="7"/>
  <c r="R23" i="6" s="1"/>
  <c r="FX37" i="7"/>
  <c r="O23" i="6" s="1"/>
  <c r="AB22" i="5"/>
  <c r="Z21" i="5"/>
  <c r="C21" i="5"/>
  <c r="FZ37" i="4"/>
  <c r="Q16" i="6"/>
  <c r="AG13" i="5"/>
  <c r="AC12" i="5"/>
  <c r="EQ37" i="4"/>
  <c r="O15" i="6"/>
  <c r="AG14" i="5"/>
  <c r="GE37" i="7"/>
  <c r="V23" i="6" s="1"/>
  <c r="AD23" i="5"/>
  <c r="CK37" i="7"/>
  <c r="W20" i="6" s="1"/>
  <c r="CA37" i="7"/>
  <c r="M20" i="6" s="1"/>
  <c r="R22" i="5"/>
  <c r="EV37" i="7"/>
  <c r="T22" i="6"/>
  <c r="AI22" i="6" s="1"/>
  <c r="FL37" i="7"/>
  <c r="C23" i="6" s="1"/>
  <c r="EE37" i="7"/>
  <c r="C22" i="6" s="1"/>
  <c r="FC37" i="7"/>
  <c r="AA22" i="6" s="1"/>
  <c r="H18" i="5"/>
  <c r="EO37" i="4"/>
  <c r="M15" i="6"/>
  <c r="CV37" i="4"/>
  <c r="AH13" i="6"/>
  <c r="N13" i="5"/>
  <c r="L13" i="5"/>
  <c r="K13" i="5"/>
  <c r="T11" i="5"/>
  <c r="AI11" i="5"/>
  <c r="EA37" i="8"/>
  <c r="AF28" i="6"/>
  <c r="DX37" i="8"/>
  <c r="AC28" i="6"/>
  <c r="J27" i="5"/>
  <c r="BZ37" i="8"/>
  <c r="L27" i="6" s="1"/>
  <c r="W27" i="5"/>
  <c r="T37" i="8"/>
  <c r="T25" i="6"/>
  <c r="J25" i="5"/>
  <c r="D37" i="8"/>
  <c r="D25" i="6" s="1"/>
  <c r="GF37" i="7"/>
  <c r="W23" i="6" s="1"/>
  <c r="GR35" i="7"/>
  <c r="AF22" i="5"/>
  <c r="F21" i="5"/>
  <c r="CG37" i="7"/>
  <c r="S20" i="6" s="1"/>
  <c r="V20" i="5"/>
  <c r="CG37" i="4"/>
  <c r="S13" i="6"/>
  <c r="C13" i="5"/>
  <c r="G13" i="5"/>
  <c r="BR37" i="4"/>
  <c r="D13" i="6"/>
  <c r="AG12" i="5"/>
  <c r="N12" i="5"/>
  <c r="S12" i="5"/>
  <c r="EN37" i="4"/>
  <c r="L15" i="6"/>
  <c r="BW37" i="4"/>
  <c r="I13" i="6"/>
  <c r="AD17" i="5"/>
  <c r="G14" i="5"/>
  <c r="Q13" i="5"/>
  <c r="GI37" i="4"/>
  <c r="Z16" i="6" s="1"/>
  <c r="GP37" i="4"/>
  <c r="AG16" i="6" s="1"/>
  <c r="HD37" i="4"/>
  <c r="N17" i="6" s="1"/>
  <c r="AC11" i="5"/>
  <c r="CW35" i="4"/>
  <c r="HB37" i="4"/>
  <c r="L17" i="6" s="1"/>
  <c r="AQ37" i="4"/>
  <c r="J12" i="6" s="1"/>
  <c r="S14" i="5"/>
  <c r="EM37" i="4"/>
  <c r="K15" i="6"/>
  <c r="FK35" i="4"/>
  <c r="FX37" i="4"/>
  <c r="O16" i="6"/>
  <c r="BT37" i="4"/>
  <c r="F13" i="6"/>
  <c r="M11" i="5"/>
  <c r="Z15" i="5"/>
  <c r="T12" i="5"/>
  <c r="AI12" i="5" s="1"/>
  <c r="H37" i="4"/>
  <c r="H11" i="6" s="1"/>
  <c r="I15" i="5"/>
  <c r="CR37" i="4"/>
  <c r="AD13" i="6"/>
  <c r="CI37" i="4"/>
  <c r="U13" i="6"/>
  <c r="H13" i="5"/>
  <c r="DW37" i="4"/>
  <c r="AB14" i="6" s="1"/>
  <c r="AB14" i="5"/>
  <c r="DC37" i="4"/>
  <c r="H14" i="6" s="1"/>
  <c r="CL37" i="4"/>
  <c r="X13" i="6" s="1"/>
  <c r="H15" i="5"/>
  <c r="BF37" i="4"/>
  <c r="Y12" i="6"/>
  <c r="AE28" i="5"/>
  <c r="DQ37" i="8"/>
  <c r="V28" i="6" s="1"/>
  <c r="CA37" i="8"/>
  <c r="M27" i="6" s="1"/>
  <c r="CB37" i="8"/>
  <c r="N27" i="6" s="1"/>
  <c r="BR37" i="8"/>
  <c r="D27" i="6" s="1"/>
  <c r="CF37" i="8"/>
  <c r="R27" i="6" s="1"/>
  <c r="CJ37" i="8"/>
  <c r="V27" i="6" s="1"/>
  <c r="BI37" i="8"/>
  <c r="AB26" i="6"/>
  <c r="P26" i="5"/>
  <c r="Q37" i="8"/>
  <c r="Q25" i="6" s="1"/>
  <c r="R37" i="8"/>
  <c r="R25" i="6" s="1"/>
  <c r="G25" i="5"/>
  <c r="O25" i="5"/>
  <c r="GS37" i="7"/>
  <c r="C24" i="6" s="1"/>
  <c r="GZ37" i="7"/>
  <c r="J24" i="6" s="1"/>
  <c r="HY35" i="7"/>
  <c r="GX37" i="7"/>
  <c r="H24" i="6"/>
  <c r="Z24" i="5"/>
  <c r="GP37" i="7"/>
  <c r="AG23" i="6" s="1"/>
  <c r="Q22" i="5"/>
  <c r="I22" i="5"/>
  <c r="K22" i="5"/>
  <c r="DW37" i="7"/>
  <c r="AB21" i="6"/>
  <c r="DY37" i="7"/>
  <c r="AD21" i="6"/>
  <c r="DT37" i="7"/>
  <c r="Y21" i="6"/>
  <c r="DK37" i="7"/>
  <c r="P21" i="6"/>
  <c r="T21" i="5"/>
  <c r="AI21" i="5"/>
  <c r="F20" i="5"/>
  <c r="CT37" i="7"/>
  <c r="AF20" i="6"/>
  <c r="CV37" i="7"/>
  <c r="AH20" i="6"/>
  <c r="BC37" i="7"/>
  <c r="V19" i="6"/>
  <c r="T18" i="5"/>
  <c r="AI18" i="5" s="1"/>
  <c r="C37" i="7"/>
  <c r="C18" i="6" s="1"/>
  <c r="D18" i="5"/>
  <c r="D16" i="5"/>
  <c r="EX37" i="4"/>
  <c r="V15" i="6" s="1"/>
  <c r="AE15" i="5"/>
  <c r="EY37" i="4"/>
  <c r="W15" i="6"/>
  <c r="CJ37" i="4"/>
  <c r="V13" i="6"/>
  <c r="BS37" i="4"/>
  <c r="E13" i="6"/>
  <c r="P13" i="5"/>
  <c r="BK37" i="4"/>
  <c r="AD12" i="6" s="1"/>
  <c r="L12" i="5"/>
  <c r="AF11" i="5"/>
  <c r="AB28" i="5"/>
  <c r="CV37" i="8"/>
  <c r="AH27" i="6"/>
  <c r="CL37" i="8"/>
  <c r="X27" i="6"/>
  <c r="BU37" i="8"/>
  <c r="G27" i="6" s="1"/>
  <c r="AK37" i="8"/>
  <c r="D26" i="6" s="1"/>
  <c r="C26" i="5"/>
  <c r="H26" i="5"/>
  <c r="T26" i="5"/>
  <c r="AI26" i="5" s="1"/>
  <c r="BP35" i="8"/>
  <c r="AG26" i="5"/>
  <c r="K25" i="5"/>
  <c r="V37" i="8"/>
  <c r="V25" i="6" s="1"/>
  <c r="AE25" i="5"/>
  <c r="HU37" i="7"/>
  <c r="AE24" i="6"/>
  <c r="GO37" i="7"/>
  <c r="AF23" i="6"/>
  <c r="FS37" i="7"/>
  <c r="J23" i="6"/>
  <c r="FW37" i="7"/>
  <c r="N23" i="6"/>
  <c r="FT37" i="7"/>
  <c r="K23" i="6"/>
  <c r="G23" i="5"/>
  <c r="FU37" i="7"/>
  <c r="L23" i="6" s="1"/>
  <c r="Z23" i="5"/>
  <c r="FV37" i="7"/>
  <c r="M23" i="6"/>
  <c r="FK37" i="7"/>
  <c r="FF37" i="7"/>
  <c r="AD22" i="6" s="1"/>
  <c r="AC22" i="5"/>
  <c r="D22" i="5"/>
  <c r="EL37" i="7"/>
  <c r="J22" i="6" s="1"/>
  <c r="EW37" i="7"/>
  <c r="U22" i="6" s="1"/>
  <c r="AG21" i="5"/>
  <c r="DN37" i="7"/>
  <c r="S21" i="6"/>
  <c r="AA21" i="5"/>
  <c r="CS37" i="7"/>
  <c r="AE20" i="6" s="1"/>
  <c r="T20" i="5"/>
  <c r="W19" i="5"/>
  <c r="AR37" i="7"/>
  <c r="K19" i="6"/>
  <c r="G19" i="5"/>
  <c r="AO37" i="7"/>
  <c r="H19" i="6" s="1"/>
  <c r="R37" i="7"/>
  <c r="R18" i="6" s="1"/>
  <c r="F37" i="7"/>
  <c r="F18" i="6" s="1"/>
  <c r="V37" i="7"/>
  <c r="V18" i="6" s="1"/>
  <c r="AB18" i="5"/>
  <c r="S17" i="5"/>
  <c r="D17" i="5"/>
  <c r="HU37" i="4"/>
  <c r="AE17" i="6"/>
  <c r="GL37" i="4"/>
  <c r="AC16" i="6" s="1"/>
  <c r="FA37" i="4"/>
  <c r="Y15" i="6" s="1"/>
  <c r="FJ37" i="4"/>
  <c r="AH15" i="6" s="1"/>
  <c r="F15" i="5"/>
  <c r="EL37" i="4"/>
  <c r="J15" i="6"/>
  <c r="T15" i="5"/>
  <c r="AI15" i="5"/>
  <c r="ES37" i="4"/>
  <c r="Q15" i="6"/>
  <c r="FC37" i="4"/>
  <c r="AA15" i="6"/>
  <c r="FI37" i="4"/>
  <c r="AG15" i="6"/>
  <c r="EP37" i="4"/>
  <c r="N15" i="6"/>
  <c r="DT37" i="4"/>
  <c r="Y14" i="6"/>
  <c r="ED35" i="4"/>
  <c r="DQ37" i="4"/>
  <c r="V14" i="6" s="1"/>
  <c r="W14" i="5"/>
  <c r="DS37" i="4"/>
  <c r="X14" i="6"/>
  <c r="AA13" i="5"/>
  <c r="AF13" i="5"/>
  <c r="Y13" i="5"/>
  <c r="T13" i="5"/>
  <c r="AM37" i="4"/>
  <c r="F12" i="6" s="1"/>
  <c r="AX37" i="4"/>
  <c r="Q12" i="6" s="1"/>
  <c r="AT37" i="4"/>
  <c r="M12" i="6" s="1"/>
  <c r="AB37" i="4"/>
  <c r="AB11" i="6" s="1"/>
  <c r="O11" i="5"/>
  <c r="T37" i="4"/>
  <c r="T11" i="6"/>
  <c r="AI11" i="6" s="1"/>
  <c r="W37" i="4"/>
  <c r="W11" i="6"/>
  <c r="DE37" i="8"/>
  <c r="J28" i="6" s="1"/>
  <c r="DC37" i="8"/>
  <c r="H28" i="6" s="1"/>
  <c r="DH37" i="8"/>
  <c r="M28" i="6" s="1"/>
  <c r="F27" i="5"/>
  <c r="AF27" i="5"/>
  <c r="BY37" i="8"/>
  <c r="K27" i="6" s="1"/>
  <c r="Q27" i="5"/>
  <c r="CR37" i="8"/>
  <c r="AD27" i="6"/>
  <c r="CP37" i="8"/>
  <c r="AB27" i="6"/>
  <c r="CG37" i="8"/>
  <c r="S27" i="6"/>
  <c r="AZ37" i="8"/>
  <c r="S26" i="6"/>
  <c r="AE26" i="5"/>
  <c r="AS37" i="8"/>
  <c r="L26" i="6" s="1"/>
  <c r="BM37" i="8"/>
  <c r="AF26" i="6" s="1"/>
  <c r="R26" i="5"/>
  <c r="AG37" i="8"/>
  <c r="AG25" i="6"/>
  <c r="M37" i="8"/>
  <c r="M25" i="6"/>
  <c r="AI35" i="8"/>
  <c r="AH37" i="8"/>
  <c r="AH25" i="6" s="1"/>
  <c r="X37" i="8"/>
  <c r="X25" i="6" s="1"/>
  <c r="P25" i="5"/>
  <c r="HN37" i="7"/>
  <c r="X24" i="6"/>
  <c r="HV37" i="7"/>
  <c r="AF24" i="6"/>
  <c r="AB24" i="5"/>
  <c r="HT37" i="7"/>
  <c r="AD24" i="6" s="1"/>
  <c r="HW37" i="7"/>
  <c r="AG24" i="6" s="1"/>
  <c r="GK37" i="7"/>
  <c r="AB23" i="6" s="1"/>
  <c r="FQ37" i="7"/>
  <c r="H23" i="6" s="1"/>
  <c r="I23" i="5"/>
  <c r="AE23" i="5"/>
  <c r="AC23" i="5"/>
  <c r="FZ37" i="7"/>
  <c r="Q23" i="6"/>
  <c r="Z22" i="5"/>
  <c r="EG37" i="7"/>
  <c r="E22" i="6" s="1"/>
  <c r="FK35" i="7"/>
  <c r="EQ37" i="7"/>
  <c r="O22" i="6"/>
  <c r="EN37" i="7"/>
  <c r="L22" i="6"/>
  <c r="D21" i="5"/>
  <c r="Q21" i="5"/>
  <c r="DB37" i="7"/>
  <c r="G21" i="6"/>
  <c r="DD37" i="7"/>
  <c r="I21" i="6"/>
  <c r="J21" i="5"/>
  <c r="DM37" i="7"/>
  <c r="R21" i="6" s="1"/>
  <c r="V21" i="5"/>
  <c r="DP37" i="7"/>
  <c r="U21" i="6"/>
  <c r="DJ37" i="7"/>
  <c r="O21" i="6"/>
  <c r="CF37" i="7"/>
  <c r="R20" i="6"/>
  <c r="CC37" i="7"/>
  <c r="O20" i="6"/>
  <c r="K20" i="5"/>
  <c r="BT37" i="7"/>
  <c r="F20" i="6" s="1"/>
  <c r="BV37" i="7"/>
  <c r="H20" i="6" s="1"/>
  <c r="BF37" i="7"/>
  <c r="Y19" i="6" s="1"/>
  <c r="BO37" i="7"/>
  <c r="AH19" i="6" s="1"/>
  <c r="AT37" i="7"/>
  <c r="M19" i="6" s="1"/>
  <c r="BE37" i="7"/>
  <c r="X19" i="6" s="1"/>
  <c r="AQ37" i="7"/>
  <c r="J19" i="6" s="1"/>
  <c r="S19" i="5"/>
  <c r="C19" i="5"/>
  <c r="G37" i="7"/>
  <c r="G18" i="6"/>
  <c r="X18" i="5"/>
  <c r="AE18" i="5"/>
  <c r="AA18" i="5"/>
  <c r="H17" i="5"/>
  <c r="HR37" i="4"/>
  <c r="AB17" i="6" s="1"/>
  <c r="HN37" i="4"/>
  <c r="X17" i="6" s="1"/>
  <c r="GB37" i="4"/>
  <c r="S16" i="6" s="1"/>
  <c r="AH16" i="5"/>
  <c r="EI37" i="4"/>
  <c r="G15" i="6"/>
  <c r="AF15" i="5"/>
  <c r="X15" i="5"/>
  <c r="ER37" i="4"/>
  <c r="P15" i="6"/>
  <c r="AC15" i="5"/>
  <c r="CX37" i="4"/>
  <c r="C14" i="6" s="1"/>
  <c r="DG37" i="4"/>
  <c r="L14" i="6" s="1"/>
  <c r="DY37" i="4"/>
  <c r="AD14" i="6" s="1"/>
  <c r="DV37" i="4"/>
  <c r="AA14" i="6" s="1"/>
  <c r="DF37" i="4"/>
  <c r="K14" i="6" s="1"/>
  <c r="F14" i="5"/>
  <c r="EC37" i="4"/>
  <c r="AH14" i="6"/>
  <c r="DH37" i="4"/>
  <c r="M14" i="6"/>
  <c r="E14" i="5"/>
  <c r="AC14" i="5"/>
  <c r="CY37" i="4"/>
  <c r="D14" i="6"/>
  <c r="CC37" i="4"/>
  <c r="O13" i="6"/>
  <c r="CA37" i="4"/>
  <c r="M13" i="6"/>
  <c r="BX37" i="4"/>
  <c r="J13" i="6"/>
  <c r="CK37" i="4"/>
  <c r="W13" i="6"/>
  <c r="AL37" i="4"/>
  <c r="E12" i="6"/>
  <c r="D12" i="5"/>
  <c r="AN37" i="4"/>
  <c r="G12" i="6"/>
  <c r="U12" i="5"/>
  <c r="AJ37" i="4"/>
  <c r="C12" i="6" s="1"/>
  <c r="AW37" i="4"/>
  <c r="P12" i="6" s="1"/>
  <c r="BL37" i="4"/>
  <c r="AE12" i="6" s="1"/>
  <c r="Y11" i="5"/>
  <c r="F37" i="4"/>
  <c r="F11" i="6"/>
  <c r="AD11" i="5"/>
  <c r="D11" i="5"/>
  <c r="I37" i="4"/>
  <c r="I11" i="6" s="1"/>
  <c r="Q11" i="5"/>
  <c r="E37" i="4"/>
  <c r="E11" i="6"/>
  <c r="AA37" i="4"/>
  <c r="AA11" i="6"/>
  <c r="J37" i="4"/>
  <c r="J11" i="6"/>
  <c r="AI35" i="4"/>
  <c r="P37" i="4"/>
  <c r="P11" i="6" s="1"/>
  <c r="R11" i="5"/>
  <c r="X37" i="4"/>
  <c r="X11" i="6"/>
  <c r="Z11" i="5"/>
  <c r="AI37" i="4"/>
  <c r="Y17" i="5"/>
  <c r="AA17" i="5"/>
  <c r="BR37" i="7"/>
  <c r="D20" i="6" s="1"/>
  <c r="D20" i="5"/>
  <c r="K12" i="5"/>
  <c r="BM37" i="7"/>
  <c r="AF19" i="6" s="1"/>
  <c r="AF19" i="5"/>
  <c r="DO37" i="7"/>
  <c r="GY37" i="7"/>
  <c r="I24" i="6" s="1"/>
  <c r="I24" i="5"/>
  <c r="HI37" i="7"/>
  <c r="S24" i="6"/>
  <c r="AA37" i="8"/>
  <c r="AA25" i="6"/>
  <c r="HA37" i="7"/>
  <c r="K24" i="6"/>
  <c r="K24" i="5"/>
  <c r="C37" i="8"/>
  <c r="C25" i="6" s="1"/>
  <c r="C25" i="5"/>
  <c r="DZ37" i="7"/>
  <c r="AE21" i="6" s="1"/>
  <c r="AE21" i="5"/>
  <c r="G28" i="5"/>
  <c r="K28" i="5"/>
  <c r="O28" i="5"/>
  <c r="U28" i="5"/>
  <c r="FY37" i="7"/>
  <c r="P23" i="6" s="1"/>
  <c r="P23" i="5"/>
  <c r="T21" i="6"/>
  <c r="AI21" i="6" s="1"/>
  <c r="ED37" i="7"/>
  <c r="AI26" i="6"/>
  <c r="CW37" i="4"/>
  <c r="T13" i="6"/>
  <c r="AI13" i="6"/>
  <c r="T28" i="6"/>
  <c r="ED37" i="8"/>
  <c r="W28" i="5"/>
  <c r="S28" i="5"/>
  <c r="L28" i="5"/>
  <c r="I28" i="5"/>
  <c r="DA37" i="8"/>
  <c r="F28" i="6"/>
  <c r="Q28" i="5"/>
  <c r="Y28" i="5"/>
  <c r="CZ37" i="8"/>
  <c r="E28" i="6"/>
  <c r="T28" i="5"/>
  <c r="AI28" i="5"/>
  <c r="ED35" i="8"/>
  <c r="DI37" i="8"/>
  <c r="N28" i="6" s="1"/>
  <c r="C28" i="5"/>
  <c r="AG28" i="5"/>
  <c r="DU37" i="8"/>
  <c r="Z28" i="6" s="1"/>
  <c r="T27" i="6"/>
  <c r="AI27" i="6" s="1"/>
  <c r="CW37" i="8"/>
  <c r="CS37" i="8"/>
  <c r="AE27" i="6" s="1"/>
  <c r="I27" i="5"/>
  <c r="P27" i="5"/>
  <c r="T27" i="5"/>
  <c r="AI27" i="5"/>
  <c r="BP37" i="8"/>
  <c r="J26" i="5"/>
  <c r="AA26" i="5"/>
  <c r="BJ37" i="8"/>
  <c r="AC26" i="6" s="1"/>
  <c r="N26" i="5"/>
  <c r="G26" i="5"/>
  <c r="BO37" i="8"/>
  <c r="AH26" i="6" s="1"/>
  <c r="U26" i="5"/>
  <c r="F37" i="8"/>
  <c r="U25" i="5"/>
  <c r="S25" i="5"/>
  <c r="N37" i="8"/>
  <c r="N25" i="6" s="1"/>
  <c r="AC37" i="8"/>
  <c r="AC25" i="6" s="1"/>
  <c r="I25" i="5"/>
  <c r="Q24" i="5"/>
  <c r="M24" i="5"/>
  <c r="F24" i="5"/>
  <c r="N24" i="5"/>
  <c r="T23" i="6"/>
  <c r="AI23" i="6"/>
  <c r="GR37" i="7"/>
  <c r="S23" i="5"/>
  <c r="FM37" i="7"/>
  <c r="D23" i="6"/>
  <c r="EZ37" i="7"/>
  <c r="X22" i="6" s="1"/>
  <c r="EJ37" i="7"/>
  <c r="H22" i="6" s="1"/>
  <c r="EO37" i="7"/>
  <c r="M22" i="6" s="1"/>
  <c r="EY37" i="7"/>
  <c r="W22" i="6" s="1"/>
  <c r="V22" i="5"/>
  <c r="FJ37" i="7"/>
  <c r="AH22" i="6"/>
  <c r="G22" i="5"/>
  <c r="FI37" i="7"/>
  <c r="AG22" i="6" s="1"/>
  <c r="H21" i="5"/>
  <c r="M21" i="5"/>
  <c r="X21" i="5"/>
  <c r="DX37" i="7"/>
  <c r="AC21" i="6"/>
  <c r="P20" i="5"/>
  <c r="CB37" i="7"/>
  <c r="N20" i="6"/>
  <c r="CE37" i="7"/>
  <c r="Q20" i="6"/>
  <c r="CO37" i="7"/>
  <c r="AA20" i="6"/>
  <c r="BZ37" i="7"/>
  <c r="L20" i="6"/>
  <c r="CL37" i="7"/>
  <c r="X20" i="6"/>
  <c r="AC20" i="5"/>
  <c r="CM37" i="7"/>
  <c r="Y20" i="6" s="1"/>
  <c r="AK37" i="7"/>
  <c r="D19" i="6" s="1"/>
  <c r="AY37" i="7"/>
  <c r="R19" i="6" s="1"/>
  <c r="BA37" i="7"/>
  <c r="T19" i="6" s="1"/>
  <c r="AI19" i="6" s="1"/>
  <c r="BI37" i="7"/>
  <c r="AB19" i="6"/>
  <c r="AV37" i="7"/>
  <c r="O19" i="6"/>
  <c r="AA19" i="5"/>
  <c r="AX37" i="7"/>
  <c r="Q19" i="6" s="1"/>
  <c r="BP35" i="7"/>
  <c r="AL37" i="7"/>
  <c r="E19" i="6"/>
  <c r="BB37" i="7"/>
  <c r="U19" i="6"/>
  <c r="AD19" i="5"/>
  <c r="P37" i="7"/>
  <c r="P18" i="6" s="1"/>
  <c r="W18" i="5"/>
  <c r="E37" i="7"/>
  <c r="E18" i="6"/>
  <c r="Q37" i="7"/>
  <c r="Q18" i="6" s="1"/>
  <c r="AG18" i="5"/>
  <c r="O37" i="7"/>
  <c r="O18" i="6"/>
  <c r="AH37" i="7"/>
  <c r="AH18" i="6"/>
  <c r="Y18" i="5"/>
  <c r="T37" i="7"/>
  <c r="AI37" i="7" s="1"/>
  <c r="N18" i="5"/>
  <c r="HP37" i="4"/>
  <c r="Z17" i="6" s="1"/>
  <c r="HF37" i="4"/>
  <c r="P17" i="6" s="1"/>
  <c r="HX37" i="4"/>
  <c r="AH17" i="6" s="1"/>
  <c r="HG37" i="4"/>
  <c r="Q17" i="6" s="1"/>
  <c r="GS37" i="4"/>
  <c r="C17" i="6" s="1"/>
  <c r="I17" i="5"/>
  <c r="K17" i="5"/>
  <c r="M17" i="5"/>
  <c r="O17" i="5"/>
  <c r="R17" i="5"/>
  <c r="AF17" i="5"/>
  <c r="X16" i="5"/>
  <c r="AD16" i="5"/>
  <c r="FT37" i="4"/>
  <c r="K16" i="6" s="1"/>
  <c r="FY37" i="4"/>
  <c r="P16" i="6" s="1"/>
  <c r="V16" i="5"/>
  <c r="GN37" i="4"/>
  <c r="AE16" i="6"/>
  <c r="G16" i="5"/>
  <c r="FR37" i="4"/>
  <c r="I16" i="6" s="1"/>
  <c r="FK37" i="4"/>
  <c r="R15" i="5"/>
  <c r="AD15" i="5"/>
  <c r="D15" i="5"/>
  <c r="T14" i="6"/>
  <c r="AI14" i="6" s="1"/>
  <c r="ED37" i="4"/>
  <c r="DE37" i="4"/>
  <c r="J14" i="6"/>
  <c r="DU37" i="4"/>
  <c r="Z14" i="6"/>
  <c r="T14" i="5"/>
  <c r="AI14" i="5"/>
  <c r="DK37" i="4"/>
  <c r="P14" i="6"/>
  <c r="DJ37" i="4"/>
  <c r="O14" i="6"/>
  <c r="AF14" i="5"/>
  <c r="U14" i="5"/>
  <c r="R14" i="5"/>
  <c r="R13" i="5"/>
  <c r="Z13" i="5"/>
  <c r="AC13" i="5"/>
  <c r="AB12" i="5"/>
  <c r="X12" i="5"/>
  <c r="BC37" i="4"/>
  <c r="V12" i="6" s="1"/>
  <c r="AF12" i="5"/>
  <c r="L11" i="5"/>
  <c r="S37" i="4"/>
  <c r="S11" i="6"/>
  <c r="V11" i="5"/>
  <c r="AI28" i="6"/>
  <c r="F25" i="6"/>
  <c r="AI25" i="6"/>
  <c r="AI37" i="8"/>
  <c r="BP37" i="7"/>
  <c r="T18" i="6"/>
  <c r="AI18" i="6" s="1"/>
  <c r="C37" i="4" l="1"/>
  <c r="C11" i="6" s="1"/>
  <c r="C11" i="5"/>
  <c r="AO37" i="4"/>
  <c r="H12" i="6" s="1"/>
  <c r="H12" i="5"/>
  <c r="R12" i="5"/>
  <c r="AY37" i="4"/>
  <c r="R12" i="6" s="1"/>
  <c r="BA37" i="4"/>
  <c r="BP35" i="4"/>
  <c r="BG37" i="4"/>
  <c r="Z12" i="6" s="1"/>
  <c r="Z12" i="5"/>
  <c r="BO37" i="4"/>
  <c r="AH12" i="6" s="1"/>
  <c r="AH12" i="5"/>
  <c r="T16" i="5"/>
  <c r="AI16" i="5" s="1"/>
  <c r="GR35" i="4"/>
  <c r="GF37" i="4"/>
  <c r="W16" i="6" s="1"/>
  <c r="W16" i="5"/>
  <c r="GH37" i="4"/>
  <c r="Y16" i="6" s="1"/>
  <c r="Y16" i="5"/>
  <c r="T17" i="5"/>
  <c r="HJ37" i="4"/>
  <c r="V17" i="5"/>
  <c r="HL37" i="4"/>
  <c r="V17" i="6" s="1"/>
  <c r="I18" i="5"/>
  <c r="I37" i="7"/>
  <c r="I18" i="6" s="1"/>
  <c r="K18" i="5"/>
  <c r="K37" i="7"/>
  <c r="K18" i="6" s="1"/>
  <c r="M18" i="5"/>
  <c r="M37" i="7"/>
  <c r="M18" i="6" s="1"/>
  <c r="AS37" i="7"/>
  <c r="L19" i="6" s="1"/>
  <c r="L19" i="5"/>
  <c r="Z19" i="5"/>
  <c r="BG37" i="7"/>
  <c r="Z19" i="6" s="1"/>
  <c r="BJ37" i="7"/>
  <c r="AC19" i="6" s="1"/>
  <c r="AC19" i="5"/>
  <c r="AG19" i="5"/>
  <c r="BN37" i="7"/>
  <c r="AG19" i="6" s="1"/>
  <c r="C20" i="5"/>
  <c r="BQ37" i="7"/>
  <c r="C20" i="6" s="1"/>
  <c r="J20" i="5"/>
  <c r="BX37" i="7"/>
  <c r="J20" i="6" s="1"/>
  <c r="U20" i="5"/>
  <c r="CI37" i="7"/>
  <c r="U20" i="6" s="1"/>
  <c r="CR37" i="7"/>
  <c r="AD20" i="6" s="1"/>
  <c r="AD20" i="5"/>
  <c r="AG20" i="5"/>
  <c r="CU37" i="7"/>
  <c r="AG20" i="6" s="1"/>
  <c r="E21" i="5"/>
  <c r="CZ37" i="7"/>
  <c r="E21" i="6" s="1"/>
  <c r="EP37" i="7"/>
  <c r="N22" i="6" s="1"/>
  <c r="N22" i="5"/>
  <c r="S22" i="5"/>
  <c r="EU37" i="7"/>
  <c r="S22" i="6" s="1"/>
  <c r="E24" i="5"/>
  <c r="GU37" i="7"/>
  <c r="E24" i="6" s="1"/>
  <c r="T24" i="5"/>
  <c r="AI24" i="5" s="1"/>
  <c r="HJ37" i="7"/>
  <c r="L25" i="5"/>
  <c r="L37" i="8"/>
  <c r="L25" i="6" s="1"/>
  <c r="W25" i="5"/>
  <c r="W37" i="8"/>
  <c r="W25" i="6" s="1"/>
  <c r="AB25" i="5"/>
  <c r="AB37" i="8"/>
  <c r="AB25" i="6" s="1"/>
  <c r="AD25" i="5"/>
  <c r="AD37" i="8"/>
  <c r="AD25" i="6" s="1"/>
  <c r="BC37" i="8"/>
  <c r="V26" i="6" s="1"/>
  <c r="V26" i="5"/>
  <c r="BS37" i="8"/>
  <c r="E27" i="6" s="1"/>
  <c r="E27" i="5"/>
  <c r="AA27" i="5"/>
  <c r="CO37" i="8"/>
  <c r="AA27" i="6" s="1"/>
  <c r="DD37" i="4"/>
  <c r="I14" i="6" s="1"/>
  <c r="I14" i="5"/>
  <c r="BL37" i="7"/>
  <c r="AE19" i="6" s="1"/>
  <c r="AE19" i="5"/>
  <c r="P22" i="5"/>
  <c r="ER37" i="7"/>
  <c r="P22" i="6" s="1"/>
  <c r="AE22" i="5"/>
  <c r="FG37" i="7"/>
  <c r="AE22" i="6" s="1"/>
  <c r="Q14" i="5"/>
  <c r="DL37" i="4"/>
  <c r="Q14" i="6" s="1"/>
  <c r="AH37" i="4"/>
  <c r="AH11" i="6" s="1"/>
  <c r="U11" i="5"/>
  <c r="CP37" i="4"/>
  <c r="AB13" i="6" s="1"/>
  <c r="AE13" i="5"/>
  <c r="EU37" i="4"/>
  <c r="S15" i="6" s="1"/>
  <c r="FV37" i="4"/>
  <c r="M16" i="6" s="1"/>
  <c r="FS37" i="4"/>
  <c r="J16" i="6" s="1"/>
  <c r="AD18" i="5"/>
  <c r="F19" i="5"/>
  <c r="AI19" i="5" s="1"/>
  <c r="AU37" i="7"/>
  <c r="N19" i="6" s="1"/>
  <c r="AH23" i="5"/>
  <c r="GH37" i="7"/>
  <c r="Y23" i="6" s="1"/>
  <c r="GD37" i="7"/>
  <c r="U23" i="6" s="1"/>
  <c r="E25" i="5"/>
  <c r="O27" i="5"/>
  <c r="AC27" i="5"/>
  <c r="X28" i="5"/>
  <c r="Z25" i="5"/>
  <c r="AF16" i="5"/>
  <c r="O12" i="5"/>
  <c r="GW37" i="4"/>
  <c r="G17" i="6" s="1"/>
  <c r="HW37" i="4"/>
  <c r="AG17" i="6" s="1"/>
  <c r="GU37" i="4"/>
  <c r="E17" i="6" s="1"/>
  <c r="Z37" i="7"/>
  <c r="Z18" i="6" s="1"/>
  <c r="S18" i="5"/>
  <c r="AP37" i="8"/>
  <c r="I26" i="6" s="1"/>
  <c r="AI13" i="5"/>
  <c r="GJ37" i="4"/>
  <c r="AA16" i="6" s="1"/>
  <c r="AI20" i="5"/>
  <c r="BG37" i="8"/>
  <c r="Z26" i="6" s="1"/>
  <c r="Q26" i="5"/>
  <c r="FQ37" i="4"/>
  <c r="H16" i="6" s="1"/>
  <c r="GC37" i="4"/>
  <c r="HY35" i="4"/>
  <c r="HH37" i="7"/>
  <c r="R24" i="6" s="1"/>
  <c r="E26" i="5"/>
  <c r="AP37" i="4"/>
  <c r="I12" i="6" s="1"/>
  <c r="AA12" i="5"/>
  <c r="BH37" i="4"/>
  <c r="AA12" i="6" s="1"/>
  <c r="C15" i="5"/>
  <c r="EE37" i="4"/>
  <c r="C15" i="6" s="1"/>
  <c r="EG37" i="4"/>
  <c r="E15" i="6" s="1"/>
  <c r="E15" i="5"/>
  <c r="FL37" i="4"/>
  <c r="C16" i="6" s="1"/>
  <c r="C16" i="5"/>
  <c r="GD37" i="4"/>
  <c r="U16" i="6" s="1"/>
  <c r="F17" i="5"/>
  <c r="GV37" i="4"/>
  <c r="F17" i="6" s="1"/>
  <c r="J17" i="5"/>
  <c r="GZ37" i="4"/>
  <c r="J17" i="6" s="1"/>
  <c r="U17" i="5"/>
  <c r="HK37" i="4"/>
  <c r="U17" i="6" s="1"/>
  <c r="HM37" i="4"/>
  <c r="W17" i="6" s="1"/>
  <c r="AC17" i="5"/>
  <c r="HS37" i="4"/>
  <c r="AC17" i="6" s="1"/>
  <c r="AG11" i="5"/>
  <c r="AG37" i="4"/>
  <c r="AG11" i="6" s="1"/>
  <c r="J18" i="5"/>
  <c r="J37" i="7"/>
  <c r="J18" i="6" s="1"/>
  <c r="L18" i="5"/>
  <c r="L37" i="7"/>
  <c r="L18" i="6" s="1"/>
  <c r="BS37" i="7"/>
  <c r="E20" i="6" s="1"/>
  <c r="E20" i="5"/>
  <c r="BU37" i="7"/>
  <c r="G20" i="6" s="1"/>
  <c r="CH37" i="7"/>
  <c r="CW35" i="7"/>
  <c r="CP37" i="7"/>
  <c r="AB20" i="6" s="1"/>
  <c r="AB20" i="5"/>
  <c r="N21" i="5"/>
  <c r="DI37" i="7"/>
  <c r="N21" i="6" s="1"/>
  <c r="AH21" i="5"/>
  <c r="EC37" i="7"/>
  <c r="AH21" i="6" s="1"/>
  <c r="L24" i="5"/>
  <c r="HB37" i="7"/>
  <c r="L24" i="6" s="1"/>
  <c r="U24" i="5"/>
  <c r="HK37" i="7"/>
  <c r="U24" i="6" s="1"/>
  <c r="AA24" i="5"/>
  <c r="HQ37" i="7"/>
  <c r="AA24" i="6" s="1"/>
  <c r="AR37" i="8"/>
  <c r="K26" i="6" s="1"/>
  <c r="K26" i="5"/>
  <c r="M26" i="5"/>
  <c r="AT37" i="8"/>
  <c r="M26" i="6" s="1"/>
  <c r="BK37" i="8"/>
  <c r="AD26" i="6" s="1"/>
  <c r="AD26" i="5"/>
  <c r="CI37" i="8"/>
  <c r="U27" i="6" s="1"/>
  <c r="U27" i="5"/>
  <c r="Z27" i="5"/>
  <c r="CN37" i="8"/>
  <c r="Z27" i="6" s="1"/>
  <c r="BW37" i="7"/>
  <c r="I20" i="6" s="1"/>
  <c r="I20" i="5"/>
  <c r="DR37" i="7"/>
  <c r="W21" i="6" s="1"/>
  <c r="W21" i="5"/>
  <c r="AI22" i="5"/>
  <c r="AI25" i="5"/>
  <c r="AW37" i="7"/>
  <c r="P19" i="6" s="1"/>
  <c r="P19" i="5"/>
  <c r="T24" i="6" l="1"/>
  <c r="AI24" i="6" s="1"/>
  <c r="HY37" i="7"/>
  <c r="HY37" i="4"/>
  <c r="T17" i="6"/>
  <c r="AI17" i="6" s="1"/>
  <c r="T20" i="6"/>
  <c r="AI20" i="6" s="1"/>
  <c r="CW37" i="7"/>
  <c r="GR37" i="4"/>
  <c r="T16" i="6"/>
  <c r="AI16" i="6" s="1"/>
  <c r="AI17" i="5"/>
  <c r="T12" i="6"/>
  <c r="AI12" i="6" s="1"/>
  <c r="BP37" i="4"/>
</calcChain>
</file>

<file path=xl/sharedStrings.xml><?xml version="1.0" encoding="utf-8"?>
<sst xmlns="http://schemas.openxmlformats.org/spreadsheetml/2006/main" count="2352" uniqueCount="164">
  <si>
    <t>(1)</t>
    <phoneticPr fontId="4"/>
  </si>
  <si>
    <t>(16)</t>
  </si>
  <si>
    <t>(17)</t>
  </si>
  <si>
    <t>(23)</t>
  </si>
  <si>
    <t>(24)</t>
  </si>
  <si>
    <t>(27)</t>
  </si>
  <si>
    <t>(30)</t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</si>
  <si>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</si>
  <si>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</si>
  <si>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</si>
  <si>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</si>
  <si>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</si>
  <si>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</si>
  <si>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</si>
  <si>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</si>
  <si>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</si>
  <si>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</si>
  <si>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</si>
  <si>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</si>
  <si>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</si>
  <si>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</si>
  <si>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</si>
  <si>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総所得金額
に係るもの</t>
    <rPh sb="0" eb="3">
      <t>ソウショトク</t>
    </rPh>
    <rPh sb="3" eb="5">
      <t>キンガク</t>
    </rPh>
    <rPh sb="7" eb="8">
      <t>カカワ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</si>
  <si>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カカワ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</si>
  <si>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rPh sb="8" eb="9">
      <t>カカワ</t>
    </rPh>
    <phoneticPr fontId="4"/>
  </si>
  <si>
    <t>小計</t>
    <rPh sb="0" eb="2">
      <t>ショウケイ</t>
    </rPh>
    <phoneticPr fontId="4"/>
  </si>
  <si>
    <t>土地等に係る 
事業所得等の 
金額に係るもの</t>
    <rPh sb="0" eb="3">
      <t>トチトウ</t>
    </rPh>
    <rPh sb="4" eb="5">
      <t>カカワ</t>
    </rPh>
    <rPh sb="8" eb="9">
      <t>コト</t>
    </rPh>
    <rPh sb="9" eb="10">
      <t>ギョウ</t>
    </rPh>
    <rPh sb="10" eb="13">
      <t>ショトクナド</t>
    </rPh>
    <rPh sb="16" eb="17">
      <t>キン</t>
    </rPh>
    <rPh sb="17" eb="18">
      <t>ガク</t>
    </rPh>
    <rPh sb="19" eb="20">
      <t>カカワ</t>
    </rPh>
    <phoneticPr fontId="4"/>
  </si>
  <si>
    <t>分離長期譲渡所得金額に係るもの</t>
  </si>
  <si>
    <t>分離短期譲渡所得金額に係るもの</t>
  </si>
  <si>
    <t xml:space="preserve">
計</t>
    <phoneticPr fontId="4"/>
  </si>
  <si>
    <t>総所得金額,山林所得金額
及び退職所得金額分
（超過税率課税分を含む）</t>
    <phoneticPr fontId="4"/>
  </si>
  <si>
    <t>土地等に係る事業所得等分</t>
  </si>
  <si>
    <t>分離長期譲渡所得分</t>
  </si>
  <si>
    <t>分離短期譲渡所得分</t>
  </si>
  <si>
    <t>平均税率
(B)／(A)</t>
    <rPh sb="0" eb="2">
      <t>ヘイキン</t>
    </rPh>
    <rPh sb="2" eb="4">
      <t>ゼイリツ</t>
    </rPh>
    <phoneticPr fontId="4"/>
  </si>
  <si>
    <t>一般の譲渡
に係るもの</t>
    <phoneticPr fontId="4"/>
  </si>
  <si>
    <t>優良住宅地
としての譲渡
に係るもの</t>
  </si>
  <si>
    <t>居住用財産の
譲渡に係るもの</t>
  </si>
  <si>
    <t>小計</t>
  </si>
  <si>
    <t>国,地方公共
団体等に対
する譲渡に
係るもの</t>
    <phoneticPr fontId="4"/>
  </si>
  <si>
    <t>小計</t>
    <phoneticPr fontId="4"/>
  </si>
  <si>
    <t>一般の譲渡
に係る分</t>
    <phoneticPr fontId="4"/>
  </si>
  <si>
    <t>優良住宅地
としての譲
渡に係る分</t>
    <phoneticPr fontId="4"/>
  </si>
  <si>
    <t>居住用財産の
譲渡に係る分</t>
  </si>
  <si>
    <t>国,地方公共
団体等に対
する譲渡に
係る分</t>
    <phoneticPr fontId="4"/>
  </si>
  <si>
    <t>(B)について標準税率
で算出したもの
(超過税率課税分等を除いた額)</t>
    <rPh sb="7" eb="9">
      <t>ヒョウジュン</t>
    </rPh>
    <rPh sb="9" eb="11">
      <t>ゼイリツ</t>
    </rPh>
    <rPh sb="13" eb="15">
      <t>サンシュツ</t>
    </rPh>
    <rPh sb="21" eb="23">
      <t>チョウカ</t>
    </rPh>
    <rPh sb="23" eb="25">
      <t>ゼイリツ</t>
    </rPh>
    <rPh sb="25" eb="27">
      <t>カゼイ</t>
    </rPh>
    <rPh sb="27" eb="28">
      <t>ブン</t>
    </rPh>
    <rPh sb="28" eb="29">
      <t>トウ</t>
    </rPh>
    <rPh sb="30" eb="31">
      <t>ノゾ</t>
    </rPh>
    <rPh sb="33" eb="34">
      <t>ガク</t>
    </rPh>
    <phoneticPr fontId="4"/>
  </si>
  <si>
    <t>（千円）</t>
  </si>
  <si>
    <t xml:space="preserve">      （千円） (A)</t>
    <phoneticPr fontId="4"/>
  </si>
  <si>
    <t>　 　     　（千円）   (B)</t>
    <phoneticPr fontId="4"/>
  </si>
  <si>
    <t>　 　     　（千円）   (B)'</t>
    <phoneticPr fontId="4"/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</si>
  <si>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</si>
  <si>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</si>
  <si>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</si>
  <si>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</si>
  <si>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</si>
  <si>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</si>
  <si>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</si>
  <si>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</si>
  <si>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</si>
  <si>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</si>
  <si>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</si>
  <si>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</si>
  <si>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</si>
  <si>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</si>
  <si>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</si>
  <si>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</si>
  <si>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</si>
  <si>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</si>
  <si>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</si>
  <si>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</si>
  <si>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</si>
  <si>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</si>
  <si>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</si>
  <si>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</si>
  <si>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</si>
  <si>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</si>
  <si>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</si>
  <si>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第12表関係　(3)課税標準額に関する調</t>
    <phoneticPr fontId="4"/>
  </si>
  <si>
    <t>第12表関係　(4)算出税額に関する調</t>
    <rPh sb="10" eb="14">
      <t>サンシュツゼイガク</t>
    </rPh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</si>
  <si>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1"/>
  </si>
  <si>
    <t>10万円を超え100万円以下</t>
    <rPh sb="2" eb="4">
      <t>マンエン</t>
    </rPh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</si>
  <si>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</si>
  <si>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</si>
  <si>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</si>
  <si>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</si>
  <si>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</si>
  <si>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</si>
  <si>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</si>
  <si>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</si>
  <si>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</si>
  <si>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</si>
  <si>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700万円以下の金額</t>
    <rPh sb="3" eb="5">
      <t>マンエン</t>
    </rPh>
    <rPh sb="5" eb="7">
      <t>イカ</t>
    </rPh>
    <rPh sb="8" eb="10">
      <t>キンガク</t>
    </rPh>
    <phoneticPr fontId="1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</si>
  <si>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1"/>
  </si>
  <si>
    <t>1,000万円を超える金額</t>
    <rPh sb="5" eb="6">
      <t>マン</t>
    </rPh>
    <rPh sb="6" eb="7">
      <t>エン</t>
    </rPh>
    <rPh sb="8" eb="9">
      <t>コ</t>
    </rPh>
    <rPh sb="11" eb="13">
      <t>キンガク</t>
    </rPh>
    <phoneticPr fontId="1"/>
  </si>
  <si>
    <t>【区　計】</t>
  </si>
  <si>
    <t>【都　計】</t>
  </si>
  <si>
    <t>　　　　　区  分
 団体名</t>
    <rPh sb="5" eb="6">
      <t>ク</t>
    </rPh>
    <rPh sb="8" eb="9">
      <t>ブン</t>
    </rPh>
    <rPh sb="16" eb="19">
      <t>ダンタイメイ</t>
    </rPh>
    <phoneticPr fontId="4"/>
  </si>
  <si>
    <t>ｘｘ0</t>
    <phoneticPr fontId="4"/>
  </si>
  <si>
    <t>ｘｘ1</t>
    <phoneticPr fontId="4"/>
  </si>
  <si>
    <t>ｘｘ2</t>
    <phoneticPr fontId="4"/>
  </si>
  <si>
    <t>ｘｘ3</t>
    <phoneticPr fontId="4"/>
  </si>
  <si>
    <t>ｘｘ4</t>
    <phoneticPr fontId="4"/>
  </si>
  <si>
    <t>　　　　　　  区  分
  xx 課税標準額の段階</t>
    <rPh sb="8" eb="9">
      <t>ク</t>
    </rPh>
    <rPh sb="11" eb="12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</si>
  <si>
    <t>ｘｘ0</t>
    <phoneticPr fontId="4"/>
  </si>
  <si>
    <t>ｘｘ1</t>
    <phoneticPr fontId="4"/>
  </si>
  <si>
    <t>ｘｘ2</t>
    <phoneticPr fontId="4"/>
  </si>
  <si>
    <t>ｘｘ3</t>
    <phoneticPr fontId="4"/>
  </si>
  <si>
    <t>ｘｘ4</t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</si>
  <si>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</si>
  <si>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</si>
  <si>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</si>
  <si>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</si>
  <si>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</si>
  <si>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</si>
  <si>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</si>
  <si>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</si>
  <si>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</si>
  <si>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</si>
  <si>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</si>
  <si>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</si>
  <si>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</si>
  <si>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</si>
  <si>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(18)</t>
  </si>
  <si>
    <t>(19)</t>
  </si>
  <si>
    <t>(20)</t>
  </si>
  <si>
    <t>(21)</t>
  </si>
  <si>
    <t>(22)</t>
  </si>
  <si>
    <t>(25)</t>
  </si>
  <si>
    <t>(26)</t>
  </si>
  <si>
    <t>(28)</t>
  </si>
  <si>
    <t>(29)</t>
  </si>
  <si>
    <t>０１５</t>
    <phoneticPr fontId="3"/>
  </si>
  <si>
    <t>０２５</t>
    <phoneticPr fontId="3"/>
  </si>
  <si>
    <t>０３５</t>
    <phoneticPr fontId="3"/>
  </si>
  <si>
    <t>０４５</t>
    <phoneticPr fontId="3"/>
  </si>
  <si>
    <t>０５５</t>
    <phoneticPr fontId="3"/>
  </si>
  <si>
    <t>０６５</t>
    <phoneticPr fontId="3"/>
  </si>
  <si>
    <t>０７５</t>
    <phoneticPr fontId="3"/>
  </si>
  <si>
    <t>０８５</t>
    <phoneticPr fontId="3"/>
  </si>
  <si>
    <t>０９５</t>
    <phoneticPr fontId="3"/>
  </si>
  <si>
    <t>１０５</t>
    <phoneticPr fontId="3"/>
  </si>
  <si>
    <t>１１５</t>
    <phoneticPr fontId="3"/>
  </si>
  <si>
    <t>１２５</t>
    <phoneticPr fontId="3"/>
  </si>
  <si>
    <t>１３５</t>
    <phoneticPr fontId="3"/>
  </si>
  <si>
    <t>１４５</t>
    <phoneticPr fontId="3"/>
  </si>
  <si>
    <t>１５５</t>
    <phoneticPr fontId="3"/>
  </si>
  <si>
    <t>１６５</t>
    <phoneticPr fontId="3"/>
  </si>
  <si>
    <t>１７５</t>
    <phoneticPr fontId="3"/>
  </si>
  <si>
    <t>１８５</t>
    <phoneticPr fontId="3"/>
  </si>
  <si>
    <t>ｘｘ5</t>
    <phoneticPr fontId="3"/>
  </si>
  <si>
    <t>(31)</t>
    <phoneticPr fontId="3"/>
  </si>
  <si>
    <t>(32)</t>
    <phoneticPr fontId="3"/>
  </si>
  <si>
    <t>一般株式等に
係る譲渡所得
等の金額に係
るもの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4"/>
  </si>
  <si>
    <t>上場株式等に
係る譲渡所得
等の金額に係
るもの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4"/>
  </si>
  <si>
    <t>先物取引に係る
雑所得等の
金額に係るもの</t>
    <phoneticPr fontId="4"/>
  </si>
  <si>
    <t>上場株式等に係
る配当所得等の
金額に係るもの</t>
    <rPh sb="6" eb="7">
      <t>カカ</t>
    </rPh>
    <rPh sb="13" eb="14">
      <t>トウ</t>
    </rPh>
    <rPh sb="16" eb="18">
      <t>キンガク</t>
    </rPh>
    <rPh sb="19" eb="20">
      <t>カカ</t>
    </rPh>
    <phoneticPr fontId="4"/>
  </si>
  <si>
    <t>一般株式等に
係る譲渡所得
等分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5" eb="16">
      <t>ブン</t>
    </rPh>
    <phoneticPr fontId="4"/>
  </si>
  <si>
    <t>上場株式等に
係る譲渡所得
等分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5" eb="16">
      <t>ブン</t>
    </rPh>
    <phoneticPr fontId="4"/>
  </si>
  <si>
    <t>上場株式等に
係る配当所得
等分</t>
    <rPh sb="7" eb="8">
      <t>カカ</t>
    </rPh>
    <rPh sb="14" eb="15">
      <t>トウ</t>
    </rPh>
    <rPh sb="15" eb="16">
      <t>ブン</t>
    </rPh>
    <phoneticPr fontId="4"/>
  </si>
  <si>
    <t>先物取引に
係る雑所得
等分</t>
    <rPh sb="13" eb="14">
      <t>ブン</t>
    </rPh>
    <phoneticPr fontId="4"/>
  </si>
  <si>
    <t>(32)</t>
    <phoneticPr fontId="3"/>
  </si>
  <si>
    <t>第59表　課税標準額段階別令和２年度分所得割額等に関する調
【合 計】（つづき）
第12表関係　(4)算出税額に関する調</t>
    <rPh sb="51" eb="55">
      <t>サンシュツゼイガク</t>
    </rPh>
    <phoneticPr fontId="4"/>
  </si>
  <si>
    <t>第59表　課税標準額段階別令和３年度分所得割額等に関する調
【合 計】（つづき）
第12表関係　(3)課税標準額に関する調</t>
    <phoneticPr fontId="3"/>
  </si>
  <si>
    <t>第59表　課税標準額段階別令和３年度分所得割額等に関する調
【合 計】（つづき）
第12表関係　(4)算出税額に関する調</t>
    <rPh sb="51" eb="55">
      <t>サンシュツゼイガク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</si>
</sst>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5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46">
    <xf numFmtId="0" fontId="0" fillId="0" borderId="0" xfId="0">
      <alignment vertical="center"/>
    </xf>
    <xf numFmtId="49" fontId="5" fillId="0" borderId="0" xfId="1" applyNumberFormat="1" applyFont="1" applyBorder="1" applyAlignment="1" applyProtection="1">
      <alignment horizontal="center" vertical="center" wrapText="1"/>
    </xf>
    <xf numFmtId="49" fontId="3" fillId="0" borderId="0" xfId="4" applyNumberFormat="1" applyFont="1" applyBorder="1" applyAlignment="1" applyProtection="1">
      <alignment horizontal="center" vertical="center" wrapText="1"/>
    </xf>
    <xf numFmtId="0" fontId="7" fillId="0" borderId="0" xfId="1" applyNumberFormat="1" applyFont="1" applyBorder="1" applyAlignment="1" applyProtection="1">
      <alignment horizontal="center" vertical="center" wrapText="1"/>
    </xf>
    <xf numFmtId="49" fontId="5" fillId="0" borderId="0" xfId="5" applyNumberFormat="1" applyFont="1" applyBorder="1" applyAlignment="1" applyProtection="1">
      <alignment horizontal="distributed" vertical="center" wrapText="1"/>
    </xf>
    <xf numFmtId="0" fontId="5" fillId="0" borderId="0" xfId="1" applyNumberFormat="1" applyFont="1" applyBorder="1" applyAlignment="1" applyProtection="1">
      <alignment horizontal="center" vertical="center" wrapText="1"/>
    </xf>
    <xf numFmtId="49" fontId="5" fillId="0" borderId="0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/>
    <xf numFmtId="49" fontId="8" fillId="0" borderId="0" xfId="1" applyNumberFormat="1" applyFont="1" applyBorder="1" applyAlignment="1" applyProtection="1">
      <alignment horizontal="distributed" vertical="center" justifyLastLine="1"/>
    </xf>
    <xf numFmtId="0" fontId="5" fillId="0" borderId="1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>
      <alignment vertical="center"/>
    </xf>
    <xf numFmtId="49" fontId="5" fillId="0" borderId="2" xfId="1" applyNumberFormat="1" applyFont="1" applyBorder="1" applyAlignment="1" applyProtection="1">
      <alignment vertical="center" wrapText="1" justifyLastLine="1"/>
    </xf>
    <xf numFmtId="49" fontId="5" fillId="0" borderId="3" xfId="1" applyNumberFormat="1" applyFont="1" applyBorder="1" applyAlignment="1" applyProtection="1">
      <alignment vertical="center" wrapText="1" justifyLastLine="1"/>
    </xf>
    <xf numFmtId="49" fontId="8" fillId="0" borderId="4" xfId="1" applyNumberFormat="1" applyFont="1" applyBorder="1" applyAlignment="1" applyProtection="1">
      <alignment horizontal="center" vertical="center" wrapText="1" justifyLastLine="1"/>
    </xf>
    <xf numFmtId="49" fontId="8" fillId="0" borderId="5" xfId="1" applyNumberFormat="1" applyFont="1" applyBorder="1" applyAlignment="1" applyProtection="1">
      <alignment horizontal="center" vertical="center" wrapText="1" justifyLastLine="1"/>
    </xf>
    <xf numFmtId="49" fontId="8" fillId="0" borderId="5" xfId="1" applyNumberFormat="1" applyFont="1" applyBorder="1" applyAlignment="1" applyProtection="1">
      <alignment vertical="center" justifyLastLine="1"/>
    </xf>
    <xf numFmtId="49" fontId="8" fillId="0" borderId="6" xfId="1" applyNumberFormat="1" applyFont="1" applyBorder="1" applyAlignment="1" applyProtection="1">
      <alignment horizontal="center" vertical="center" wrapText="1" justifyLastLine="1"/>
    </xf>
    <xf numFmtId="49" fontId="8" fillId="0" borderId="4" xfId="1" applyNumberFormat="1" applyFont="1" applyBorder="1" applyAlignment="1" applyProtection="1">
      <alignment vertical="top" wrapText="1" justifyLastLine="1"/>
    </xf>
    <xf numFmtId="49" fontId="8" fillId="0" borderId="5" xfId="1" applyNumberFormat="1" applyFont="1" applyBorder="1" applyAlignment="1" applyProtection="1">
      <alignment vertical="top" wrapText="1" justifyLastLine="1"/>
    </xf>
    <xf numFmtId="49" fontId="8" fillId="0" borderId="6" xfId="1" applyNumberFormat="1" applyFont="1" applyBorder="1" applyAlignment="1">
      <alignment horizontal="center" vertical="center" wrapText="1" justifyLastLine="1"/>
    </xf>
    <xf numFmtId="49" fontId="5" fillId="0" borderId="7" xfId="1" applyNumberFormat="1" applyFont="1" applyFill="1" applyBorder="1" applyAlignment="1" applyProtection="1">
      <alignment horizontal="right" vertical="center"/>
    </xf>
    <xf numFmtId="0" fontId="5" fillId="0" borderId="8" xfId="1" applyNumberFormat="1" applyFont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vertical="center"/>
    </xf>
    <xf numFmtId="49" fontId="5" fillId="1" borderId="9" xfId="1" applyNumberFormat="1" applyFont="1" applyFill="1" applyBorder="1" applyAlignment="1" applyProtection="1">
      <alignment horizontal="right" vertical="center"/>
    </xf>
    <xf numFmtId="0" fontId="5" fillId="1" borderId="10" xfId="1" applyNumberFormat="1" applyFont="1" applyFill="1" applyBorder="1" applyAlignment="1" applyProtection="1">
      <alignment horizontal="left" vertical="center"/>
    </xf>
    <xf numFmtId="49" fontId="5" fillId="0" borderId="9" xfId="1" applyNumberFormat="1" applyFont="1" applyFill="1" applyBorder="1" applyAlignment="1" applyProtection="1">
      <alignment horizontal="right" vertical="center"/>
    </xf>
    <xf numFmtId="0" fontId="5" fillId="0" borderId="10" xfId="1" applyNumberFormat="1" applyFont="1" applyBorder="1" applyAlignment="1" applyProtection="1">
      <alignment horizontal="left" vertical="center"/>
    </xf>
    <xf numFmtId="49" fontId="5" fillId="1" borderId="11" xfId="1" applyNumberFormat="1" applyFont="1" applyFill="1" applyBorder="1" applyAlignment="1" applyProtection="1">
      <alignment horizontal="right" vertical="center"/>
    </xf>
    <xf numFmtId="0" fontId="5" fillId="1" borderId="12" xfId="1" applyNumberFormat="1" applyFont="1" applyFill="1" applyBorder="1" applyAlignment="1" applyProtection="1">
      <alignment horizontal="left" vertical="center"/>
    </xf>
    <xf numFmtId="0" fontId="2" fillId="0" borderId="0" xfId="1" applyNumberFormat="1" applyFont="1" applyBorder="1" applyAlignment="1" applyProtection="1"/>
    <xf numFmtId="49" fontId="5" fillId="0" borderId="0" xfId="1" applyNumberFormat="1" applyFont="1" applyBorder="1" applyAlignment="1" applyProtection="1">
      <alignment horizontal="center" wrapText="1"/>
    </xf>
    <xf numFmtId="49" fontId="3" fillId="0" borderId="0" xfId="4" applyNumberFormat="1" applyFont="1" applyBorder="1" applyAlignment="1" applyProtection="1">
      <alignment horizontal="center" wrapText="1"/>
    </xf>
    <xf numFmtId="49" fontId="8" fillId="0" borderId="13" xfId="1" applyNumberFormat="1" applyFont="1" applyBorder="1" applyAlignment="1" applyProtection="1">
      <alignment horizontal="center" vertical="center" wrapText="1" justifyLastLine="1"/>
    </xf>
    <xf numFmtId="49" fontId="8" fillId="0" borderId="13" xfId="1" applyNumberFormat="1" applyFont="1" applyBorder="1" applyAlignment="1" applyProtection="1">
      <alignment vertical="top" wrapText="1" justifyLastLine="1"/>
    </xf>
    <xf numFmtId="179" fontId="8" fillId="0" borderId="7" xfId="2" applyNumberFormat="1" applyFont="1" applyFill="1" applyBorder="1" applyAlignment="1" applyProtection="1">
      <alignment horizontal="right" vertical="center"/>
    </xf>
    <xf numFmtId="0" fontId="8" fillId="0" borderId="8" xfId="2" applyNumberFormat="1" applyFont="1" applyBorder="1" applyAlignment="1" applyProtection="1">
      <alignment horizontal="left" vertical="center"/>
    </xf>
    <xf numFmtId="179" fontId="8" fillId="2" borderId="9" xfId="2" applyNumberFormat="1" applyFont="1" applyFill="1" applyBorder="1" applyAlignment="1" applyProtection="1">
      <alignment horizontal="right" vertical="center"/>
    </xf>
    <xf numFmtId="0" fontId="8" fillId="2" borderId="10" xfId="2" applyNumberFormat="1" applyFont="1" applyFill="1" applyBorder="1" applyAlignment="1" applyProtection="1">
      <alignment horizontal="left" vertical="center"/>
    </xf>
    <xf numFmtId="179" fontId="8" fillId="0" borderId="9" xfId="2" applyNumberFormat="1" applyFont="1" applyFill="1" applyBorder="1" applyAlignment="1" applyProtection="1">
      <alignment horizontal="right" vertical="center"/>
    </xf>
    <xf numFmtId="0" fontId="8" fillId="0" borderId="10" xfId="2" applyNumberFormat="1" applyFont="1" applyBorder="1" applyAlignment="1" applyProtection="1">
      <alignment horizontal="left" vertical="center"/>
    </xf>
    <xf numFmtId="179" fontId="8" fillId="2" borderId="11" xfId="2" applyNumberFormat="1" applyFont="1" applyFill="1" applyBorder="1" applyAlignment="1" applyProtection="1">
      <alignment horizontal="right" vertical="center"/>
    </xf>
    <xf numFmtId="0" fontId="8" fillId="2" borderId="12" xfId="2" applyNumberFormat="1" applyFont="1" applyFill="1" applyBorder="1" applyAlignment="1" applyProtection="1">
      <alignment horizontal="left" vertical="center"/>
    </xf>
    <xf numFmtId="49" fontId="5" fillId="0" borderId="14" xfId="1" applyNumberFormat="1" applyFont="1" applyFill="1" applyBorder="1" applyAlignment="1" applyProtection="1">
      <alignment vertical="center"/>
    </xf>
    <xf numFmtId="177" fontId="9" fillId="0" borderId="15" xfId="1" applyNumberFormat="1" applyFont="1" applyFill="1" applyBorder="1" applyAlignment="1" applyProtection="1">
      <alignment horizontal="right" vertical="center" shrinkToFit="1"/>
    </xf>
    <xf numFmtId="177" fontId="9" fillId="0" borderId="16" xfId="1" applyNumberFormat="1" applyFont="1" applyFill="1" applyBorder="1" applyAlignment="1" applyProtection="1">
      <alignment horizontal="right" vertical="center" shrinkToFit="1"/>
    </xf>
    <xf numFmtId="177" fontId="9" fillId="0" borderId="17" xfId="1" applyNumberFormat="1" applyFont="1" applyFill="1" applyBorder="1" applyAlignment="1" applyProtection="1">
      <alignment horizontal="right" vertical="center" shrinkToFit="1"/>
    </xf>
    <xf numFmtId="177" fontId="9" fillId="0" borderId="18" xfId="1" applyNumberFormat="1" applyFont="1" applyFill="1" applyBorder="1" applyAlignment="1" applyProtection="1">
      <alignment horizontal="right" vertical="center" shrinkToFit="1"/>
    </xf>
    <xf numFmtId="178" fontId="9" fillId="0" borderId="17" xfId="1" applyNumberFormat="1" applyFont="1" applyFill="1" applyBorder="1" applyAlignment="1" applyProtection="1">
      <alignment horizontal="right" vertical="center" shrinkToFit="1"/>
    </xf>
    <xf numFmtId="177" fontId="9" fillId="1" borderId="19" xfId="1" applyNumberFormat="1" applyFont="1" applyFill="1" applyBorder="1" applyAlignment="1" applyProtection="1">
      <alignment horizontal="right" vertical="center" shrinkToFit="1"/>
    </xf>
    <xf numFmtId="177" fontId="9" fillId="1" borderId="20" xfId="1" applyNumberFormat="1" applyFont="1" applyFill="1" applyBorder="1" applyAlignment="1" applyProtection="1">
      <alignment horizontal="right" vertical="center" shrinkToFit="1"/>
    </xf>
    <xf numFmtId="177" fontId="9" fillId="1" borderId="21" xfId="1" applyNumberFormat="1" applyFont="1" applyFill="1" applyBorder="1" applyAlignment="1" applyProtection="1">
      <alignment horizontal="right" vertical="center" shrinkToFit="1"/>
    </xf>
    <xf numFmtId="177" fontId="9" fillId="1" borderId="22" xfId="1" applyNumberFormat="1" applyFont="1" applyFill="1" applyBorder="1" applyAlignment="1" applyProtection="1">
      <alignment horizontal="right" vertical="center" shrinkToFit="1"/>
    </xf>
    <xf numFmtId="178" fontId="9" fillId="1" borderId="21" xfId="1" applyNumberFormat="1" applyFont="1" applyFill="1" applyBorder="1" applyAlignment="1" applyProtection="1">
      <alignment horizontal="right" vertical="center" shrinkToFit="1"/>
    </xf>
    <xf numFmtId="177" fontId="9" fillId="0" borderId="19" xfId="1" applyNumberFormat="1" applyFont="1" applyFill="1" applyBorder="1" applyAlignment="1" applyProtection="1">
      <alignment horizontal="right" vertical="center" shrinkToFit="1"/>
    </xf>
    <xf numFmtId="177" fontId="9" fillId="0" borderId="20" xfId="1" applyNumberFormat="1" applyFont="1" applyFill="1" applyBorder="1" applyAlignment="1" applyProtection="1">
      <alignment horizontal="right" vertical="center" shrinkToFit="1"/>
    </xf>
    <xf numFmtId="177" fontId="9" fillId="0" borderId="21" xfId="1" applyNumberFormat="1" applyFont="1" applyFill="1" applyBorder="1" applyAlignment="1" applyProtection="1">
      <alignment horizontal="right" vertical="center" shrinkToFit="1"/>
    </xf>
    <xf numFmtId="177" fontId="9" fillId="0" borderId="22" xfId="1" applyNumberFormat="1" applyFont="1" applyFill="1" applyBorder="1" applyAlignment="1" applyProtection="1">
      <alignment horizontal="right" vertical="center" shrinkToFit="1"/>
    </xf>
    <xf numFmtId="178" fontId="9" fillId="0" borderId="21" xfId="1" applyNumberFormat="1" applyFont="1" applyFill="1" applyBorder="1" applyAlignment="1" applyProtection="1">
      <alignment horizontal="right" vertical="center" shrinkToFit="1"/>
    </xf>
    <xf numFmtId="177" fontId="9" fillId="1" borderId="23" xfId="1" applyNumberFormat="1" applyFont="1" applyFill="1" applyBorder="1" applyAlignment="1" applyProtection="1">
      <alignment horizontal="right" vertical="center" shrinkToFit="1"/>
    </xf>
    <xf numFmtId="177" fontId="9" fillId="1" borderId="24" xfId="1" applyNumberFormat="1" applyFont="1" applyFill="1" applyBorder="1" applyAlignment="1" applyProtection="1">
      <alignment horizontal="right" vertical="center" shrinkToFit="1"/>
    </xf>
    <xf numFmtId="177" fontId="9" fillId="1" borderId="25" xfId="1" applyNumberFormat="1" applyFont="1" applyFill="1" applyBorder="1" applyAlignment="1" applyProtection="1">
      <alignment horizontal="right" vertical="center" shrinkToFit="1"/>
    </xf>
    <xf numFmtId="177" fontId="9" fillId="1" borderId="26" xfId="1" applyNumberFormat="1" applyFont="1" applyFill="1" applyBorder="1" applyAlignment="1" applyProtection="1">
      <alignment horizontal="right" vertical="center" shrinkToFit="1"/>
    </xf>
    <xf numFmtId="178" fontId="9" fillId="1" borderId="25" xfId="1" applyNumberFormat="1" applyFont="1" applyFill="1" applyBorder="1" applyAlignment="1" applyProtection="1">
      <alignment horizontal="right" vertical="center" shrinkToFit="1"/>
    </xf>
    <xf numFmtId="177" fontId="10" fillId="0" borderId="18" xfId="1" applyNumberFormat="1" applyFont="1" applyFill="1" applyBorder="1" applyAlignment="1" applyProtection="1">
      <alignment horizontal="right" vertical="center" shrinkToFit="1"/>
    </xf>
    <xf numFmtId="177" fontId="10" fillId="0" borderId="16" xfId="1" applyNumberFormat="1" applyFont="1" applyFill="1" applyBorder="1" applyAlignment="1" applyProtection="1">
      <alignment horizontal="right" vertical="center" shrinkToFit="1"/>
    </xf>
    <xf numFmtId="177" fontId="10" fillId="0" borderId="17" xfId="1" applyNumberFormat="1" applyFont="1" applyFill="1" applyBorder="1" applyAlignment="1" applyProtection="1">
      <alignment horizontal="right" vertical="center" shrinkToFit="1"/>
    </xf>
    <xf numFmtId="178" fontId="10" fillId="0" borderId="17" xfId="1" applyNumberFormat="1" applyFont="1" applyFill="1" applyBorder="1" applyAlignment="1" applyProtection="1">
      <alignment horizontal="right" vertical="center" shrinkToFit="1"/>
    </xf>
    <xf numFmtId="177" fontId="10" fillId="2" borderId="22" xfId="1" applyNumberFormat="1" applyFont="1" applyFill="1" applyBorder="1" applyAlignment="1" applyProtection="1">
      <alignment horizontal="right" vertical="center" shrinkToFit="1"/>
    </xf>
    <xf numFmtId="177" fontId="10" fillId="2" borderId="20" xfId="1" applyNumberFormat="1" applyFont="1" applyFill="1" applyBorder="1" applyAlignment="1" applyProtection="1">
      <alignment horizontal="right" vertical="center" shrinkToFit="1"/>
    </xf>
    <xf numFmtId="177" fontId="10" fillId="2" borderId="21" xfId="1" applyNumberFormat="1" applyFont="1" applyFill="1" applyBorder="1" applyAlignment="1" applyProtection="1">
      <alignment horizontal="right" vertical="center" shrinkToFit="1"/>
    </xf>
    <xf numFmtId="178" fontId="10" fillId="2" borderId="21" xfId="1" applyNumberFormat="1" applyFont="1" applyFill="1" applyBorder="1" applyAlignment="1" applyProtection="1">
      <alignment horizontal="right" vertical="center" shrinkToFit="1"/>
    </xf>
    <xf numFmtId="177" fontId="10" fillId="0" borderId="22" xfId="1" applyNumberFormat="1" applyFont="1" applyFill="1" applyBorder="1" applyAlignment="1" applyProtection="1">
      <alignment horizontal="right" vertical="center" shrinkToFit="1"/>
    </xf>
    <xf numFmtId="177" fontId="10" fillId="0" borderId="20" xfId="1" applyNumberFormat="1" applyFont="1" applyFill="1" applyBorder="1" applyAlignment="1" applyProtection="1">
      <alignment horizontal="right" vertical="center" shrinkToFit="1"/>
    </xf>
    <xf numFmtId="177" fontId="10" fillId="0" borderId="21" xfId="1" applyNumberFormat="1" applyFont="1" applyFill="1" applyBorder="1" applyAlignment="1" applyProtection="1">
      <alignment horizontal="right" vertical="center" shrinkToFit="1"/>
    </xf>
    <xf numFmtId="178" fontId="10" fillId="0" borderId="21" xfId="1" applyNumberFormat="1" applyFont="1" applyFill="1" applyBorder="1" applyAlignment="1" applyProtection="1">
      <alignment horizontal="right" vertical="center" shrinkToFit="1"/>
    </xf>
    <xf numFmtId="177" fontId="10" fillId="2" borderId="26" xfId="1" applyNumberFormat="1" applyFont="1" applyFill="1" applyBorder="1" applyAlignment="1" applyProtection="1">
      <alignment horizontal="right" vertical="center" shrinkToFit="1"/>
    </xf>
    <xf numFmtId="177" fontId="10" fillId="2" borderId="24" xfId="1" applyNumberFormat="1" applyFont="1" applyFill="1" applyBorder="1" applyAlignment="1" applyProtection="1">
      <alignment horizontal="right" vertical="center" shrinkToFit="1"/>
    </xf>
    <xf numFmtId="177" fontId="10" fillId="2" borderId="25" xfId="1" applyNumberFormat="1" applyFont="1" applyFill="1" applyBorder="1" applyAlignment="1" applyProtection="1">
      <alignment horizontal="right" vertical="center" shrinkToFit="1"/>
    </xf>
    <xf numFmtId="178" fontId="10" fillId="2" borderId="25" xfId="1" applyNumberFormat="1" applyFont="1" applyFill="1" applyBorder="1" applyAlignment="1" applyProtection="1">
      <alignment horizontal="right" vertical="center" shrinkToFit="1"/>
    </xf>
    <xf numFmtId="0" fontId="6" fillId="0" borderId="0" xfId="1" applyNumberFormat="1" applyFont="1" applyBorder="1" applyAlignment="1" applyProtection="1">
      <alignment horizontal="center" vertical="center" wrapText="1"/>
    </xf>
    <xf numFmtId="176" fontId="5" fillId="0" borderId="27" xfId="1" applyNumberFormat="1" applyFont="1" applyBorder="1" applyAlignment="1" applyProtection="1">
      <alignment horizontal="center" vertical="center"/>
    </xf>
    <xf numFmtId="0" fontId="5" fillId="0" borderId="27" xfId="1" applyNumberFormat="1" applyFont="1" applyBorder="1" applyAlignment="1" applyProtection="1">
      <alignment horizontal="center" vertical="center"/>
    </xf>
    <xf numFmtId="49" fontId="5" fillId="0" borderId="7" xfId="1" applyNumberFormat="1" applyFont="1" applyBorder="1" applyAlignment="1" applyProtection="1">
      <alignment horizontal="center" vertical="center"/>
    </xf>
    <xf numFmtId="49" fontId="5" fillId="0" borderId="28" xfId="1" applyNumberFormat="1" applyFont="1" applyBorder="1" applyAlignment="1" applyProtection="1">
      <alignment horizontal="center" vertical="center"/>
    </xf>
    <xf numFmtId="49" fontId="5" fillId="0" borderId="8" xfId="1" applyNumberFormat="1" applyFont="1" applyBorder="1" applyAlignment="1" applyProtection="1">
      <alignment horizontal="center" vertical="center"/>
    </xf>
    <xf numFmtId="176" fontId="5" fillId="0" borderId="8" xfId="1" applyNumberFormat="1" applyFont="1" applyBorder="1" applyAlignment="1" applyProtection="1">
      <alignment horizontal="center" vertical="center"/>
    </xf>
    <xf numFmtId="0" fontId="5" fillId="0" borderId="7" xfId="1" applyNumberFormat="1" applyFont="1" applyBorder="1" applyAlignment="1" applyProtection="1">
      <alignment horizontal="center" vertical="center"/>
    </xf>
    <xf numFmtId="0" fontId="5" fillId="0" borderId="8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5" fillId="0" borderId="29" xfId="1" applyNumberFormat="1" applyFont="1" applyBorder="1" applyAlignment="1" applyProtection="1">
      <alignment horizontal="distributed" vertical="center" justifyLastLine="1"/>
    </xf>
    <xf numFmtId="0" fontId="2" fillId="0" borderId="29" xfId="1" applyNumberFormat="1" applyFont="1" applyBorder="1" applyAlignment="1">
      <alignment horizontal="distributed" vertical="center" justifyLastLine="1"/>
    </xf>
    <xf numFmtId="0" fontId="2" fillId="0" borderId="29" xfId="1" applyFont="1" applyBorder="1" applyAlignment="1">
      <alignment horizontal="distributed" vertical="center" justifyLastLine="1"/>
    </xf>
    <xf numFmtId="0" fontId="2" fillId="0" borderId="30" xfId="1" applyFont="1" applyBorder="1" applyAlignment="1">
      <alignment horizontal="distributed" vertical="center" justifyLastLine="1"/>
    </xf>
    <xf numFmtId="0" fontId="5" fillId="0" borderId="11" xfId="1" applyNumberFormat="1" applyFont="1" applyBorder="1" applyAlignment="1" applyProtection="1">
      <alignment horizontal="center" vertical="center"/>
    </xf>
    <xf numFmtId="0" fontId="5" fillId="0" borderId="12" xfId="1" applyNumberFormat="1" applyFont="1" applyBorder="1" applyAlignment="1" applyProtection="1">
      <alignment horizontal="center" vertical="center"/>
    </xf>
    <xf numFmtId="49" fontId="5" fillId="0" borderId="31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8" fillId="0" borderId="32" xfId="1" applyNumberFormat="1" applyFont="1" applyBorder="1" applyAlignment="1" applyProtection="1">
      <alignment horizontal="distributed" vertical="center" wrapText="1" justifyLastLine="1"/>
    </xf>
    <xf numFmtId="49" fontId="8" fillId="0" borderId="33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0" fontId="2" fillId="0" borderId="2" xfId="1" applyFont="1" applyBorder="1" applyAlignment="1">
      <alignment horizontal="distributed" vertical="center" wrapText="1" justifyLastLine="1"/>
    </xf>
    <xf numFmtId="49" fontId="5" fillId="0" borderId="34" xfId="1" applyNumberFormat="1" applyFont="1" applyBorder="1" applyAlignment="1" applyProtection="1">
      <alignment horizontal="distributed" vertical="center" wrapText="1" justifyLastLine="1"/>
    </xf>
    <xf numFmtId="0" fontId="2" fillId="0" borderId="34" xfId="1" applyFont="1" applyBorder="1" applyAlignment="1">
      <alignment horizontal="distributed" vertical="center" wrapText="1" justifyLastLine="1"/>
    </xf>
    <xf numFmtId="49" fontId="5" fillId="0" borderId="35" xfId="1" applyNumberFormat="1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49" fontId="5" fillId="0" borderId="36" xfId="1" applyNumberFormat="1" applyFont="1" applyBorder="1" applyAlignment="1" applyProtection="1">
      <alignment horizontal="left" vertical="center" wrapText="1" justifyLastLine="1"/>
    </xf>
    <xf numFmtId="49" fontId="5" fillId="0" borderId="37" xfId="1" applyNumberFormat="1" applyFont="1" applyBorder="1" applyAlignment="1" applyProtection="1">
      <alignment horizontal="left" vertical="center" wrapText="1" justifyLastLine="1"/>
    </xf>
    <xf numFmtId="49" fontId="5" fillId="0" borderId="38" xfId="1" applyNumberFormat="1" applyFont="1" applyBorder="1" applyAlignment="1" applyProtection="1">
      <alignment horizontal="left" vertical="center" wrapText="1" justifyLastLine="1"/>
    </xf>
    <xf numFmtId="49" fontId="5" fillId="0" borderId="39" xfId="1" applyNumberFormat="1" applyFont="1" applyBorder="1" applyAlignment="1" applyProtection="1">
      <alignment horizontal="left" vertical="center" wrapText="1" justifyLastLine="1"/>
    </xf>
    <xf numFmtId="49" fontId="5" fillId="0" borderId="40" xfId="1" applyNumberFormat="1" applyFont="1" applyBorder="1" applyAlignment="1" applyProtection="1">
      <alignment horizontal="left" vertical="center" wrapText="1" justifyLastLine="1"/>
    </xf>
    <xf numFmtId="49" fontId="5" fillId="0" borderId="41" xfId="1" applyNumberFormat="1" applyFont="1" applyBorder="1" applyAlignment="1" applyProtection="1">
      <alignment horizontal="left" vertical="center" wrapText="1" justifyLastLine="1"/>
    </xf>
    <xf numFmtId="0" fontId="2" fillId="0" borderId="31" xfId="1" applyFont="1" applyBorder="1" applyAlignment="1">
      <alignment horizontal="distributed" vertical="center" wrapText="1" justifyLastLine="1"/>
    </xf>
    <xf numFmtId="0" fontId="2" fillId="0" borderId="8" xfId="1" applyFont="1" applyBorder="1" applyAlignment="1">
      <alignment horizontal="distributed" vertical="center" wrapText="1" justifyLastLine="1"/>
    </xf>
    <xf numFmtId="49" fontId="8" fillId="0" borderId="34" xfId="1" applyNumberFormat="1" applyFont="1" applyBorder="1" applyAlignment="1" applyProtection="1">
      <alignment horizontal="distributed" vertical="center" wrapText="1" justifyLastLine="1"/>
    </xf>
    <xf numFmtId="49" fontId="5" fillId="0" borderId="32" xfId="1" applyNumberFormat="1" applyFont="1" applyBorder="1" applyAlignment="1" applyProtection="1">
      <alignment horizontal="distributed" vertical="center" wrapText="1" justifyLastLine="1"/>
    </xf>
    <xf numFmtId="49" fontId="5" fillId="0" borderId="33" xfId="1" applyNumberFormat="1" applyFont="1" applyBorder="1" applyAlignment="1" applyProtection="1">
      <alignment horizontal="distributed" vertical="center" wrapText="1" justifyLastLine="1"/>
    </xf>
    <xf numFmtId="49" fontId="5" fillId="0" borderId="42" xfId="1" applyNumberFormat="1" applyFont="1" applyBorder="1" applyAlignment="1" applyProtection="1">
      <alignment horizontal="distributed" vertical="center" wrapText="1" justifyLastLine="1"/>
    </xf>
    <xf numFmtId="49" fontId="5" fillId="0" borderId="43" xfId="1" applyNumberFormat="1" applyFont="1" applyBorder="1" applyAlignment="1" applyProtection="1">
      <alignment horizontal="distributed" vertical="center" wrapText="1" justifyLastLine="1"/>
    </xf>
    <xf numFmtId="49" fontId="5" fillId="0" borderId="0" xfId="1" applyNumberFormat="1" applyFont="1" applyBorder="1" applyAlignment="1" applyProtection="1">
      <alignment horizontal="distributed" vertical="center" wrapText="1" justifyLastLine="1"/>
    </xf>
    <xf numFmtId="49" fontId="5" fillId="0" borderId="8" xfId="1" applyNumberFormat="1" applyFont="1" applyBorder="1" applyAlignment="1" applyProtection="1">
      <alignment horizontal="distributed" vertical="center" wrapText="1" justifyLastLine="1"/>
    </xf>
    <xf numFmtId="49" fontId="5" fillId="0" borderId="35" xfId="1" applyNumberFormat="1" applyFont="1" applyBorder="1" applyAlignment="1">
      <alignment horizontal="distributed" vertical="center" wrapText="1" justifyLastLine="1"/>
    </xf>
    <xf numFmtId="0" fontId="11" fillId="0" borderId="34" xfId="0" applyFont="1" applyBorder="1" applyAlignment="1">
      <alignment horizontal="distributed" vertical="center" wrapText="1" justifyLastLine="1"/>
    </xf>
    <xf numFmtId="49" fontId="5" fillId="0" borderId="44" xfId="1" applyNumberFormat="1" applyFont="1" applyBorder="1" applyAlignment="1" applyProtection="1">
      <alignment horizontal="distributed" vertical="center" wrapText="1" justifyLastLine="1"/>
    </xf>
    <xf numFmtId="49" fontId="5" fillId="0" borderId="42" xfId="1" applyNumberFormat="1" applyFont="1" applyBorder="1" applyAlignment="1" applyProtection="1">
      <alignment horizontal="distributed" vertical="top" wrapText="1" justifyLastLine="1"/>
    </xf>
    <xf numFmtId="49" fontId="5" fillId="0" borderId="34" xfId="1" applyNumberFormat="1" applyFont="1" applyBorder="1" applyAlignment="1" applyProtection="1">
      <alignment horizontal="distributed" vertical="top" wrapText="1" justifyLastLine="1"/>
    </xf>
    <xf numFmtId="49" fontId="8" fillId="0" borderId="44" xfId="1" applyNumberFormat="1" applyFont="1" applyBorder="1" applyAlignment="1" applyProtection="1">
      <alignment horizontal="distributed" vertical="center" wrapText="1" justifyLastLine="1"/>
    </xf>
    <xf numFmtId="49" fontId="8" fillId="0" borderId="2" xfId="1" applyNumberFormat="1" applyFont="1" applyBorder="1" applyAlignment="1" applyProtection="1">
      <alignment horizontal="distributed" vertical="center" wrapText="1" justifyLastLine="1"/>
    </xf>
    <xf numFmtId="49" fontId="8" fillId="0" borderId="42" xfId="1" applyNumberFormat="1" applyFont="1" applyBorder="1" applyAlignment="1" applyProtection="1">
      <alignment horizontal="distributed" vertical="center" wrapText="1" justifyLastLine="1"/>
    </xf>
    <xf numFmtId="49" fontId="5" fillId="0" borderId="35" xfId="1" applyNumberFormat="1" applyFont="1" applyBorder="1" applyAlignment="1" applyProtection="1">
      <alignment horizontal="distributed" vertical="center" wrapText="1" justifyLastLine="1"/>
    </xf>
    <xf numFmtId="49" fontId="5" fillId="0" borderId="34" xfId="1" applyNumberFormat="1" applyFont="1" applyBorder="1" applyAlignment="1">
      <alignment horizontal="distributed" vertical="center" wrapText="1" justifyLastLine="1"/>
    </xf>
    <xf numFmtId="176" fontId="5" fillId="0" borderId="30" xfId="1" applyNumberFormat="1" applyFont="1" applyBorder="1" applyAlignment="1" applyProtection="1">
      <alignment horizontal="center" vertical="center"/>
    </xf>
    <xf numFmtId="0" fontId="5" fillId="0" borderId="30" xfId="1" applyNumberFormat="1" applyFont="1" applyBorder="1" applyAlignment="1" applyProtection="1">
      <alignment horizontal="center" vertical="center"/>
    </xf>
    <xf numFmtId="0" fontId="6" fillId="0" borderId="0" xfId="1" applyNumberFormat="1" applyFont="1" applyBorder="1" applyAlignment="1" applyProtection="1">
      <alignment horizontal="center" wrapText="1"/>
    </xf>
    <xf numFmtId="49" fontId="5" fillId="0" borderId="45" xfId="1" applyNumberFormat="1" applyFont="1" applyBorder="1" applyAlignment="1" applyProtection="1">
      <alignment horizontal="distributed" vertical="center" wrapText="1" justifyLastLine="1"/>
    </xf>
    <xf numFmtId="49" fontId="5" fillId="0" borderId="46" xfId="1" applyNumberFormat="1" applyFont="1" applyBorder="1" applyAlignment="1" applyProtection="1">
      <alignment horizontal="distributed" vertical="center" wrapText="1" justifyLastLine="1"/>
    </xf>
    <xf numFmtId="0" fontId="5" fillId="0" borderId="47" xfId="1" applyNumberFormat="1" applyFont="1" applyBorder="1" applyAlignment="1" applyProtection="1">
      <alignment horizontal="center" vertical="center"/>
    </xf>
    <xf numFmtId="0" fontId="5" fillId="0" borderId="48" xfId="1" applyNumberFormat="1" applyFont="1" applyBorder="1" applyAlignment="1" applyProtection="1">
      <alignment horizontal="center" vertical="center"/>
    </xf>
    <xf numFmtId="0" fontId="2" fillId="0" borderId="46" xfId="1" applyFont="1" applyBorder="1" applyAlignment="1">
      <alignment horizontal="distributed" vertical="center" wrapText="1" justifyLastLine="1"/>
    </xf>
    <xf numFmtId="49" fontId="5" fillId="0" borderId="49" xfId="1" applyNumberFormat="1" applyFont="1" applyBorder="1" applyAlignment="1" applyProtection="1">
      <alignment horizontal="distributed" vertical="center" wrapText="1" justifyLastLine="1"/>
    </xf>
    <xf numFmtId="0" fontId="2" fillId="0" borderId="50" xfId="1" applyFont="1" applyBorder="1" applyAlignment="1">
      <alignment horizontal="distributed" vertical="center" wrapText="1" justifyLastLine="1"/>
    </xf>
    <xf numFmtId="0" fontId="2" fillId="0" borderId="30" xfId="1" applyFont="1" applyBorder="1" applyAlignment="1">
      <alignment horizontal="center" vertical="center"/>
    </xf>
    <xf numFmtId="49" fontId="5" fillId="0" borderId="14" xfId="1" applyNumberFormat="1" applyFont="1" applyBorder="1" applyAlignment="1" applyProtection="1">
      <alignment horizontal="distributed" vertical="center" wrapText="1" justifyLastLine="1"/>
    </xf>
    <xf numFmtId="0" fontId="2" fillId="0" borderId="33" xfId="1" applyFont="1" applyBorder="1" applyAlignment="1">
      <alignment horizontal="distributed" vertical="center" wrapText="1" justifyLastLine="1"/>
    </xf>
    <xf numFmtId="49" fontId="8" fillId="0" borderId="45" xfId="1" applyNumberFormat="1" applyFont="1" applyBorder="1" applyAlignment="1" applyProtection="1">
      <alignment horizontal="distributed" vertical="center" wrapText="1" justifyLastLine="1"/>
    </xf>
    <xf numFmtId="49" fontId="8" fillId="0" borderId="46" xfId="1" applyNumberFormat="1" applyFont="1" applyBorder="1" applyAlignment="1" applyProtection="1">
      <alignment horizontal="distributed" vertical="center" wrapText="1" justifyLastLine="1"/>
    </xf>
    <xf numFmtId="49" fontId="5" fillId="0" borderId="50" xfId="1" applyNumberFormat="1" applyFont="1" applyBorder="1" applyAlignment="1" applyProtection="1">
      <alignment horizontal="distributed" vertical="center" wrapText="1" justifyLastLine="1"/>
    </xf>
  </cellXfs>
  <cellStyles count="6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58" xfId="4"/>
    <cellStyle name="標準_平成14年地方公務員制度実態調査_レイアウト_14_71固定資産土地入力用_修正済み_課税状況調査市町村_5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9">
    <tabColor theme="8"/>
  </sheetPr>
  <dimension ref="A1:HY37"/>
  <sheetViews>
    <sheetView showGridLines="0" tabSelected="1" zoomScale="70" zoomScaleNormal="70" zoomScaleSheetLayoutView="80" workbookViewId="0">
      <selection activeCell="GS36" sqref="GS36:HX36"/>
    </sheetView>
  </sheetViews>
  <sheetFormatPr defaultColWidth="1" defaultRowHeight="15" customHeight="1" x14ac:dyDescent="0.2"/>
  <cols>
    <col min="1" max="1" width="3" style="6" customWidth="1"/>
    <col min="2" max="2" width="12.88671875" style="29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43" width="13.33203125" style="6" customWidth="1"/>
    <col min="44" max="44" width="18.6640625" style="6" customWidth="1"/>
    <col min="45" max="47" width="9.77734375" style="6" customWidth="1"/>
    <col min="48" max="49" width="10.6640625" style="6" customWidth="1"/>
    <col min="50" max="51" width="10.77734375" style="6" customWidth="1"/>
    <col min="52" max="52" width="11.77734375" style="6" customWidth="1"/>
    <col min="53" max="53" width="24.33203125" style="6" customWidth="1"/>
    <col min="54" max="54" width="24.44140625" style="6" customWidth="1"/>
    <col min="55" max="55" width="21.44140625" style="6" customWidth="1"/>
    <col min="56" max="58" width="13.77734375" style="6" customWidth="1"/>
    <col min="59" max="59" width="15.6640625" style="6" customWidth="1"/>
    <col min="60" max="61" width="11.77734375" style="6" customWidth="1"/>
    <col min="62" max="62" width="15.6640625" style="6" customWidth="1"/>
    <col min="63" max="66" width="10.77734375" style="6" customWidth="1"/>
    <col min="67" max="67" width="9.77734375" style="6" customWidth="1"/>
    <col min="68" max="68" width="7.88671875" style="6" customWidth="1"/>
    <col min="69" max="76" width="13.33203125" style="6" customWidth="1"/>
    <col min="77" max="77" width="18.6640625" style="6" customWidth="1"/>
    <col min="78" max="80" width="9.77734375" style="6" customWidth="1"/>
    <col min="81" max="82" width="10.6640625" style="6" customWidth="1"/>
    <col min="83" max="84" width="10.77734375" style="6" customWidth="1"/>
    <col min="85" max="85" width="11.77734375" style="6" customWidth="1"/>
    <col min="86" max="86" width="24.33203125" style="6" customWidth="1"/>
    <col min="87" max="87" width="24.44140625" style="6" customWidth="1"/>
    <col min="88" max="88" width="21.44140625" style="6" customWidth="1"/>
    <col min="89" max="91" width="13.77734375" style="6" customWidth="1"/>
    <col min="92" max="92" width="15.6640625" style="6" customWidth="1"/>
    <col min="93" max="94" width="11.77734375" style="6" customWidth="1"/>
    <col min="95" max="95" width="15.6640625" style="6" customWidth="1"/>
    <col min="96" max="99" width="10.77734375" style="6" customWidth="1"/>
    <col min="100" max="100" width="9.77734375" style="6" customWidth="1"/>
    <col min="101" max="101" width="7.88671875" style="6" customWidth="1"/>
    <col min="102" max="109" width="13.33203125" style="6" customWidth="1"/>
    <col min="110" max="110" width="18.6640625" style="6" customWidth="1"/>
    <col min="111" max="113" width="9.77734375" style="6" customWidth="1"/>
    <col min="114" max="114" width="10.6640625" style="6" customWidth="1"/>
    <col min="115" max="117" width="10.77734375" style="6" customWidth="1"/>
    <col min="118" max="118" width="11.77734375" style="6" customWidth="1"/>
    <col min="119" max="119" width="24.33203125" style="6" customWidth="1"/>
    <col min="120" max="120" width="24.44140625" style="6" customWidth="1"/>
    <col min="121" max="121" width="21.44140625" style="6" customWidth="1"/>
    <col min="122" max="124" width="13.77734375" style="6" customWidth="1"/>
    <col min="125" max="125" width="15.6640625" style="6" customWidth="1"/>
    <col min="126" max="127" width="11.77734375" style="6" customWidth="1"/>
    <col min="128" max="128" width="15.6640625" style="6" customWidth="1"/>
    <col min="129" max="132" width="10.77734375" style="6" customWidth="1"/>
    <col min="133" max="133" width="9.77734375" style="6" customWidth="1"/>
    <col min="134" max="134" width="7.88671875" style="6" customWidth="1"/>
    <col min="135" max="142" width="13.33203125" style="6" customWidth="1"/>
    <col min="143" max="143" width="18.6640625" style="6" customWidth="1"/>
    <col min="144" max="146" width="9.77734375" style="6" customWidth="1"/>
    <col min="147" max="148" width="10.6640625" style="6" customWidth="1"/>
    <col min="149" max="150" width="10.77734375" style="6" customWidth="1"/>
    <col min="151" max="151" width="11.77734375" style="6" customWidth="1"/>
    <col min="152" max="152" width="24.33203125" style="6" customWidth="1"/>
    <col min="153" max="153" width="24.44140625" style="6" customWidth="1"/>
    <col min="154" max="154" width="21.44140625" style="6" customWidth="1"/>
    <col min="155" max="157" width="13.77734375" style="6" customWidth="1"/>
    <col min="158" max="158" width="15.6640625" style="6" customWidth="1"/>
    <col min="159" max="160" width="11.77734375" style="6" customWidth="1"/>
    <col min="161" max="161" width="15.6640625" style="6" customWidth="1"/>
    <col min="162" max="165" width="10.77734375" style="6" customWidth="1"/>
    <col min="166" max="166" width="9.77734375" style="6" customWidth="1"/>
    <col min="167" max="167" width="7.88671875" style="6" customWidth="1"/>
    <col min="168" max="175" width="13.33203125" style="6" customWidth="1"/>
    <col min="176" max="176" width="18.6640625" style="6" customWidth="1"/>
    <col min="177" max="179" width="9.77734375" style="6" customWidth="1"/>
    <col min="180" max="181" width="10.6640625" style="6" customWidth="1"/>
    <col min="182" max="183" width="10.77734375" style="6" customWidth="1"/>
    <col min="184" max="184" width="11.77734375" style="6" customWidth="1"/>
    <col min="185" max="185" width="24.33203125" style="6" customWidth="1"/>
    <col min="186" max="186" width="24.44140625" style="6" customWidth="1"/>
    <col min="187" max="187" width="21.44140625" style="6" customWidth="1"/>
    <col min="188" max="190" width="13.77734375" style="6" customWidth="1"/>
    <col min="191" max="191" width="15.6640625" style="6" customWidth="1"/>
    <col min="192" max="193" width="11.77734375" style="6" customWidth="1"/>
    <col min="194" max="194" width="15.6640625" style="6" customWidth="1"/>
    <col min="195" max="198" width="10.77734375" style="6" customWidth="1"/>
    <col min="199" max="199" width="9.77734375" style="6" customWidth="1"/>
    <col min="200" max="200" width="7.88671875" style="6" customWidth="1"/>
    <col min="201" max="208" width="13.33203125" style="6" customWidth="1"/>
    <col min="209" max="209" width="18.6640625" style="6" customWidth="1"/>
    <col min="210" max="212" width="9.77734375" style="6" customWidth="1"/>
    <col min="213" max="214" width="10.6640625" style="6" customWidth="1"/>
    <col min="215" max="216" width="10.77734375" style="6" customWidth="1"/>
    <col min="217" max="217" width="11.77734375" style="6" customWidth="1"/>
    <col min="218" max="218" width="24.33203125" style="6" customWidth="1"/>
    <col min="219" max="219" width="24.44140625" style="6" customWidth="1"/>
    <col min="220" max="220" width="21.44140625" style="6" customWidth="1"/>
    <col min="221" max="223" width="13.77734375" style="6" customWidth="1"/>
    <col min="224" max="224" width="15.6640625" style="6" customWidth="1"/>
    <col min="225" max="226" width="11.77734375" style="6" customWidth="1"/>
    <col min="227" max="227" width="15.6640625" style="6" customWidth="1"/>
    <col min="228" max="231" width="10.77734375" style="6" customWidth="1"/>
    <col min="232" max="232" width="9.77734375" style="6" customWidth="1"/>
    <col min="233" max="233" width="7.88671875" style="6" customWidth="1"/>
    <col min="234" max="16384" width="1" style="6"/>
  </cols>
  <sheetData>
    <row r="1" spans="1:233" s="1" customFormat="1" ht="48" customHeight="1" x14ac:dyDescent="0.2">
      <c r="B1" s="2"/>
      <c r="C1" s="79" t="s">
        <v>162</v>
      </c>
      <c r="D1" s="79"/>
      <c r="E1" s="79"/>
      <c r="F1" s="79"/>
      <c r="G1" s="79"/>
      <c r="H1" s="79"/>
      <c r="I1" s="79"/>
      <c r="J1" s="79"/>
      <c r="K1" s="79"/>
      <c r="L1" s="79" t="s">
        <v>162</v>
      </c>
      <c r="M1" s="79"/>
      <c r="N1" s="79"/>
      <c r="O1" s="79"/>
      <c r="P1" s="79"/>
      <c r="Q1" s="79"/>
      <c r="R1" s="79"/>
      <c r="S1" s="79"/>
      <c r="T1" s="79" t="s">
        <v>163</v>
      </c>
      <c r="U1" s="79"/>
      <c r="V1" s="79"/>
      <c r="W1" s="79"/>
      <c r="X1" s="79"/>
      <c r="Y1" s="79"/>
      <c r="Z1" s="79"/>
      <c r="AA1" s="79" t="s">
        <v>163</v>
      </c>
      <c r="AB1" s="79"/>
      <c r="AC1" s="79"/>
      <c r="AD1" s="79"/>
      <c r="AE1" s="79"/>
      <c r="AF1" s="79"/>
      <c r="AG1" s="79"/>
      <c r="AH1" s="79"/>
      <c r="AI1" s="79"/>
      <c r="AJ1" s="79" t="s">
        <v>162</v>
      </c>
      <c r="AK1" s="79"/>
      <c r="AL1" s="79"/>
      <c r="AM1" s="79"/>
      <c r="AN1" s="79"/>
      <c r="AO1" s="79"/>
      <c r="AP1" s="79"/>
      <c r="AQ1" s="79"/>
      <c r="AR1" s="79"/>
      <c r="AS1" s="79" t="s">
        <v>162</v>
      </c>
      <c r="AT1" s="79"/>
      <c r="AU1" s="79"/>
      <c r="AV1" s="79"/>
      <c r="AW1" s="79"/>
      <c r="AX1" s="79"/>
      <c r="AY1" s="79"/>
      <c r="AZ1" s="79"/>
      <c r="BA1" s="79" t="s">
        <v>163</v>
      </c>
      <c r="BB1" s="79"/>
      <c r="BC1" s="79"/>
      <c r="BD1" s="79"/>
      <c r="BE1" s="79"/>
      <c r="BF1" s="79"/>
      <c r="BG1" s="79"/>
      <c r="BH1" s="79" t="s">
        <v>163</v>
      </c>
      <c r="BI1" s="79"/>
      <c r="BJ1" s="79"/>
      <c r="BK1" s="79"/>
      <c r="BL1" s="79"/>
      <c r="BM1" s="79"/>
      <c r="BN1" s="79"/>
      <c r="BO1" s="79"/>
      <c r="BP1" s="79"/>
      <c r="BQ1" s="79" t="s">
        <v>162</v>
      </c>
      <c r="BR1" s="79"/>
      <c r="BS1" s="79"/>
      <c r="BT1" s="79"/>
      <c r="BU1" s="79"/>
      <c r="BV1" s="79"/>
      <c r="BW1" s="79"/>
      <c r="BX1" s="79"/>
      <c r="BY1" s="79"/>
      <c r="BZ1" s="79" t="s">
        <v>162</v>
      </c>
      <c r="CA1" s="79"/>
      <c r="CB1" s="79"/>
      <c r="CC1" s="79"/>
      <c r="CD1" s="79"/>
      <c r="CE1" s="79"/>
      <c r="CF1" s="79"/>
      <c r="CG1" s="79"/>
      <c r="CH1" s="79" t="s">
        <v>163</v>
      </c>
      <c r="CI1" s="79"/>
      <c r="CJ1" s="79"/>
      <c r="CK1" s="79"/>
      <c r="CL1" s="79"/>
      <c r="CM1" s="79"/>
      <c r="CN1" s="79"/>
      <c r="CO1" s="79" t="s">
        <v>163</v>
      </c>
      <c r="CP1" s="79"/>
      <c r="CQ1" s="79"/>
      <c r="CR1" s="79"/>
      <c r="CS1" s="79"/>
      <c r="CT1" s="79"/>
      <c r="CU1" s="79"/>
      <c r="CV1" s="79"/>
      <c r="CW1" s="79"/>
      <c r="CX1" s="79" t="s">
        <v>162</v>
      </c>
      <c r="CY1" s="79"/>
      <c r="CZ1" s="79"/>
      <c r="DA1" s="79"/>
      <c r="DB1" s="79"/>
      <c r="DC1" s="79"/>
      <c r="DD1" s="79"/>
      <c r="DE1" s="79"/>
      <c r="DF1" s="79"/>
      <c r="DG1" s="79" t="s">
        <v>162</v>
      </c>
      <c r="DH1" s="79"/>
      <c r="DI1" s="79"/>
      <c r="DJ1" s="79"/>
      <c r="DK1" s="79"/>
      <c r="DL1" s="79"/>
      <c r="DM1" s="79"/>
      <c r="DN1" s="79"/>
      <c r="DO1" s="79" t="s">
        <v>163</v>
      </c>
      <c r="DP1" s="79"/>
      <c r="DQ1" s="79"/>
      <c r="DR1" s="79"/>
      <c r="DS1" s="79"/>
      <c r="DT1" s="79"/>
      <c r="DU1" s="79"/>
      <c r="DV1" s="79" t="s">
        <v>163</v>
      </c>
      <c r="DW1" s="79"/>
      <c r="DX1" s="79"/>
      <c r="DY1" s="79"/>
      <c r="DZ1" s="79"/>
      <c r="EA1" s="79"/>
      <c r="EB1" s="79"/>
      <c r="EC1" s="79"/>
      <c r="ED1" s="79"/>
      <c r="EE1" s="79" t="s">
        <v>162</v>
      </c>
      <c r="EF1" s="79"/>
      <c r="EG1" s="79"/>
      <c r="EH1" s="79"/>
      <c r="EI1" s="79"/>
      <c r="EJ1" s="79"/>
      <c r="EK1" s="79"/>
      <c r="EL1" s="79"/>
      <c r="EM1" s="79"/>
      <c r="EN1" s="79" t="s">
        <v>162</v>
      </c>
      <c r="EO1" s="79"/>
      <c r="EP1" s="79"/>
      <c r="EQ1" s="79"/>
      <c r="ER1" s="79"/>
      <c r="ES1" s="79"/>
      <c r="ET1" s="79"/>
      <c r="EU1" s="79"/>
      <c r="EV1" s="79" t="s">
        <v>163</v>
      </c>
      <c r="EW1" s="79"/>
      <c r="EX1" s="79"/>
      <c r="EY1" s="79"/>
      <c r="EZ1" s="79"/>
      <c r="FA1" s="79"/>
      <c r="FB1" s="79"/>
      <c r="FC1" s="79" t="s">
        <v>161</v>
      </c>
      <c r="FD1" s="79"/>
      <c r="FE1" s="79"/>
      <c r="FF1" s="79"/>
      <c r="FG1" s="79"/>
      <c r="FH1" s="79"/>
      <c r="FI1" s="79"/>
      <c r="FJ1" s="79"/>
      <c r="FK1" s="79"/>
      <c r="FL1" s="79" t="s">
        <v>162</v>
      </c>
      <c r="FM1" s="79"/>
      <c r="FN1" s="79"/>
      <c r="FO1" s="79"/>
      <c r="FP1" s="79"/>
      <c r="FQ1" s="79"/>
      <c r="FR1" s="79"/>
      <c r="FS1" s="79"/>
      <c r="FT1" s="79"/>
      <c r="FU1" s="79" t="s">
        <v>162</v>
      </c>
      <c r="FV1" s="79"/>
      <c r="FW1" s="79"/>
      <c r="FX1" s="79"/>
      <c r="FY1" s="79"/>
      <c r="FZ1" s="79"/>
      <c r="GA1" s="79"/>
      <c r="GB1" s="79"/>
      <c r="GC1" s="79" t="s">
        <v>163</v>
      </c>
      <c r="GD1" s="79"/>
      <c r="GE1" s="79"/>
      <c r="GF1" s="79"/>
      <c r="GG1" s="79"/>
      <c r="GH1" s="79"/>
      <c r="GI1" s="79"/>
      <c r="GJ1" s="79" t="s">
        <v>163</v>
      </c>
      <c r="GK1" s="79"/>
      <c r="GL1" s="79"/>
      <c r="GM1" s="79"/>
      <c r="GN1" s="79"/>
      <c r="GO1" s="79"/>
      <c r="GP1" s="79"/>
      <c r="GQ1" s="79"/>
      <c r="GR1" s="79"/>
      <c r="GS1" s="79" t="s">
        <v>162</v>
      </c>
      <c r="GT1" s="79"/>
      <c r="GU1" s="79"/>
      <c r="GV1" s="79"/>
      <c r="GW1" s="79"/>
      <c r="GX1" s="79"/>
      <c r="GY1" s="79"/>
      <c r="GZ1" s="79"/>
      <c r="HA1" s="79"/>
      <c r="HB1" s="79" t="s">
        <v>162</v>
      </c>
      <c r="HC1" s="79"/>
      <c r="HD1" s="79"/>
      <c r="HE1" s="79"/>
      <c r="HF1" s="79"/>
      <c r="HG1" s="79"/>
      <c r="HH1" s="79"/>
      <c r="HI1" s="79"/>
      <c r="HJ1" s="79" t="s">
        <v>163</v>
      </c>
      <c r="HK1" s="79"/>
      <c r="HL1" s="79"/>
      <c r="HM1" s="79"/>
      <c r="HN1" s="79"/>
      <c r="HO1" s="79"/>
      <c r="HP1" s="79"/>
      <c r="HQ1" s="79" t="s">
        <v>163</v>
      </c>
      <c r="HR1" s="79"/>
      <c r="HS1" s="79"/>
      <c r="HT1" s="79"/>
      <c r="HU1" s="79"/>
      <c r="HV1" s="79"/>
      <c r="HW1" s="79"/>
      <c r="HX1" s="79"/>
      <c r="HY1" s="79"/>
    </row>
    <row r="2" spans="1:233" s="1" customFormat="1" ht="13.2" customHeight="1" x14ac:dyDescent="0.2">
      <c r="B2" s="2"/>
      <c r="C2" s="3"/>
      <c r="D2" s="3"/>
      <c r="E2" s="3"/>
      <c r="F2" s="3"/>
      <c r="G2" s="3"/>
      <c r="H2" s="4"/>
      <c r="I2" s="5"/>
      <c r="AJ2" s="3"/>
      <c r="AK2" s="3"/>
      <c r="AL2" s="3"/>
      <c r="AM2" s="3"/>
      <c r="AN2" s="3"/>
      <c r="AO2" s="4"/>
      <c r="AP2" s="5"/>
      <c r="BQ2" s="3"/>
      <c r="BR2" s="3"/>
      <c r="BS2" s="3"/>
      <c r="BT2" s="3"/>
      <c r="BU2" s="3"/>
      <c r="BV2" s="4"/>
      <c r="BW2" s="5"/>
      <c r="CX2" s="3"/>
      <c r="CY2" s="3"/>
      <c r="CZ2" s="3"/>
      <c r="DA2" s="3"/>
      <c r="DB2" s="3"/>
      <c r="DC2" s="4"/>
      <c r="DD2" s="5"/>
      <c r="EE2" s="3"/>
      <c r="EF2" s="3"/>
      <c r="EG2" s="3"/>
      <c r="EH2" s="3"/>
      <c r="EI2" s="3"/>
      <c r="EJ2" s="4"/>
      <c r="EK2" s="5"/>
      <c r="FL2" s="3"/>
      <c r="FM2" s="3"/>
      <c r="FN2" s="3"/>
      <c r="FO2" s="3"/>
      <c r="FP2" s="3"/>
      <c r="FQ2" s="4"/>
      <c r="FR2" s="5"/>
      <c r="GS2" s="3"/>
      <c r="GT2" s="3"/>
      <c r="GU2" s="3"/>
      <c r="GV2" s="3"/>
      <c r="GW2" s="3"/>
      <c r="GX2" s="4"/>
      <c r="GY2" s="5"/>
    </row>
    <row r="3" spans="1:233" ht="13.5" customHeight="1" x14ac:dyDescent="0.15">
      <c r="B3" s="7"/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151</v>
      </c>
      <c r="AJ3" s="8" t="s">
        <v>0</v>
      </c>
      <c r="AK3" s="8" t="s">
        <v>108</v>
      </c>
      <c r="AL3" s="8" t="s">
        <v>109</v>
      </c>
      <c r="AM3" s="8" t="s">
        <v>110</v>
      </c>
      <c r="AN3" s="8" t="s">
        <v>111</v>
      </c>
      <c r="AO3" s="8" t="s">
        <v>112</v>
      </c>
      <c r="AP3" s="8" t="s">
        <v>113</v>
      </c>
      <c r="AQ3" s="8" t="s">
        <v>114</v>
      </c>
      <c r="AR3" s="8" t="s">
        <v>115</v>
      </c>
      <c r="AS3" s="8" t="s">
        <v>116</v>
      </c>
      <c r="AT3" s="8" t="s">
        <v>117</v>
      </c>
      <c r="AU3" s="8" t="s">
        <v>118</v>
      </c>
      <c r="AV3" s="8" t="s">
        <v>119</v>
      </c>
      <c r="AW3" s="8" t="s">
        <v>120</v>
      </c>
      <c r="AX3" s="8" t="s">
        <v>121</v>
      </c>
      <c r="AY3" s="8" t="s">
        <v>1</v>
      </c>
      <c r="AZ3" s="8" t="s">
        <v>2</v>
      </c>
      <c r="BA3" s="8" t="s">
        <v>122</v>
      </c>
      <c r="BB3" s="8" t="s">
        <v>123</v>
      </c>
      <c r="BC3" s="8" t="s">
        <v>124</v>
      </c>
      <c r="BD3" s="8" t="s">
        <v>125</v>
      </c>
      <c r="BE3" s="8" t="s">
        <v>126</v>
      </c>
      <c r="BF3" s="8" t="s">
        <v>3</v>
      </c>
      <c r="BG3" s="8" t="s">
        <v>4</v>
      </c>
      <c r="BH3" s="8" t="s">
        <v>127</v>
      </c>
      <c r="BI3" s="8" t="s">
        <v>128</v>
      </c>
      <c r="BJ3" s="8" t="s">
        <v>5</v>
      </c>
      <c r="BK3" s="8" t="s">
        <v>129</v>
      </c>
      <c r="BL3" s="8" t="s">
        <v>130</v>
      </c>
      <c r="BM3" s="8" t="s">
        <v>6</v>
      </c>
      <c r="BN3" s="8" t="s">
        <v>150</v>
      </c>
      <c r="BO3" s="8" t="s">
        <v>151</v>
      </c>
      <c r="BQ3" s="8" t="s">
        <v>0</v>
      </c>
      <c r="BR3" s="8" t="s">
        <v>108</v>
      </c>
      <c r="BS3" s="8" t="s">
        <v>109</v>
      </c>
      <c r="BT3" s="8" t="s">
        <v>110</v>
      </c>
      <c r="BU3" s="8" t="s">
        <v>111</v>
      </c>
      <c r="BV3" s="8" t="s">
        <v>112</v>
      </c>
      <c r="BW3" s="8" t="s">
        <v>113</v>
      </c>
      <c r="BX3" s="8" t="s">
        <v>114</v>
      </c>
      <c r="BY3" s="8" t="s">
        <v>115</v>
      </c>
      <c r="BZ3" s="8" t="s">
        <v>116</v>
      </c>
      <c r="CA3" s="8" t="s">
        <v>117</v>
      </c>
      <c r="CB3" s="8" t="s">
        <v>118</v>
      </c>
      <c r="CC3" s="8" t="s">
        <v>119</v>
      </c>
      <c r="CD3" s="8" t="s">
        <v>120</v>
      </c>
      <c r="CE3" s="8" t="s">
        <v>121</v>
      </c>
      <c r="CF3" s="8" t="s">
        <v>1</v>
      </c>
      <c r="CG3" s="8" t="s">
        <v>2</v>
      </c>
      <c r="CH3" s="8" t="s">
        <v>122</v>
      </c>
      <c r="CI3" s="8" t="s">
        <v>123</v>
      </c>
      <c r="CJ3" s="8" t="s">
        <v>124</v>
      </c>
      <c r="CK3" s="8" t="s">
        <v>125</v>
      </c>
      <c r="CL3" s="8" t="s">
        <v>126</v>
      </c>
      <c r="CM3" s="8" t="s">
        <v>3</v>
      </c>
      <c r="CN3" s="8" t="s">
        <v>4</v>
      </c>
      <c r="CO3" s="8" t="s">
        <v>127</v>
      </c>
      <c r="CP3" s="8" t="s">
        <v>128</v>
      </c>
      <c r="CQ3" s="8" t="s">
        <v>5</v>
      </c>
      <c r="CR3" s="8" t="s">
        <v>129</v>
      </c>
      <c r="CS3" s="8" t="s">
        <v>130</v>
      </c>
      <c r="CT3" s="8" t="s">
        <v>6</v>
      </c>
      <c r="CU3" s="8" t="s">
        <v>150</v>
      </c>
      <c r="CV3" s="8" t="s">
        <v>151</v>
      </c>
      <c r="CX3" s="8" t="s">
        <v>0</v>
      </c>
      <c r="CY3" s="8" t="s">
        <v>108</v>
      </c>
      <c r="CZ3" s="8" t="s">
        <v>109</v>
      </c>
      <c r="DA3" s="8" t="s">
        <v>110</v>
      </c>
      <c r="DB3" s="8" t="s">
        <v>111</v>
      </c>
      <c r="DC3" s="8" t="s">
        <v>112</v>
      </c>
      <c r="DD3" s="8" t="s">
        <v>113</v>
      </c>
      <c r="DE3" s="8" t="s">
        <v>114</v>
      </c>
      <c r="DF3" s="8" t="s">
        <v>115</v>
      </c>
      <c r="DG3" s="8" t="s">
        <v>116</v>
      </c>
      <c r="DH3" s="8" t="s">
        <v>117</v>
      </c>
      <c r="DI3" s="8" t="s">
        <v>118</v>
      </c>
      <c r="DJ3" s="8" t="s">
        <v>119</v>
      </c>
      <c r="DK3" s="8" t="s">
        <v>120</v>
      </c>
      <c r="DL3" s="8" t="s">
        <v>121</v>
      </c>
      <c r="DM3" s="8" t="s">
        <v>1</v>
      </c>
      <c r="DN3" s="8" t="s">
        <v>2</v>
      </c>
      <c r="DO3" s="8" t="s">
        <v>122</v>
      </c>
      <c r="DP3" s="8" t="s">
        <v>123</v>
      </c>
      <c r="DQ3" s="8" t="s">
        <v>124</v>
      </c>
      <c r="DR3" s="8" t="s">
        <v>125</v>
      </c>
      <c r="DS3" s="8" t="s">
        <v>126</v>
      </c>
      <c r="DT3" s="8" t="s">
        <v>3</v>
      </c>
      <c r="DU3" s="8" t="s">
        <v>4</v>
      </c>
      <c r="DV3" s="8" t="s">
        <v>127</v>
      </c>
      <c r="DW3" s="8" t="s">
        <v>128</v>
      </c>
      <c r="DX3" s="8" t="s">
        <v>5</v>
      </c>
      <c r="DY3" s="8" t="s">
        <v>129</v>
      </c>
      <c r="DZ3" s="8" t="s">
        <v>130</v>
      </c>
      <c r="EA3" s="8" t="s">
        <v>6</v>
      </c>
      <c r="EB3" s="8" t="s">
        <v>150</v>
      </c>
      <c r="EC3" s="8" t="s">
        <v>151</v>
      </c>
      <c r="ED3" s="8"/>
      <c r="EE3" s="8" t="s">
        <v>0</v>
      </c>
      <c r="EF3" s="8" t="s">
        <v>108</v>
      </c>
      <c r="EG3" s="8" t="s">
        <v>109</v>
      </c>
      <c r="EH3" s="8" t="s">
        <v>110</v>
      </c>
      <c r="EI3" s="8" t="s">
        <v>111</v>
      </c>
      <c r="EJ3" s="8" t="s">
        <v>112</v>
      </c>
      <c r="EK3" s="8" t="s">
        <v>113</v>
      </c>
      <c r="EL3" s="8" t="s">
        <v>114</v>
      </c>
      <c r="EM3" s="8" t="s">
        <v>115</v>
      </c>
      <c r="EN3" s="8" t="s">
        <v>116</v>
      </c>
      <c r="EO3" s="8" t="s">
        <v>117</v>
      </c>
      <c r="EP3" s="8" t="s">
        <v>118</v>
      </c>
      <c r="EQ3" s="8" t="s">
        <v>119</v>
      </c>
      <c r="ER3" s="8" t="s">
        <v>120</v>
      </c>
      <c r="ES3" s="8" t="s">
        <v>121</v>
      </c>
      <c r="ET3" s="8" t="s">
        <v>1</v>
      </c>
      <c r="EU3" s="8" t="s">
        <v>2</v>
      </c>
      <c r="EV3" s="8" t="s">
        <v>122</v>
      </c>
      <c r="EW3" s="8" t="s">
        <v>123</v>
      </c>
      <c r="EX3" s="8" t="s">
        <v>124</v>
      </c>
      <c r="EY3" s="8" t="s">
        <v>125</v>
      </c>
      <c r="EZ3" s="8" t="s">
        <v>126</v>
      </c>
      <c r="FA3" s="8" t="s">
        <v>3</v>
      </c>
      <c r="FB3" s="8" t="s">
        <v>4</v>
      </c>
      <c r="FC3" s="8" t="s">
        <v>127</v>
      </c>
      <c r="FD3" s="8" t="s">
        <v>128</v>
      </c>
      <c r="FE3" s="8" t="s">
        <v>5</v>
      </c>
      <c r="FF3" s="8" t="s">
        <v>129</v>
      </c>
      <c r="FG3" s="8" t="s">
        <v>130</v>
      </c>
      <c r="FH3" s="8" t="s">
        <v>6</v>
      </c>
      <c r="FI3" s="8" t="s">
        <v>150</v>
      </c>
      <c r="FJ3" s="8" t="s">
        <v>151</v>
      </c>
      <c r="FL3" s="8" t="s">
        <v>0</v>
      </c>
      <c r="FM3" s="8" t="s">
        <v>108</v>
      </c>
      <c r="FN3" s="8" t="s">
        <v>109</v>
      </c>
      <c r="FO3" s="8" t="s">
        <v>110</v>
      </c>
      <c r="FP3" s="8" t="s">
        <v>111</v>
      </c>
      <c r="FQ3" s="8" t="s">
        <v>112</v>
      </c>
      <c r="FR3" s="8" t="s">
        <v>113</v>
      </c>
      <c r="FS3" s="8" t="s">
        <v>114</v>
      </c>
      <c r="FT3" s="8" t="s">
        <v>115</v>
      </c>
      <c r="FU3" s="8" t="s">
        <v>116</v>
      </c>
      <c r="FV3" s="8" t="s">
        <v>117</v>
      </c>
      <c r="FW3" s="8" t="s">
        <v>118</v>
      </c>
      <c r="FX3" s="8" t="s">
        <v>119</v>
      </c>
      <c r="FY3" s="8" t="s">
        <v>120</v>
      </c>
      <c r="FZ3" s="8" t="s">
        <v>121</v>
      </c>
      <c r="GA3" s="8" t="s">
        <v>1</v>
      </c>
      <c r="GB3" s="8" t="s">
        <v>2</v>
      </c>
      <c r="GC3" s="8" t="s">
        <v>122</v>
      </c>
      <c r="GD3" s="8" t="s">
        <v>123</v>
      </c>
      <c r="GE3" s="8" t="s">
        <v>124</v>
      </c>
      <c r="GF3" s="8" t="s">
        <v>125</v>
      </c>
      <c r="GG3" s="8" t="s">
        <v>126</v>
      </c>
      <c r="GH3" s="8" t="s">
        <v>3</v>
      </c>
      <c r="GI3" s="8" t="s">
        <v>4</v>
      </c>
      <c r="GJ3" s="8" t="s">
        <v>127</v>
      </c>
      <c r="GK3" s="8" t="s">
        <v>128</v>
      </c>
      <c r="GL3" s="8" t="s">
        <v>5</v>
      </c>
      <c r="GM3" s="8" t="s">
        <v>129</v>
      </c>
      <c r="GN3" s="8" t="s">
        <v>130</v>
      </c>
      <c r="GO3" s="8" t="s">
        <v>6</v>
      </c>
      <c r="GP3" s="8" t="s">
        <v>150</v>
      </c>
      <c r="GQ3" s="8" t="s">
        <v>151</v>
      </c>
      <c r="GS3" s="8" t="s">
        <v>0</v>
      </c>
      <c r="GT3" s="8" t="s">
        <v>108</v>
      </c>
      <c r="GU3" s="8" t="s">
        <v>109</v>
      </c>
      <c r="GV3" s="8" t="s">
        <v>110</v>
      </c>
      <c r="GW3" s="8" t="s">
        <v>111</v>
      </c>
      <c r="GX3" s="8" t="s">
        <v>112</v>
      </c>
      <c r="GY3" s="8" t="s">
        <v>113</v>
      </c>
      <c r="GZ3" s="8" t="s">
        <v>114</v>
      </c>
      <c r="HA3" s="8" t="s">
        <v>115</v>
      </c>
      <c r="HB3" s="8" t="s">
        <v>116</v>
      </c>
      <c r="HC3" s="8" t="s">
        <v>117</v>
      </c>
      <c r="HD3" s="8" t="s">
        <v>118</v>
      </c>
      <c r="HE3" s="8" t="s">
        <v>119</v>
      </c>
      <c r="HF3" s="8" t="s">
        <v>120</v>
      </c>
      <c r="HG3" s="8" t="s">
        <v>121</v>
      </c>
      <c r="HH3" s="8" t="s">
        <v>1</v>
      </c>
      <c r="HI3" s="8" t="s">
        <v>2</v>
      </c>
      <c r="HJ3" s="8" t="s">
        <v>122</v>
      </c>
      <c r="HK3" s="8" t="s">
        <v>123</v>
      </c>
      <c r="HL3" s="8" t="s">
        <v>124</v>
      </c>
      <c r="HM3" s="8" t="s">
        <v>125</v>
      </c>
      <c r="HN3" s="8" t="s">
        <v>126</v>
      </c>
      <c r="HO3" s="8" t="s">
        <v>3</v>
      </c>
      <c r="HP3" s="8" t="s">
        <v>4</v>
      </c>
      <c r="HQ3" s="8" t="s">
        <v>127</v>
      </c>
      <c r="HR3" s="8" t="s">
        <v>128</v>
      </c>
      <c r="HS3" s="8" t="s">
        <v>5</v>
      </c>
      <c r="HT3" s="8" t="s">
        <v>129</v>
      </c>
      <c r="HU3" s="8" t="s">
        <v>130</v>
      </c>
      <c r="HV3" s="8" t="s">
        <v>6</v>
      </c>
      <c r="HW3" s="8" t="s">
        <v>150</v>
      </c>
      <c r="HX3" s="8" t="s">
        <v>151</v>
      </c>
    </row>
    <row r="4" spans="1:233" s="10" customFormat="1" ht="13.5" customHeight="1" x14ac:dyDescent="0.2">
      <c r="A4" s="86" t="s">
        <v>7</v>
      </c>
      <c r="B4" s="87"/>
      <c r="C4" s="80">
        <v>10</v>
      </c>
      <c r="D4" s="80"/>
      <c r="E4" s="80"/>
      <c r="F4" s="80"/>
      <c r="G4" s="80"/>
      <c r="H4" s="80">
        <v>11</v>
      </c>
      <c r="I4" s="80"/>
      <c r="J4" s="80"/>
      <c r="K4" s="80"/>
      <c r="L4" s="80">
        <v>12</v>
      </c>
      <c r="M4" s="80"/>
      <c r="N4" s="80"/>
      <c r="O4" s="80"/>
      <c r="P4" s="80"/>
      <c r="Q4" s="80"/>
      <c r="R4" s="80"/>
      <c r="S4" s="80"/>
      <c r="T4" s="80">
        <v>13</v>
      </c>
      <c r="U4" s="81"/>
      <c r="V4" s="81"/>
      <c r="W4" s="80">
        <v>14</v>
      </c>
      <c r="X4" s="88"/>
      <c r="Y4" s="88"/>
      <c r="Z4" s="88"/>
      <c r="AA4" s="80">
        <v>14</v>
      </c>
      <c r="AB4" s="81"/>
      <c r="AC4" s="81"/>
      <c r="AD4" s="82" t="s">
        <v>131</v>
      </c>
      <c r="AE4" s="83"/>
      <c r="AF4" s="83"/>
      <c r="AG4" s="83"/>
      <c r="AH4" s="84"/>
      <c r="AI4" s="9"/>
      <c r="AJ4" s="85">
        <v>20</v>
      </c>
      <c r="AK4" s="80"/>
      <c r="AL4" s="80"/>
      <c r="AM4" s="80"/>
      <c r="AN4" s="80"/>
      <c r="AO4" s="80">
        <v>21</v>
      </c>
      <c r="AP4" s="80"/>
      <c r="AQ4" s="80"/>
      <c r="AR4" s="80"/>
      <c r="AS4" s="80">
        <v>22</v>
      </c>
      <c r="AT4" s="80"/>
      <c r="AU4" s="80"/>
      <c r="AV4" s="80"/>
      <c r="AW4" s="80"/>
      <c r="AX4" s="80"/>
      <c r="AY4" s="80"/>
      <c r="AZ4" s="80"/>
      <c r="BA4" s="80">
        <v>23</v>
      </c>
      <c r="BB4" s="81"/>
      <c r="BC4" s="81"/>
      <c r="BD4" s="80">
        <v>24</v>
      </c>
      <c r="BE4" s="88"/>
      <c r="BF4" s="88"/>
      <c r="BG4" s="88"/>
      <c r="BH4" s="80">
        <v>24</v>
      </c>
      <c r="BI4" s="81"/>
      <c r="BJ4" s="81"/>
      <c r="BK4" s="82" t="s">
        <v>132</v>
      </c>
      <c r="BL4" s="83"/>
      <c r="BM4" s="83"/>
      <c r="BN4" s="83"/>
      <c r="BO4" s="84"/>
      <c r="BP4" s="9"/>
      <c r="BQ4" s="85">
        <v>30</v>
      </c>
      <c r="BR4" s="80"/>
      <c r="BS4" s="80"/>
      <c r="BT4" s="80"/>
      <c r="BU4" s="80"/>
      <c r="BV4" s="80">
        <v>31</v>
      </c>
      <c r="BW4" s="80"/>
      <c r="BX4" s="80"/>
      <c r="BY4" s="80"/>
      <c r="BZ4" s="80">
        <v>32</v>
      </c>
      <c r="CA4" s="80"/>
      <c r="CB4" s="80"/>
      <c r="CC4" s="80"/>
      <c r="CD4" s="80"/>
      <c r="CE4" s="80"/>
      <c r="CF4" s="80"/>
      <c r="CG4" s="80"/>
      <c r="CH4" s="80">
        <v>33</v>
      </c>
      <c r="CI4" s="81"/>
      <c r="CJ4" s="81"/>
      <c r="CK4" s="80">
        <v>34</v>
      </c>
      <c r="CL4" s="88"/>
      <c r="CM4" s="88"/>
      <c r="CN4" s="88"/>
      <c r="CO4" s="80">
        <v>34</v>
      </c>
      <c r="CP4" s="81"/>
      <c r="CQ4" s="81"/>
      <c r="CR4" s="82" t="s">
        <v>133</v>
      </c>
      <c r="CS4" s="83"/>
      <c r="CT4" s="83"/>
      <c r="CU4" s="83"/>
      <c r="CV4" s="84"/>
      <c r="CW4" s="9"/>
      <c r="CX4" s="85">
        <v>40</v>
      </c>
      <c r="CY4" s="80"/>
      <c r="CZ4" s="80"/>
      <c r="DA4" s="80"/>
      <c r="DB4" s="80"/>
      <c r="DC4" s="80">
        <v>41</v>
      </c>
      <c r="DD4" s="80"/>
      <c r="DE4" s="80"/>
      <c r="DF4" s="80"/>
      <c r="DG4" s="80">
        <v>42</v>
      </c>
      <c r="DH4" s="80"/>
      <c r="DI4" s="80"/>
      <c r="DJ4" s="80"/>
      <c r="DK4" s="80"/>
      <c r="DL4" s="80"/>
      <c r="DM4" s="80"/>
      <c r="DN4" s="80"/>
      <c r="DO4" s="80">
        <v>43</v>
      </c>
      <c r="DP4" s="81"/>
      <c r="DQ4" s="81"/>
      <c r="DR4" s="80">
        <v>44</v>
      </c>
      <c r="DS4" s="88"/>
      <c r="DT4" s="88"/>
      <c r="DU4" s="88"/>
      <c r="DV4" s="80">
        <v>44</v>
      </c>
      <c r="DW4" s="81"/>
      <c r="DX4" s="81"/>
      <c r="DY4" s="82" t="s">
        <v>134</v>
      </c>
      <c r="DZ4" s="83"/>
      <c r="EA4" s="83"/>
      <c r="EB4" s="83"/>
      <c r="EC4" s="84"/>
      <c r="ED4" s="9"/>
      <c r="EE4" s="85">
        <v>50</v>
      </c>
      <c r="EF4" s="80"/>
      <c r="EG4" s="80"/>
      <c r="EH4" s="80"/>
      <c r="EI4" s="80"/>
      <c r="EJ4" s="80">
        <v>51</v>
      </c>
      <c r="EK4" s="80"/>
      <c r="EL4" s="80"/>
      <c r="EM4" s="80"/>
      <c r="EN4" s="80">
        <v>52</v>
      </c>
      <c r="EO4" s="80"/>
      <c r="EP4" s="80"/>
      <c r="EQ4" s="80"/>
      <c r="ER4" s="80"/>
      <c r="ES4" s="80"/>
      <c r="ET4" s="80"/>
      <c r="EU4" s="80"/>
      <c r="EV4" s="80">
        <v>53</v>
      </c>
      <c r="EW4" s="81"/>
      <c r="EX4" s="81"/>
      <c r="EY4" s="80">
        <v>54</v>
      </c>
      <c r="EZ4" s="88"/>
      <c r="FA4" s="88"/>
      <c r="FB4" s="88"/>
      <c r="FC4" s="80">
        <v>54</v>
      </c>
      <c r="FD4" s="81"/>
      <c r="FE4" s="81"/>
      <c r="FF4" s="82" t="s">
        <v>135</v>
      </c>
      <c r="FG4" s="83"/>
      <c r="FH4" s="83"/>
      <c r="FI4" s="83"/>
      <c r="FJ4" s="84"/>
      <c r="FK4" s="9"/>
      <c r="FL4" s="85">
        <v>60</v>
      </c>
      <c r="FM4" s="80"/>
      <c r="FN4" s="80"/>
      <c r="FO4" s="80"/>
      <c r="FP4" s="80"/>
      <c r="FQ4" s="80">
        <v>61</v>
      </c>
      <c r="FR4" s="80"/>
      <c r="FS4" s="80"/>
      <c r="FT4" s="80"/>
      <c r="FU4" s="80">
        <v>62</v>
      </c>
      <c r="FV4" s="80"/>
      <c r="FW4" s="80"/>
      <c r="FX4" s="80"/>
      <c r="FY4" s="80"/>
      <c r="FZ4" s="80"/>
      <c r="GA4" s="80"/>
      <c r="GB4" s="80"/>
      <c r="GC4" s="80">
        <v>63</v>
      </c>
      <c r="GD4" s="81"/>
      <c r="GE4" s="81"/>
      <c r="GF4" s="80">
        <v>64</v>
      </c>
      <c r="GG4" s="88"/>
      <c r="GH4" s="88"/>
      <c r="GI4" s="88"/>
      <c r="GJ4" s="80">
        <v>64</v>
      </c>
      <c r="GK4" s="81"/>
      <c r="GL4" s="81"/>
      <c r="GM4" s="82" t="s">
        <v>136</v>
      </c>
      <c r="GN4" s="83"/>
      <c r="GO4" s="83"/>
      <c r="GP4" s="83"/>
      <c r="GQ4" s="84"/>
      <c r="GR4" s="9"/>
      <c r="GS4" s="85">
        <v>70</v>
      </c>
      <c r="GT4" s="80"/>
      <c r="GU4" s="80"/>
      <c r="GV4" s="80"/>
      <c r="GW4" s="80"/>
      <c r="GX4" s="80">
        <v>71</v>
      </c>
      <c r="GY4" s="80"/>
      <c r="GZ4" s="80"/>
      <c r="HA4" s="80"/>
      <c r="HB4" s="80">
        <v>72</v>
      </c>
      <c r="HC4" s="80"/>
      <c r="HD4" s="80"/>
      <c r="HE4" s="80"/>
      <c r="HF4" s="80"/>
      <c r="HG4" s="80"/>
      <c r="HH4" s="80"/>
      <c r="HI4" s="80"/>
      <c r="HJ4" s="80">
        <v>73</v>
      </c>
      <c r="HK4" s="81"/>
      <c r="HL4" s="81"/>
      <c r="HM4" s="80">
        <v>74</v>
      </c>
      <c r="HN4" s="88"/>
      <c r="HO4" s="88"/>
      <c r="HP4" s="88"/>
      <c r="HQ4" s="80">
        <v>74</v>
      </c>
      <c r="HR4" s="81"/>
      <c r="HS4" s="81"/>
      <c r="HT4" s="82" t="s">
        <v>137</v>
      </c>
      <c r="HU4" s="83"/>
      <c r="HV4" s="83"/>
      <c r="HW4" s="83"/>
      <c r="HX4" s="84"/>
      <c r="HY4" s="9"/>
    </row>
    <row r="5" spans="1:233" s="10" customFormat="1" ht="13.5" customHeight="1" x14ac:dyDescent="0.2">
      <c r="A5" s="93" t="s">
        <v>8</v>
      </c>
      <c r="B5" s="94"/>
      <c r="C5" s="89" t="s">
        <v>9</v>
      </c>
      <c r="D5" s="90"/>
      <c r="E5" s="90"/>
      <c r="F5" s="90"/>
      <c r="G5" s="90"/>
      <c r="H5" s="90"/>
      <c r="I5" s="90"/>
      <c r="J5" s="90"/>
      <c r="K5" s="90"/>
      <c r="L5" s="89" t="s">
        <v>9</v>
      </c>
      <c r="M5" s="89"/>
      <c r="N5" s="89"/>
      <c r="O5" s="89"/>
      <c r="P5" s="89"/>
      <c r="Q5" s="89"/>
      <c r="R5" s="89"/>
      <c r="S5" s="89"/>
      <c r="T5" s="89" t="s">
        <v>9</v>
      </c>
      <c r="U5" s="89"/>
      <c r="V5" s="89"/>
      <c r="W5" s="89"/>
      <c r="X5" s="89"/>
      <c r="Y5" s="89"/>
      <c r="Z5" s="89"/>
      <c r="AA5" s="89" t="s">
        <v>9</v>
      </c>
      <c r="AB5" s="89"/>
      <c r="AC5" s="89"/>
      <c r="AD5" s="91"/>
      <c r="AE5" s="91"/>
      <c r="AF5" s="91"/>
      <c r="AG5" s="91"/>
      <c r="AH5" s="91"/>
      <c r="AI5" s="92"/>
      <c r="AJ5" s="89" t="s">
        <v>10</v>
      </c>
      <c r="AK5" s="90"/>
      <c r="AL5" s="90"/>
      <c r="AM5" s="90"/>
      <c r="AN5" s="90"/>
      <c r="AO5" s="90"/>
      <c r="AP5" s="90"/>
      <c r="AQ5" s="90"/>
      <c r="AR5" s="90"/>
      <c r="AS5" s="89" t="s">
        <v>10</v>
      </c>
      <c r="AT5" s="89"/>
      <c r="AU5" s="89"/>
      <c r="AV5" s="89"/>
      <c r="AW5" s="89"/>
      <c r="AX5" s="89"/>
      <c r="AY5" s="89"/>
      <c r="AZ5" s="89"/>
      <c r="BA5" s="89" t="s">
        <v>10</v>
      </c>
      <c r="BB5" s="89"/>
      <c r="BC5" s="89"/>
      <c r="BD5" s="89"/>
      <c r="BE5" s="89"/>
      <c r="BF5" s="89"/>
      <c r="BG5" s="89"/>
      <c r="BH5" s="89" t="s">
        <v>10</v>
      </c>
      <c r="BI5" s="89"/>
      <c r="BJ5" s="89"/>
      <c r="BK5" s="91"/>
      <c r="BL5" s="91"/>
      <c r="BM5" s="91"/>
      <c r="BN5" s="91"/>
      <c r="BO5" s="91"/>
      <c r="BP5" s="92"/>
      <c r="BQ5" s="89" t="s">
        <v>11</v>
      </c>
      <c r="BR5" s="90"/>
      <c r="BS5" s="90"/>
      <c r="BT5" s="90"/>
      <c r="BU5" s="90"/>
      <c r="BV5" s="90"/>
      <c r="BW5" s="90"/>
      <c r="BX5" s="90"/>
      <c r="BY5" s="90"/>
      <c r="BZ5" s="89" t="s">
        <v>11</v>
      </c>
      <c r="CA5" s="89"/>
      <c r="CB5" s="89"/>
      <c r="CC5" s="89"/>
      <c r="CD5" s="89"/>
      <c r="CE5" s="89"/>
      <c r="CF5" s="89"/>
      <c r="CG5" s="89"/>
      <c r="CH5" s="89" t="s">
        <v>11</v>
      </c>
      <c r="CI5" s="89"/>
      <c r="CJ5" s="89"/>
      <c r="CK5" s="89"/>
      <c r="CL5" s="89"/>
      <c r="CM5" s="89"/>
      <c r="CN5" s="89"/>
      <c r="CO5" s="89" t="s">
        <v>11</v>
      </c>
      <c r="CP5" s="89"/>
      <c r="CQ5" s="89"/>
      <c r="CR5" s="91"/>
      <c r="CS5" s="91"/>
      <c r="CT5" s="91"/>
      <c r="CU5" s="91"/>
      <c r="CV5" s="91"/>
      <c r="CW5" s="92"/>
      <c r="CX5" s="89" t="s">
        <v>12</v>
      </c>
      <c r="CY5" s="90"/>
      <c r="CZ5" s="90"/>
      <c r="DA5" s="90"/>
      <c r="DB5" s="90"/>
      <c r="DC5" s="90"/>
      <c r="DD5" s="90"/>
      <c r="DE5" s="90"/>
      <c r="DF5" s="90"/>
      <c r="DG5" s="89" t="s">
        <v>12</v>
      </c>
      <c r="DH5" s="89"/>
      <c r="DI5" s="89"/>
      <c r="DJ5" s="89"/>
      <c r="DK5" s="89"/>
      <c r="DL5" s="89"/>
      <c r="DM5" s="89"/>
      <c r="DN5" s="89"/>
      <c r="DO5" s="89" t="s">
        <v>12</v>
      </c>
      <c r="DP5" s="89"/>
      <c r="DQ5" s="89"/>
      <c r="DR5" s="89"/>
      <c r="DS5" s="89"/>
      <c r="DT5" s="89"/>
      <c r="DU5" s="89"/>
      <c r="DV5" s="89" t="s">
        <v>12</v>
      </c>
      <c r="DW5" s="89"/>
      <c r="DX5" s="89"/>
      <c r="DY5" s="91"/>
      <c r="DZ5" s="91"/>
      <c r="EA5" s="91"/>
      <c r="EB5" s="91"/>
      <c r="EC5" s="91"/>
      <c r="ED5" s="92"/>
      <c r="EE5" s="89" t="s">
        <v>13</v>
      </c>
      <c r="EF5" s="90"/>
      <c r="EG5" s="90"/>
      <c r="EH5" s="90"/>
      <c r="EI5" s="90"/>
      <c r="EJ5" s="90"/>
      <c r="EK5" s="90"/>
      <c r="EL5" s="90"/>
      <c r="EM5" s="90"/>
      <c r="EN5" s="89" t="s">
        <v>13</v>
      </c>
      <c r="EO5" s="89"/>
      <c r="EP5" s="89"/>
      <c r="EQ5" s="89"/>
      <c r="ER5" s="89"/>
      <c r="ES5" s="89"/>
      <c r="ET5" s="89"/>
      <c r="EU5" s="89"/>
      <c r="EV5" s="89" t="s">
        <v>13</v>
      </c>
      <c r="EW5" s="89"/>
      <c r="EX5" s="89"/>
      <c r="EY5" s="89"/>
      <c r="EZ5" s="89"/>
      <c r="FA5" s="89"/>
      <c r="FB5" s="89"/>
      <c r="FC5" s="89" t="s">
        <v>13</v>
      </c>
      <c r="FD5" s="89"/>
      <c r="FE5" s="89"/>
      <c r="FF5" s="91"/>
      <c r="FG5" s="91"/>
      <c r="FH5" s="91"/>
      <c r="FI5" s="91"/>
      <c r="FJ5" s="91"/>
      <c r="FK5" s="92"/>
      <c r="FL5" s="89" t="s">
        <v>14</v>
      </c>
      <c r="FM5" s="90"/>
      <c r="FN5" s="90"/>
      <c r="FO5" s="90"/>
      <c r="FP5" s="90"/>
      <c r="FQ5" s="90"/>
      <c r="FR5" s="90"/>
      <c r="FS5" s="90"/>
      <c r="FT5" s="90"/>
      <c r="FU5" s="89" t="s">
        <v>14</v>
      </c>
      <c r="FV5" s="89"/>
      <c r="FW5" s="89"/>
      <c r="FX5" s="89"/>
      <c r="FY5" s="89"/>
      <c r="FZ5" s="89"/>
      <c r="GA5" s="89"/>
      <c r="GB5" s="89"/>
      <c r="GC5" s="89" t="s">
        <v>14</v>
      </c>
      <c r="GD5" s="89"/>
      <c r="GE5" s="89"/>
      <c r="GF5" s="89"/>
      <c r="GG5" s="89"/>
      <c r="GH5" s="89"/>
      <c r="GI5" s="89"/>
      <c r="GJ5" s="89" t="s">
        <v>14</v>
      </c>
      <c r="GK5" s="89"/>
      <c r="GL5" s="89"/>
      <c r="GM5" s="91"/>
      <c r="GN5" s="91"/>
      <c r="GO5" s="91"/>
      <c r="GP5" s="91"/>
      <c r="GQ5" s="91"/>
      <c r="GR5" s="92"/>
      <c r="GS5" s="89" t="s">
        <v>15</v>
      </c>
      <c r="GT5" s="90"/>
      <c r="GU5" s="90"/>
      <c r="GV5" s="90"/>
      <c r="GW5" s="90"/>
      <c r="GX5" s="90"/>
      <c r="GY5" s="90"/>
      <c r="GZ5" s="90"/>
      <c r="HA5" s="90"/>
      <c r="HB5" s="89" t="s">
        <v>15</v>
      </c>
      <c r="HC5" s="89"/>
      <c r="HD5" s="89"/>
      <c r="HE5" s="89"/>
      <c r="HF5" s="89"/>
      <c r="HG5" s="89"/>
      <c r="HH5" s="89"/>
      <c r="HI5" s="89"/>
      <c r="HJ5" s="89" t="s">
        <v>15</v>
      </c>
      <c r="HK5" s="89"/>
      <c r="HL5" s="89"/>
      <c r="HM5" s="89"/>
      <c r="HN5" s="89"/>
      <c r="HO5" s="89"/>
      <c r="HP5" s="89"/>
      <c r="HQ5" s="89" t="s">
        <v>15</v>
      </c>
      <c r="HR5" s="89"/>
      <c r="HS5" s="89"/>
      <c r="HT5" s="91"/>
      <c r="HU5" s="91"/>
      <c r="HV5" s="91"/>
      <c r="HW5" s="91"/>
      <c r="HX5" s="91"/>
      <c r="HY5" s="92"/>
    </row>
    <row r="6" spans="1:233" ht="15" customHeight="1" x14ac:dyDescent="0.2">
      <c r="A6" s="105" t="s">
        <v>96</v>
      </c>
      <c r="B6" s="106"/>
      <c r="C6" s="99" t="s">
        <v>22</v>
      </c>
      <c r="D6" s="101" t="s">
        <v>23</v>
      </c>
      <c r="E6" s="101" t="s">
        <v>24</v>
      </c>
      <c r="F6" s="101" t="s">
        <v>25</v>
      </c>
      <c r="G6" s="101" t="s">
        <v>26</v>
      </c>
      <c r="H6" s="95" t="s">
        <v>27</v>
      </c>
      <c r="I6" s="111"/>
      <c r="J6" s="111"/>
      <c r="K6" s="112"/>
      <c r="L6" s="95" t="s">
        <v>28</v>
      </c>
      <c r="M6" s="95"/>
      <c r="N6" s="96"/>
      <c r="O6" s="103" t="s">
        <v>152</v>
      </c>
      <c r="P6" s="103" t="s">
        <v>153</v>
      </c>
      <c r="Q6" s="113" t="s">
        <v>155</v>
      </c>
      <c r="R6" s="113" t="s">
        <v>154</v>
      </c>
      <c r="S6" s="114" t="s">
        <v>29</v>
      </c>
      <c r="T6" s="118" t="s">
        <v>30</v>
      </c>
      <c r="U6" s="11"/>
      <c r="V6" s="101" t="s">
        <v>31</v>
      </c>
      <c r="W6" s="95" t="s">
        <v>32</v>
      </c>
      <c r="X6" s="95"/>
      <c r="Y6" s="95"/>
      <c r="Z6" s="119"/>
      <c r="AA6" s="95" t="s">
        <v>33</v>
      </c>
      <c r="AB6" s="95"/>
      <c r="AC6" s="96"/>
      <c r="AD6" s="120" t="s">
        <v>156</v>
      </c>
      <c r="AE6" s="120" t="s">
        <v>157</v>
      </c>
      <c r="AF6" s="101" t="s">
        <v>158</v>
      </c>
      <c r="AG6" s="101" t="s">
        <v>159</v>
      </c>
      <c r="AH6" s="101" t="s">
        <v>29</v>
      </c>
      <c r="AI6" s="97" t="s">
        <v>34</v>
      </c>
      <c r="AJ6" s="99" t="s">
        <v>22</v>
      </c>
      <c r="AK6" s="101" t="s">
        <v>23</v>
      </c>
      <c r="AL6" s="101" t="s">
        <v>24</v>
      </c>
      <c r="AM6" s="101" t="s">
        <v>25</v>
      </c>
      <c r="AN6" s="101" t="s">
        <v>26</v>
      </c>
      <c r="AO6" s="95" t="s">
        <v>27</v>
      </c>
      <c r="AP6" s="111"/>
      <c r="AQ6" s="111"/>
      <c r="AR6" s="112"/>
      <c r="AS6" s="95" t="s">
        <v>28</v>
      </c>
      <c r="AT6" s="95"/>
      <c r="AU6" s="96"/>
      <c r="AV6" s="103" t="s">
        <v>152</v>
      </c>
      <c r="AW6" s="103" t="s">
        <v>153</v>
      </c>
      <c r="AX6" s="113" t="s">
        <v>155</v>
      </c>
      <c r="AY6" s="113" t="s">
        <v>154</v>
      </c>
      <c r="AZ6" s="114" t="s">
        <v>29</v>
      </c>
      <c r="BA6" s="118" t="s">
        <v>30</v>
      </c>
      <c r="BB6" s="11"/>
      <c r="BC6" s="101" t="s">
        <v>31</v>
      </c>
      <c r="BD6" s="95" t="s">
        <v>32</v>
      </c>
      <c r="BE6" s="95"/>
      <c r="BF6" s="95"/>
      <c r="BG6" s="119"/>
      <c r="BH6" s="95" t="s">
        <v>33</v>
      </c>
      <c r="BI6" s="95"/>
      <c r="BJ6" s="96"/>
      <c r="BK6" s="120" t="s">
        <v>156</v>
      </c>
      <c r="BL6" s="120" t="s">
        <v>157</v>
      </c>
      <c r="BM6" s="101" t="s">
        <v>158</v>
      </c>
      <c r="BN6" s="101" t="s">
        <v>159</v>
      </c>
      <c r="BO6" s="101" t="s">
        <v>29</v>
      </c>
      <c r="BP6" s="97" t="s">
        <v>34</v>
      </c>
      <c r="BQ6" s="99" t="s">
        <v>22</v>
      </c>
      <c r="BR6" s="101" t="s">
        <v>23</v>
      </c>
      <c r="BS6" s="101" t="s">
        <v>24</v>
      </c>
      <c r="BT6" s="101" t="s">
        <v>25</v>
      </c>
      <c r="BU6" s="101" t="s">
        <v>26</v>
      </c>
      <c r="BV6" s="95" t="s">
        <v>27</v>
      </c>
      <c r="BW6" s="111"/>
      <c r="BX6" s="111"/>
      <c r="BY6" s="112"/>
      <c r="BZ6" s="95" t="s">
        <v>28</v>
      </c>
      <c r="CA6" s="95"/>
      <c r="CB6" s="96"/>
      <c r="CC6" s="103" t="s">
        <v>152</v>
      </c>
      <c r="CD6" s="103" t="s">
        <v>153</v>
      </c>
      <c r="CE6" s="113" t="s">
        <v>155</v>
      </c>
      <c r="CF6" s="113" t="s">
        <v>154</v>
      </c>
      <c r="CG6" s="114" t="s">
        <v>29</v>
      </c>
      <c r="CH6" s="118" t="s">
        <v>30</v>
      </c>
      <c r="CI6" s="11"/>
      <c r="CJ6" s="101" t="s">
        <v>31</v>
      </c>
      <c r="CK6" s="95" t="s">
        <v>32</v>
      </c>
      <c r="CL6" s="95"/>
      <c r="CM6" s="95"/>
      <c r="CN6" s="119"/>
      <c r="CO6" s="95" t="s">
        <v>33</v>
      </c>
      <c r="CP6" s="95"/>
      <c r="CQ6" s="96"/>
      <c r="CR6" s="120" t="s">
        <v>156</v>
      </c>
      <c r="CS6" s="120" t="s">
        <v>157</v>
      </c>
      <c r="CT6" s="101" t="s">
        <v>158</v>
      </c>
      <c r="CU6" s="101" t="s">
        <v>159</v>
      </c>
      <c r="CV6" s="101" t="s">
        <v>29</v>
      </c>
      <c r="CW6" s="97" t="s">
        <v>34</v>
      </c>
      <c r="CX6" s="99" t="s">
        <v>22</v>
      </c>
      <c r="CY6" s="101" t="s">
        <v>23</v>
      </c>
      <c r="CZ6" s="101" t="s">
        <v>24</v>
      </c>
      <c r="DA6" s="101" t="s">
        <v>25</v>
      </c>
      <c r="DB6" s="101" t="s">
        <v>26</v>
      </c>
      <c r="DC6" s="95" t="s">
        <v>27</v>
      </c>
      <c r="DD6" s="111"/>
      <c r="DE6" s="111"/>
      <c r="DF6" s="112"/>
      <c r="DG6" s="95" t="s">
        <v>28</v>
      </c>
      <c r="DH6" s="95"/>
      <c r="DI6" s="96"/>
      <c r="DJ6" s="103" t="s">
        <v>152</v>
      </c>
      <c r="DK6" s="103" t="s">
        <v>153</v>
      </c>
      <c r="DL6" s="113" t="s">
        <v>155</v>
      </c>
      <c r="DM6" s="113" t="s">
        <v>154</v>
      </c>
      <c r="DN6" s="114" t="s">
        <v>29</v>
      </c>
      <c r="DO6" s="118" t="s">
        <v>30</v>
      </c>
      <c r="DP6" s="11"/>
      <c r="DQ6" s="101" t="s">
        <v>31</v>
      </c>
      <c r="DR6" s="95" t="s">
        <v>32</v>
      </c>
      <c r="DS6" s="95"/>
      <c r="DT6" s="95"/>
      <c r="DU6" s="119"/>
      <c r="DV6" s="95" t="s">
        <v>33</v>
      </c>
      <c r="DW6" s="95"/>
      <c r="DX6" s="96"/>
      <c r="DY6" s="120" t="s">
        <v>156</v>
      </c>
      <c r="DZ6" s="120" t="s">
        <v>157</v>
      </c>
      <c r="EA6" s="101" t="s">
        <v>158</v>
      </c>
      <c r="EB6" s="101" t="s">
        <v>159</v>
      </c>
      <c r="EC6" s="101" t="s">
        <v>29</v>
      </c>
      <c r="ED6" s="97" t="s">
        <v>34</v>
      </c>
      <c r="EE6" s="99" t="s">
        <v>22</v>
      </c>
      <c r="EF6" s="101" t="s">
        <v>23</v>
      </c>
      <c r="EG6" s="101" t="s">
        <v>24</v>
      </c>
      <c r="EH6" s="101" t="s">
        <v>25</v>
      </c>
      <c r="EI6" s="101" t="s">
        <v>26</v>
      </c>
      <c r="EJ6" s="95" t="s">
        <v>27</v>
      </c>
      <c r="EK6" s="111"/>
      <c r="EL6" s="111"/>
      <c r="EM6" s="112"/>
      <c r="EN6" s="95" t="s">
        <v>28</v>
      </c>
      <c r="EO6" s="95"/>
      <c r="EP6" s="96"/>
      <c r="EQ6" s="103" t="s">
        <v>152</v>
      </c>
      <c r="ER6" s="103" t="s">
        <v>153</v>
      </c>
      <c r="ES6" s="113" t="s">
        <v>155</v>
      </c>
      <c r="ET6" s="113" t="s">
        <v>154</v>
      </c>
      <c r="EU6" s="114" t="s">
        <v>29</v>
      </c>
      <c r="EV6" s="118" t="s">
        <v>30</v>
      </c>
      <c r="EW6" s="11"/>
      <c r="EX6" s="101" t="s">
        <v>31</v>
      </c>
      <c r="EY6" s="95" t="s">
        <v>32</v>
      </c>
      <c r="EZ6" s="95"/>
      <c r="FA6" s="95"/>
      <c r="FB6" s="119"/>
      <c r="FC6" s="95" t="s">
        <v>33</v>
      </c>
      <c r="FD6" s="95"/>
      <c r="FE6" s="96"/>
      <c r="FF6" s="120" t="s">
        <v>156</v>
      </c>
      <c r="FG6" s="120" t="s">
        <v>157</v>
      </c>
      <c r="FH6" s="101" t="s">
        <v>158</v>
      </c>
      <c r="FI6" s="101" t="s">
        <v>159</v>
      </c>
      <c r="FJ6" s="101" t="s">
        <v>29</v>
      </c>
      <c r="FK6" s="97" t="s">
        <v>34</v>
      </c>
      <c r="FL6" s="99" t="s">
        <v>22</v>
      </c>
      <c r="FM6" s="101" t="s">
        <v>23</v>
      </c>
      <c r="FN6" s="101" t="s">
        <v>24</v>
      </c>
      <c r="FO6" s="101" t="s">
        <v>25</v>
      </c>
      <c r="FP6" s="101" t="s">
        <v>26</v>
      </c>
      <c r="FQ6" s="95" t="s">
        <v>27</v>
      </c>
      <c r="FR6" s="111"/>
      <c r="FS6" s="111"/>
      <c r="FT6" s="112"/>
      <c r="FU6" s="95" t="s">
        <v>28</v>
      </c>
      <c r="FV6" s="95"/>
      <c r="FW6" s="96"/>
      <c r="FX6" s="103" t="s">
        <v>152</v>
      </c>
      <c r="FY6" s="103" t="s">
        <v>153</v>
      </c>
      <c r="FZ6" s="113" t="s">
        <v>155</v>
      </c>
      <c r="GA6" s="113" t="s">
        <v>154</v>
      </c>
      <c r="GB6" s="114" t="s">
        <v>29</v>
      </c>
      <c r="GC6" s="118" t="s">
        <v>30</v>
      </c>
      <c r="GD6" s="11"/>
      <c r="GE6" s="101" t="s">
        <v>31</v>
      </c>
      <c r="GF6" s="95" t="s">
        <v>32</v>
      </c>
      <c r="GG6" s="95"/>
      <c r="GH6" s="95"/>
      <c r="GI6" s="119"/>
      <c r="GJ6" s="95" t="s">
        <v>33</v>
      </c>
      <c r="GK6" s="95"/>
      <c r="GL6" s="96"/>
      <c r="GM6" s="120" t="s">
        <v>156</v>
      </c>
      <c r="GN6" s="120" t="s">
        <v>157</v>
      </c>
      <c r="GO6" s="128" t="s">
        <v>158</v>
      </c>
      <c r="GP6" s="128" t="s">
        <v>159</v>
      </c>
      <c r="GQ6" s="101" t="s">
        <v>29</v>
      </c>
      <c r="GR6" s="97" t="s">
        <v>34</v>
      </c>
      <c r="GS6" s="99" t="s">
        <v>22</v>
      </c>
      <c r="GT6" s="101" t="s">
        <v>23</v>
      </c>
      <c r="GU6" s="101" t="s">
        <v>24</v>
      </c>
      <c r="GV6" s="101" t="s">
        <v>25</v>
      </c>
      <c r="GW6" s="101" t="s">
        <v>26</v>
      </c>
      <c r="GX6" s="95" t="s">
        <v>27</v>
      </c>
      <c r="GY6" s="111"/>
      <c r="GZ6" s="111"/>
      <c r="HA6" s="112"/>
      <c r="HB6" s="95" t="s">
        <v>28</v>
      </c>
      <c r="HC6" s="95"/>
      <c r="HD6" s="96"/>
      <c r="HE6" s="103" t="s">
        <v>152</v>
      </c>
      <c r="HF6" s="103" t="s">
        <v>153</v>
      </c>
      <c r="HG6" s="113" t="s">
        <v>155</v>
      </c>
      <c r="HH6" s="113" t="s">
        <v>154</v>
      </c>
      <c r="HI6" s="114" t="s">
        <v>29</v>
      </c>
      <c r="HJ6" s="118" t="s">
        <v>30</v>
      </c>
      <c r="HK6" s="11"/>
      <c r="HL6" s="101" t="s">
        <v>31</v>
      </c>
      <c r="HM6" s="95" t="s">
        <v>32</v>
      </c>
      <c r="HN6" s="95"/>
      <c r="HO6" s="95"/>
      <c r="HP6" s="119"/>
      <c r="HQ6" s="95" t="s">
        <v>33</v>
      </c>
      <c r="HR6" s="95"/>
      <c r="HS6" s="96"/>
      <c r="HT6" s="120" t="s">
        <v>156</v>
      </c>
      <c r="HU6" s="120" t="s">
        <v>157</v>
      </c>
      <c r="HV6" s="101" t="s">
        <v>158</v>
      </c>
      <c r="HW6" s="101" t="s">
        <v>159</v>
      </c>
      <c r="HX6" s="101" t="s">
        <v>29</v>
      </c>
      <c r="HY6" s="97" t="s">
        <v>34</v>
      </c>
    </row>
    <row r="7" spans="1:233" ht="10.5" customHeight="1" x14ac:dyDescent="0.2">
      <c r="A7" s="107"/>
      <c r="B7" s="108"/>
      <c r="C7" s="100"/>
      <c r="D7" s="102"/>
      <c r="E7" s="102"/>
      <c r="F7" s="102"/>
      <c r="G7" s="102"/>
      <c r="H7" s="116" t="s">
        <v>35</v>
      </c>
      <c r="I7" s="116" t="s">
        <v>36</v>
      </c>
      <c r="J7" s="116" t="s">
        <v>37</v>
      </c>
      <c r="K7" s="117" t="s">
        <v>38</v>
      </c>
      <c r="L7" s="125" t="s">
        <v>35</v>
      </c>
      <c r="M7" s="127" t="s">
        <v>39</v>
      </c>
      <c r="N7" s="116" t="s">
        <v>40</v>
      </c>
      <c r="O7" s="104"/>
      <c r="P7" s="104"/>
      <c r="Q7" s="113"/>
      <c r="R7" s="113"/>
      <c r="S7" s="115"/>
      <c r="T7" s="118"/>
      <c r="U7" s="12"/>
      <c r="V7" s="101"/>
      <c r="W7" s="116" t="s">
        <v>41</v>
      </c>
      <c r="X7" s="116" t="s">
        <v>42</v>
      </c>
      <c r="Y7" s="116" t="s">
        <v>43</v>
      </c>
      <c r="Z7" s="117" t="s">
        <v>38</v>
      </c>
      <c r="AA7" s="122" t="s">
        <v>41</v>
      </c>
      <c r="AB7" s="116" t="s">
        <v>44</v>
      </c>
      <c r="AC7" s="116" t="s">
        <v>40</v>
      </c>
      <c r="AD7" s="121"/>
      <c r="AE7" s="121"/>
      <c r="AF7" s="101"/>
      <c r="AG7" s="101"/>
      <c r="AH7" s="101"/>
      <c r="AI7" s="98"/>
      <c r="AJ7" s="100"/>
      <c r="AK7" s="102"/>
      <c r="AL7" s="102"/>
      <c r="AM7" s="102"/>
      <c r="AN7" s="102"/>
      <c r="AO7" s="116" t="s">
        <v>35</v>
      </c>
      <c r="AP7" s="116" t="s">
        <v>36</v>
      </c>
      <c r="AQ7" s="116" t="s">
        <v>37</v>
      </c>
      <c r="AR7" s="117" t="s">
        <v>38</v>
      </c>
      <c r="AS7" s="125" t="s">
        <v>35</v>
      </c>
      <c r="AT7" s="127" t="s">
        <v>39</v>
      </c>
      <c r="AU7" s="116" t="s">
        <v>40</v>
      </c>
      <c r="AV7" s="104"/>
      <c r="AW7" s="104"/>
      <c r="AX7" s="113"/>
      <c r="AY7" s="113"/>
      <c r="AZ7" s="115"/>
      <c r="BA7" s="118"/>
      <c r="BB7" s="12"/>
      <c r="BC7" s="101"/>
      <c r="BD7" s="116" t="s">
        <v>41</v>
      </c>
      <c r="BE7" s="116" t="s">
        <v>42</v>
      </c>
      <c r="BF7" s="116" t="s">
        <v>43</v>
      </c>
      <c r="BG7" s="117" t="s">
        <v>38</v>
      </c>
      <c r="BH7" s="122" t="s">
        <v>41</v>
      </c>
      <c r="BI7" s="116" t="s">
        <v>44</v>
      </c>
      <c r="BJ7" s="116" t="s">
        <v>40</v>
      </c>
      <c r="BK7" s="121"/>
      <c r="BL7" s="121"/>
      <c r="BM7" s="101"/>
      <c r="BN7" s="101"/>
      <c r="BO7" s="101"/>
      <c r="BP7" s="98"/>
      <c r="BQ7" s="100"/>
      <c r="BR7" s="102"/>
      <c r="BS7" s="102"/>
      <c r="BT7" s="102"/>
      <c r="BU7" s="102"/>
      <c r="BV7" s="116" t="s">
        <v>35</v>
      </c>
      <c r="BW7" s="116" t="s">
        <v>36</v>
      </c>
      <c r="BX7" s="116" t="s">
        <v>37</v>
      </c>
      <c r="BY7" s="117" t="s">
        <v>38</v>
      </c>
      <c r="BZ7" s="125" t="s">
        <v>35</v>
      </c>
      <c r="CA7" s="127" t="s">
        <v>39</v>
      </c>
      <c r="CB7" s="116" t="s">
        <v>40</v>
      </c>
      <c r="CC7" s="104"/>
      <c r="CD7" s="104"/>
      <c r="CE7" s="113"/>
      <c r="CF7" s="113"/>
      <c r="CG7" s="115"/>
      <c r="CH7" s="118"/>
      <c r="CI7" s="12"/>
      <c r="CJ7" s="101"/>
      <c r="CK7" s="116" t="s">
        <v>41</v>
      </c>
      <c r="CL7" s="116" t="s">
        <v>42</v>
      </c>
      <c r="CM7" s="116" t="s">
        <v>43</v>
      </c>
      <c r="CN7" s="117" t="s">
        <v>38</v>
      </c>
      <c r="CO7" s="122" t="s">
        <v>41</v>
      </c>
      <c r="CP7" s="116" t="s">
        <v>44</v>
      </c>
      <c r="CQ7" s="116" t="s">
        <v>40</v>
      </c>
      <c r="CR7" s="121"/>
      <c r="CS7" s="121"/>
      <c r="CT7" s="101"/>
      <c r="CU7" s="101"/>
      <c r="CV7" s="101"/>
      <c r="CW7" s="98"/>
      <c r="CX7" s="100"/>
      <c r="CY7" s="102"/>
      <c r="CZ7" s="102"/>
      <c r="DA7" s="102"/>
      <c r="DB7" s="102"/>
      <c r="DC7" s="116" t="s">
        <v>35</v>
      </c>
      <c r="DD7" s="116" t="s">
        <v>36</v>
      </c>
      <c r="DE7" s="116" t="s">
        <v>37</v>
      </c>
      <c r="DF7" s="117" t="s">
        <v>38</v>
      </c>
      <c r="DG7" s="125" t="s">
        <v>35</v>
      </c>
      <c r="DH7" s="127" t="s">
        <v>39</v>
      </c>
      <c r="DI7" s="116" t="s">
        <v>40</v>
      </c>
      <c r="DJ7" s="104"/>
      <c r="DK7" s="104"/>
      <c r="DL7" s="113"/>
      <c r="DM7" s="113"/>
      <c r="DN7" s="115"/>
      <c r="DO7" s="118"/>
      <c r="DP7" s="12"/>
      <c r="DQ7" s="101"/>
      <c r="DR7" s="116" t="s">
        <v>41</v>
      </c>
      <c r="DS7" s="116" t="s">
        <v>42</v>
      </c>
      <c r="DT7" s="116" t="s">
        <v>43</v>
      </c>
      <c r="DU7" s="117" t="s">
        <v>38</v>
      </c>
      <c r="DV7" s="122" t="s">
        <v>41</v>
      </c>
      <c r="DW7" s="116" t="s">
        <v>44</v>
      </c>
      <c r="DX7" s="116" t="s">
        <v>40</v>
      </c>
      <c r="DY7" s="121"/>
      <c r="DZ7" s="121"/>
      <c r="EA7" s="101"/>
      <c r="EB7" s="101"/>
      <c r="EC7" s="101"/>
      <c r="ED7" s="98"/>
      <c r="EE7" s="100"/>
      <c r="EF7" s="102"/>
      <c r="EG7" s="102"/>
      <c r="EH7" s="102"/>
      <c r="EI7" s="102"/>
      <c r="EJ7" s="116" t="s">
        <v>35</v>
      </c>
      <c r="EK7" s="116" t="s">
        <v>36</v>
      </c>
      <c r="EL7" s="116" t="s">
        <v>37</v>
      </c>
      <c r="EM7" s="117" t="s">
        <v>38</v>
      </c>
      <c r="EN7" s="125" t="s">
        <v>35</v>
      </c>
      <c r="EO7" s="127" t="s">
        <v>39</v>
      </c>
      <c r="EP7" s="116" t="s">
        <v>40</v>
      </c>
      <c r="EQ7" s="104"/>
      <c r="ER7" s="104"/>
      <c r="ES7" s="113"/>
      <c r="ET7" s="113"/>
      <c r="EU7" s="115"/>
      <c r="EV7" s="118"/>
      <c r="EW7" s="12"/>
      <c r="EX7" s="101"/>
      <c r="EY7" s="116" t="s">
        <v>41</v>
      </c>
      <c r="EZ7" s="116" t="s">
        <v>42</v>
      </c>
      <c r="FA7" s="116" t="s">
        <v>43</v>
      </c>
      <c r="FB7" s="117" t="s">
        <v>38</v>
      </c>
      <c r="FC7" s="122" t="s">
        <v>41</v>
      </c>
      <c r="FD7" s="116" t="s">
        <v>44</v>
      </c>
      <c r="FE7" s="116" t="s">
        <v>40</v>
      </c>
      <c r="FF7" s="121"/>
      <c r="FG7" s="121"/>
      <c r="FH7" s="101"/>
      <c r="FI7" s="101"/>
      <c r="FJ7" s="101"/>
      <c r="FK7" s="98"/>
      <c r="FL7" s="100"/>
      <c r="FM7" s="102"/>
      <c r="FN7" s="102"/>
      <c r="FO7" s="102"/>
      <c r="FP7" s="102"/>
      <c r="FQ7" s="116" t="s">
        <v>35</v>
      </c>
      <c r="FR7" s="116" t="s">
        <v>36</v>
      </c>
      <c r="FS7" s="116" t="s">
        <v>37</v>
      </c>
      <c r="FT7" s="117" t="s">
        <v>38</v>
      </c>
      <c r="FU7" s="125" t="s">
        <v>35</v>
      </c>
      <c r="FV7" s="127" t="s">
        <v>39</v>
      </c>
      <c r="FW7" s="116" t="s">
        <v>40</v>
      </c>
      <c r="FX7" s="104"/>
      <c r="FY7" s="104"/>
      <c r="FZ7" s="113"/>
      <c r="GA7" s="113"/>
      <c r="GB7" s="115"/>
      <c r="GC7" s="118"/>
      <c r="GD7" s="12"/>
      <c r="GE7" s="101"/>
      <c r="GF7" s="116" t="s">
        <v>41</v>
      </c>
      <c r="GG7" s="116" t="s">
        <v>42</v>
      </c>
      <c r="GH7" s="116" t="s">
        <v>43</v>
      </c>
      <c r="GI7" s="117" t="s">
        <v>38</v>
      </c>
      <c r="GJ7" s="122" t="s">
        <v>41</v>
      </c>
      <c r="GK7" s="116" t="s">
        <v>44</v>
      </c>
      <c r="GL7" s="116" t="s">
        <v>40</v>
      </c>
      <c r="GM7" s="129"/>
      <c r="GN7" s="129"/>
      <c r="GO7" s="101"/>
      <c r="GP7" s="101"/>
      <c r="GQ7" s="101"/>
      <c r="GR7" s="98"/>
      <c r="GS7" s="100"/>
      <c r="GT7" s="102"/>
      <c r="GU7" s="102"/>
      <c r="GV7" s="102"/>
      <c r="GW7" s="102"/>
      <c r="GX7" s="116" t="s">
        <v>35</v>
      </c>
      <c r="GY7" s="116" t="s">
        <v>36</v>
      </c>
      <c r="GZ7" s="116" t="s">
        <v>37</v>
      </c>
      <c r="HA7" s="117" t="s">
        <v>38</v>
      </c>
      <c r="HB7" s="125" t="s">
        <v>35</v>
      </c>
      <c r="HC7" s="127" t="s">
        <v>39</v>
      </c>
      <c r="HD7" s="116" t="s">
        <v>40</v>
      </c>
      <c r="HE7" s="104"/>
      <c r="HF7" s="104"/>
      <c r="HG7" s="113"/>
      <c r="HH7" s="113"/>
      <c r="HI7" s="115"/>
      <c r="HJ7" s="118"/>
      <c r="HK7" s="12"/>
      <c r="HL7" s="101"/>
      <c r="HM7" s="116" t="s">
        <v>41</v>
      </c>
      <c r="HN7" s="116" t="s">
        <v>42</v>
      </c>
      <c r="HO7" s="116" t="s">
        <v>43</v>
      </c>
      <c r="HP7" s="117" t="s">
        <v>38</v>
      </c>
      <c r="HQ7" s="122" t="s">
        <v>41</v>
      </c>
      <c r="HR7" s="116" t="s">
        <v>44</v>
      </c>
      <c r="HS7" s="116" t="s">
        <v>40</v>
      </c>
      <c r="HT7" s="121"/>
      <c r="HU7" s="121"/>
      <c r="HV7" s="101"/>
      <c r="HW7" s="101"/>
      <c r="HX7" s="101"/>
      <c r="HY7" s="98"/>
    </row>
    <row r="8" spans="1:233" ht="15" customHeight="1" x14ac:dyDescent="0.2">
      <c r="A8" s="107"/>
      <c r="B8" s="108"/>
      <c r="C8" s="100"/>
      <c r="D8" s="102"/>
      <c r="E8" s="102"/>
      <c r="F8" s="102"/>
      <c r="G8" s="102"/>
      <c r="H8" s="102"/>
      <c r="I8" s="102"/>
      <c r="J8" s="101"/>
      <c r="K8" s="115"/>
      <c r="L8" s="126"/>
      <c r="M8" s="113"/>
      <c r="N8" s="101"/>
      <c r="O8" s="104"/>
      <c r="P8" s="104"/>
      <c r="Q8" s="113"/>
      <c r="R8" s="113"/>
      <c r="S8" s="115"/>
      <c r="T8" s="99"/>
      <c r="U8" s="123" t="s">
        <v>45</v>
      </c>
      <c r="V8" s="101"/>
      <c r="W8" s="101"/>
      <c r="X8" s="101"/>
      <c r="Y8" s="101"/>
      <c r="Z8" s="115"/>
      <c r="AA8" s="99"/>
      <c r="AB8" s="101"/>
      <c r="AC8" s="101"/>
      <c r="AD8" s="121"/>
      <c r="AE8" s="121"/>
      <c r="AF8" s="101"/>
      <c r="AG8" s="101"/>
      <c r="AH8" s="101"/>
      <c r="AI8" s="98"/>
      <c r="AJ8" s="100"/>
      <c r="AK8" s="102"/>
      <c r="AL8" s="102"/>
      <c r="AM8" s="102"/>
      <c r="AN8" s="102"/>
      <c r="AO8" s="102"/>
      <c r="AP8" s="102"/>
      <c r="AQ8" s="101"/>
      <c r="AR8" s="115"/>
      <c r="AS8" s="126"/>
      <c r="AT8" s="113"/>
      <c r="AU8" s="101"/>
      <c r="AV8" s="104"/>
      <c r="AW8" s="104"/>
      <c r="AX8" s="113"/>
      <c r="AY8" s="113"/>
      <c r="AZ8" s="115"/>
      <c r="BA8" s="99"/>
      <c r="BB8" s="123" t="s">
        <v>45</v>
      </c>
      <c r="BC8" s="101"/>
      <c r="BD8" s="101"/>
      <c r="BE8" s="101"/>
      <c r="BF8" s="101"/>
      <c r="BG8" s="115"/>
      <c r="BH8" s="99"/>
      <c r="BI8" s="101"/>
      <c r="BJ8" s="101"/>
      <c r="BK8" s="121"/>
      <c r="BL8" s="121"/>
      <c r="BM8" s="101"/>
      <c r="BN8" s="101"/>
      <c r="BO8" s="101"/>
      <c r="BP8" s="98"/>
      <c r="BQ8" s="100"/>
      <c r="BR8" s="102"/>
      <c r="BS8" s="102"/>
      <c r="BT8" s="102"/>
      <c r="BU8" s="102"/>
      <c r="BV8" s="102"/>
      <c r="BW8" s="102"/>
      <c r="BX8" s="101"/>
      <c r="BY8" s="115"/>
      <c r="BZ8" s="126"/>
      <c r="CA8" s="113"/>
      <c r="CB8" s="101"/>
      <c r="CC8" s="104"/>
      <c r="CD8" s="104"/>
      <c r="CE8" s="113"/>
      <c r="CF8" s="113"/>
      <c r="CG8" s="115"/>
      <c r="CH8" s="99"/>
      <c r="CI8" s="123" t="s">
        <v>45</v>
      </c>
      <c r="CJ8" s="101"/>
      <c r="CK8" s="101"/>
      <c r="CL8" s="101"/>
      <c r="CM8" s="101"/>
      <c r="CN8" s="115"/>
      <c r="CO8" s="99"/>
      <c r="CP8" s="101"/>
      <c r="CQ8" s="101"/>
      <c r="CR8" s="121"/>
      <c r="CS8" s="121"/>
      <c r="CT8" s="101"/>
      <c r="CU8" s="101"/>
      <c r="CV8" s="101"/>
      <c r="CW8" s="98"/>
      <c r="CX8" s="100"/>
      <c r="CY8" s="102"/>
      <c r="CZ8" s="102"/>
      <c r="DA8" s="102"/>
      <c r="DB8" s="102"/>
      <c r="DC8" s="102"/>
      <c r="DD8" s="102"/>
      <c r="DE8" s="101"/>
      <c r="DF8" s="115"/>
      <c r="DG8" s="126"/>
      <c r="DH8" s="113"/>
      <c r="DI8" s="101"/>
      <c r="DJ8" s="104"/>
      <c r="DK8" s="104"/>
      <c r="DL8" s="113"/>
      <c r="DM8" s="113"/>
      <c r="DN8" s="115"/>
      <c r="DO8" s="99"/>
      <c r="DP8" s="123" t="s">
        <v>45</v>
      </c>
      <c r="DQ8" s="101"/>
      <c r="DR8" s="101"/>
      <c r="DS8" s="101"/>
      <c r="DT8" s="101"/>
      <c r="DU8" s="115"/>
      <c r="DV8" s="99"/>
      <c r="DW8" s="101"/>
      <c r="DX8" s="101"/>
      <c r="DY8" s="121"/>
      <c r="DZ8" s="121"/>
      <c r="EA8" s="101"/>
      <c r="EB8" s="101"/>
      <c r="EC8" s="101"/>
      <c r="ED8" s="98"/>
      <c r="EE8" s="100"/>
      <c r="EF8" s="102"/>
      <c r="EG8" s="102"/>
      <c r="EH8" s="102"/>
      <c r="EI8" s="102"/>
      <c r="EJ8" s="102"/>
      <c r="EK8" s="102"/>
      <c r="EL8" s="101"/>
      <c r="EM8" s="115"/>
      <c r="EN8" s="126"/>
      <c r="EO8" s="113"/>
      <c r="EP8" s="101"/>
      <c r="EQ8" s="104"/>
      <c r="ER8" s="104"/>
      <c r="ES8" s="113"/>
      <c r="ET8" s="113"/>
      <c r="EU8" s="115"/>
      <c r="EV8" s="99"/>
      <c r="EW8" s="123" t="s">
        <v>45</v>
      </c>
      <c r="EX8" s="101"/>
      <c r="EY8" s="101"/>
      <c r="EZ8" s="101"/>
      <c r="FA8" s="101"/>
      <c r="FB8" s="115"/>
      <c r="FC8" s="99"/>
      <c r="FD8" s="101"/>
      <c r="FE8" s="101"/>
      <c r="FF8" s="121"/>
      <c r="FG8" s="121"/>
      <c r="FH8" s="101"/>
      <c r="FI8" s="101"/>
      <c r="FJ8" s="101"/>
      <c r="FK8" s="98"/>
      <c r="FL8" s="100"/>
      <c r="FM8" s="102"/>
      <c r="FN8" s="102"/>
      <c r="FO8" s="102"/>
      <c r="FP8" s="102"/>
      <c r="FQ8" s="102"/>
      <c r="FR8" s="102"/>
      <c r="FS8" s="101"/>
      <c r="FT8" s="115"/>
      <c r="FU8" s="126"/>
      <c r="FV8" s="113"/>
      <c r="FW8" s="101"/>
      <c r="FX8" s="104"/>
      <c r="FY8" s="104"/>
      <c r="FZ8" s="113"/>
      <c r="GA8" s="113"/>
      <c r="GB8" s="115"/>
      <c r="GC8" s="99"/>
      <c r="GD8" s="123" t="s">
        <v>45</v>
      </c>
      <c r="GE8" s="101"/>
      <c r="GF8" s="101"/>
      <c r="GG8" s="101"/>
      <c r="GH8" s="101"/>
      <c r="GI8" s="115"/>
      <c r="GJ8" s="99"/>
      <c r="GK8" s="101"/>
      <c r="GL8" s="101"/>
      <c r="GM8" s="129"/>
      <c r="GN8" s="129"/>
      <c r="GO8" s="101"/>
      <c r="GP8" s="101"/>
      <c r="GQ8" s="101"/>
      <c r="GR8" s="98"/>
      <c r="GS8" s="100"/>
      <c r="GT8" s="102"/>
      <c r="GU8" s="102"/>
      <c r="GV8" s="102"/>
      <c r="GW8" s="102"/>
      <c r="GX8" s="102"/>
      <c r="GY8" s="102"/>
      <c r="GZ8" s="101"/>
      <c r="HA8" s="115"/>
      <c r="HB8" s="126"/>
      <c r="HC8" s="113"/>
      <c r="HD8" s="101"/>
      <c r="HE8" s="104"/>
      <c r="HF8" s="104"/>
      <c r="HG8" s="113"/>
      <c r="HH8" s="113"/>
      <c r="HI8" s="115"/>
      <c r="HJ8" s="99"/>
      <c r="HK8" s="123" t="s">
        <v>45</v>
      </c>
      <c r="HL8" s="101"/>
      <c r="HM8" s="101"/>
      <c r="HN8" s="101"/>
      <c r="HO8" s="101"/>
      <c r="HP8" s="115"/>
      <c r="HQ8" s="99"/>
      <c r="HR8" s="101"/>
      <c r="HS8" s="101"/>
      <c r="HT8" s="121"/>
      <c r="HU8" s="121"/>
      <c r="HV8" s="101"/>
      <c r="HW8" s="101"/>
      <c r="HX8" s="101"/>
      <c r="HY8" s="98"/>
    </row>
    <row r="9" spans="1:233" ht="15" customHeight="1" x14ac:dyDescent="0.2">
      <c r="A9" s="107"/>
      <c r="B9" s="108"/>
      <c r="C9" s="100"/>
      <c r="D9" s="102"/>
      <c r="E9" s="102"/>
      <c r="F9" s="102"/>
      <c r="G9" s="102"/>
      <c r="H9" s="102"/>
      <c r="I9" s="102"/>
      <c r="J9" s="101"/>
      <c r="K9" s="115"/>
      <c r="L9" s="126"/>
      <c r="M9" s="113"/>
      <c r="N9" s="101"/>
      <c r="O9" s="104"/>
      <c r="P9" s="104"/>
      <c r="Q9" s="113"/>
      <c r="R9" s="113"/>
      <c r="S9" s="115"/>
      <c r="T9" s="99"/>
      <c r="U9" s="124"/>
      <c r="V9" s="101"/>
      <c r="W9" s="101"/>
      <c r="X9" s="101"/>
      <c r="Y9" s="101"/>
      <c r="Z9" s="115"/>
      <c r="AA9" s="99"/>
      <c r="AB9" s="101"/>
      <c r="AC9" s="101"/>
      <c r="AD9" s="121"/>
      <c r="AE9" s="121"/>
      <c r="AF9" s="101"/>
      <c r="AG9" s="101"/>
      <c r="AH9" s="101"/>
      <c r="AI9" s="98"/>
      <c r="AJ9" s="100"/>
      <c r="AK9" s="102"/>
      <c r="AL9" s="102"/>
      <c r="AM9" s="102"/>
      <c r="AN9" s="102"/>
      <c r="AO9" s="102"/>
      <c r="AP9" s="102"/>
      <c r="AQ9" s="101"/>
      <c r="AR9" s="115"/>
      <c r="AS9" s="126"/>
      <c r="AT9" s="113"/>
      <c r="AU9" s="101"/>
      <c r="AV9" s="104"/>
      <c r="AW9" s="104"/>
      <c r="AX9" s="113"/>
      <c r="AY9" s="113"/>
      <c r="AZ9" s="115"/>
      <c r="BA9" s="99"/>
      <c r="BB9" s="124"/>
      <c r="BC9" s="101"/>
      <c r="BD9" s="101"/>
      <c r="BE9" s="101"/>
      <c r="BF9" s="101"/>
      <c r="BG9" s="115"/>
      <c r="BH9" s="99"/>
      <c r="BI9" s="101"/>
      <c r="BJ9" s="101"/>
      <c r="BK9" s="121"/>
      <c r="BL9" s="121"/>
      <c r="BM9" s="101"/>
      <c r="BN9" s="101"/>
      <c r="BO9" s="101"/>
      <c r="BP9" s="98"/>
      <c r="BQ9" s="100"/>
      <c r="BR9" s="102"/>
      <c r="BS9" s="102"/>
      <c r="BT9" s="102"/>
      <c r="BU9" s="102"/>
      <c r="BV9" s="102"/>
      <c r="BW9" s="102"/>
      <c r="BX9" s="101"/>
      <c r="BY9" s="115"/>
      <c r="BZ9" s="126"/>
      <c r="CA9" s="113"/>
      <c r="CB9" s="101"/>
      <c r="CC9" s="104"/>
      <c r="CD9" s="104"/>
      <c r="CE9" s="113"/>
      <c r="CF9" s="113"/>
      <c r="CG9" s="115"/>
      <c r="CH9" s="99"/>
      <c r="CI9" s="124"/>
      <c r="CJ9" s="101"/>
      <c r="CK9" s="101"/>
      <c r="CL9" s="101"/>
      <c r="CM9" s="101"/>
      <c r="CN9" s="115"/>
      <c r="CO9" s="99"/>
      <c r="CP9" s="101"/>
      <c r="CQ9" s="101"/>
      <c r="CR9" s="121"/>
      <c r="CS9" s="121"/>
      <c r="CT9" s="101"/>
      <c r="CU9" s="101"/>
      <c r="CV9" s="101"/>
      <c r="CW9" s="98"/>
      <c r="CX9" s="100"/>
      <c r="CY9" s="102"/>
      <c r="CZ9" s="102"/>
      <c r="DA9" s="102"/>
      <c r="DB9" s="102"/>
      <c r="DC9" s="102"/>
      <c r="DD9" s="102"/>
      <c r="DE9" s="101"/>
      <c r="DF9" s="115"/>
      <c r="DG9" s="126"/>
      <c r="DH9" s="113"/>
      <c r="DI9" s="101"/>
      <c r="DJ9" s="104"/>
      <c r="DK9" s="104"/>
      <c r="DL9" s="113"/>
      <c r="DM9" s="113"/>
      <c r="DN9" s="115"/>
      <c r="DO9" s="99"/>
      <c r="DP9" s="124"/>
      <c r="DQ9" s="101"/>
      <c r="DR9" s="101"/>
      <c r="DS9" s="101"/>
      <c r="DT9" s="101"/>
      <c r="DU9" s="115"/>
      <c r="DV9" s="99"/>
      <c r="DW9" s="101"/>
      <c r="DX9" s="101"/>
      <c r="DY9" s="121"/>
      <c r="DZ9" s="121"/>
      <c r="EA9" s="101"/>
      <c r="EB9" s="101"/>
      <c r="EC9" s="101"/>
      <c r="ED9" s="98"/>
      <c r="EE9" s="100"/>
      <c r="EF9" s="102"/>
      <c r="EG9" s="102"/>
      <c r="EH9" s="102"/>
      <c r="EI9" s="102"/>
      <c r="EJ9" s="102"/>
      <c r="EK9" s="102"/>
      <c r="EL9" s="101"/>
      <c r="EM9" s="115"/>
      <c r="EN9" s="126"/>
      <c r="EO9" s="113"/>
      <c r="EP9" s="101"/>
      <c r="EQ9" s="104"/>
      <c r="ER9" s="104"/>
      <c r="ES9" s="113"/>
      <c r="ET9" s="113"/>
      <c r="EU9" s="115"/>
      <c r="EV9" s="99"/>
      <c r="EW9" s="124"/>
      <c r="EX9" s="101"/>
      <c r="EY9" s="101"/>
      <c r="EZ9" s="101"/>
      <c r="FA9" s="101"/>
      <c r="FB9" s="115"/>
      <c r="FC9" s="99"/>
      <c r="FD9" s="101"/>
      <c r="FE9" s="101"/>
      <c r="FF9" s="121"/>
      <c r="FG9" s="121"/>
      <c r="FH9" s="101"/>
      <c r="FI9" s="101"/>
      <c r="FJ9" s="101"/>
      <c r="FK9" s="98"/>
      <c r="FL9" s="100"/>
      <c r="FM9" s="102"/>
      <c r="FN9" s="102"/>
      <c r="FO9" s="102"/>
      <c r="FP9" s="102"/>
      <c r="FQ9" s="102"/>
      <c r="FR9" s="102"/>
      <c r="FS9" s="101"/>
      <c r="FT9" s="115"/>
      <c r="FU9" s="126"/>
      <c r="FV9" s="113"/>
      <c r="FW9" s="101"/>
      <c r="FX9" s="104"/>
      <c r="FY9" s="104"/>
      <c r="FZ9" s="113"/>
      <c r="GA9" s="113"/>
      <c r="GB9" s="115"/>
      <c r="GC9" s="99"/>
      <c r="GD9" s="124"/>
      <c r="GE9" s="101"/>
      <c r="GF9" s="101"/>
      <c r="GG9" s="101"/>
      <c r="GH9" s="101"/>
      <c r="GI9" s="115"/>
      <c r="GJ9" s="99"/>
      <c r="GK9" s="101"/>
      <c r="GL9" s="101"/>
      <c r="GM9" s="129"/>
      <c r="GN9" s="129"/>
      <c r="GO9" s="101"/>
      <c r="GP9" s="101"/>
      <c r="GQ9" s="101"/>
      <c r="GR9" s="98"/>
      <c r="GS9" s="100"/>
      <c r="GT9" s="102"/>
      <c r="GU9" s="102"/>
      <c r="GV9" s="102"/>
      <c r="GW9" s="102"/>
      <c r="GX9" s="102"/>
      <c r="GY9" s="102"/>
      <c r="GZ9" s="101"/>
      <c r="HA9" s="115"/>
      <c r="HB9" s="126"/>
      <c r="HC9" s="113"/>
      <c r="HD9" s="101"/>
      <c r="HE9" s="104"/>
      <c r="HF9" s="104"/>
      <c r="HG9" s="113"/>
      <c r="HH9" s="113"/>
      <c r="HI9" s="115"/>
      <c r="HJ9" s="99"/>
      <c r="HK9" s="124"/>
      <c r="HL9" s="101"/>
      <c r="HM9" s="101"/>
      <c r="HN9" s="101"/>
      <c r="HO9" s="101"/>
      <c r="HP9" s="115"/>
      <c r="HQ9" s="99"/>
      <c r="HR9" s="101"/>
      <c r="HS9" s="101"/>
      <c r="HT9" s="121"/>
      <c r="HU9" s="121"/>
      <c r="HV9" s="101"/>
      <c r="HW9" s="101"/>
      <c r="HX9" s="101"/>
      <c r="HY9" s="98"/>
    </row>
    <row r="10" spans="1:233" ht="15" customHeight="1" x14ac:dyDescent="0.2">
      <c r="A10" s="107"/>
      <c r="B10" s="108"/>
      <c r="C10" s="100"/>
      <c r="D10" s="102"/>
      <c r="E10" s="102"/>
      <c r="F10" s="102"/>
      <c r="G10" s="102"/>
      <c r="H10" s="102"/>
      <c r="I10" s="102"/>
      <c r="J10" s="101"/>
      <c r="K10" s="115"/>
      <c r="L10" s="126"/>
      <c r="M10" s="113"/>
      <c r="N10" s="101"/>
      <c r="O10" s="104"/>
      <c r="P10" s="104"/>
      <c r="Q10" s="113"/>
      <c r="R10" s="113"/>
      <c r="S10" s="115"/>
      <c r="T10" s="99"/>
      <c r="U10" s="124"/>
      <c r="V10" s="101"/>
      <c r="W10" s="101"/>
      <c r="X10" s="101"/>
      <c r="Y10" s="101"/>
      <c r="Z10" s="115"/>
      <c r="AA10" s="99"/>
      <c r="AB10" s="101"/>
      <c r="AC10" s="101"/>
      <c r="AD10" s="121"/>
      <c r="AE10" s="121"/>
      <c r="AF10" s="101"/>
      <c r="AG10" s="101"/>
      <c r="AH10" s="101"/>
      <c r="AI10" s="98"/>
      <c r="AJ10" s="100"/>
      <c r="AK10" s="102"/>
      <c r="AL10" s="102"/>
      <c r="AM10" s="102"/>
      <c r="AN10" s="102"/>
      <c r="AO10" s="102"/>
      <c r="AP10" s="102"/>
      <c r="AQ10" s="101"/>
      <c r="AR10" s="115"/>
      <c r="AS10" s="126"/>
      <c r="AT10" s="113"/>
      <c r="AU10" s="101"/>
      <c r="AV10" s="104"/>
      <c r="AW10" s="104"/>
      <c r="AX10" s="113"/>
      <c r="AY10" s="113"/>
      <c r="AZ10" s="115"/>
      <c r="BA10" s="99"/>
      <c r="BB10" s="124"/>
      <c r="BC10" s="101"/>
      <c r="BD10" s="101"/>
      <c r="BE10" s="101"/>
      <c r="BF10" s="101"/>
      <c r="BG10" s="115"/>
      <c r="BH10" s="99"/>
      <c r="BI10" s="101"/>
      <c r="BJ10" s="101"/>
      <c r="BK10" s="121"/>
      <c r="BL10" s="121"/>
      <c r="BM10" s="101"/>
      <c r="BN10" s="101"/>
      <c r="BO10" s="101"/>
      <c r="BP10" s="98"/>
      <c r="BQ10" s="100"/>
      <c r="BR10" s="102"/>
      <c r="BS10" s="102"/>
      <c r="BT10" s="102"/>
      <c r="BU10" s="102"/>
      <c r="BV10" s="102"/>
      <c r="BW10" s="102"/>
      <c r="BX10" s="101"/>
      <c r="BY10" s="115"/>
      <c r="BZ10" s="126"/>
      <c r="CA10" s="113"/>
      <c r="CB10" s="101"/>
      <c r="CC10" s="104"/>
      <c r="CD10" s="104"/>
      <c r="CE10" s="113"/>
      <c r="CF10" s="113"/>
      <c r="CG10" s="115"/>
      <c r="CH10" s="99"/>
      <c r="CI10" s="124"/>
      <c r="CJ10" s="101"/>
      <c r="CK10" s="101"/>
      <c r="CL10" s="101"/>
      <c r="CM10" s="101"/>
      <c r="CN10" s="115"/>
      <c r="CO10" s="99"/>
      <c r="CP10" s="101"/>
      <c r="CQ10" s="101"/>
      <c r="CR10" s="121"/>
      <c r="CS10" s="121"/>
      <c r="CT10" s="101"/>
      <c r="CU10" s="101"/>
      <c r="CV10" s="101"/>
      <c r="CW10" s="98"/>
      <c r="CX10" s="100"/>
      <c r="CY10" s="102"/>
      <c r="CZ10" s="102"/>
      <c r="DA10" s="102"/>
      <c r="DB10" s="102"/>
      <c r="DC10" s="102"/>
      <c r="DD10" s="102"/>
      <c r="DE10" s="101"/>
      <c r="DF10" s="115"/>
      <c r="DG10" s="126"/>
      <c r="DH10" s="113"/>
      <c r="DI10" s="101"/>
      <c r="DJ10" s="104"/>
      <c r="DK10" s="104"/>
      <c r="DL10" s="113"/>
      <c r="DM10" s="113"/>
      <c r="DN10" s="115"/>
      <c r="DO10" s="99"/>
      <c r="DP10" s="124"/>
      <c r="DQ10" s="101"/>
      <c r="DR10" s="101"/>
      <c r="DS10" s="101"/>
      <c r="DT10" s="101"/>
      <c r="DU10" s="115"/>
      <c r="DV10" s="99"/>
      <c r="DW10" s="101"/>
      <c r="DX10" s="101"/>
      <c r="DY10" s="121"/>
      <c r="DZ10" s="121"/>
      <c r="EA10" s="101"/>
      <c r="EB10" s="101"/>
      <c r="EC10" s="101"/>
      <c r="ED10" s="98"/>
      <c r="EE10" s="100"/>
      <c r="EF10" s="102"/>
      <c r="EG10" s="102"/>
      <c r="EH10" s="102"/>
      <c r="EI10" s="102"/>
      <c r="EJ10" s="102"/>
      <c r="EK10" s="102"/>
      <c r="EL10" s="101"/>
      <c r="EM10" s="115"/>
      <c r="EN10" s="126"/>
      <c r="EO10" s="113"/>
      <c r="EP10" s="101"/>
      <c r="EQ10" s="104"/>
      <c r="ER10" s="104"/>
      <c r="ES10" s="113"/>
      <c r="ET10" s="113"/>
      <c r="EU10" s="115"/>
      <c r="EV10" s="99"/>
      <c r="EW10" s="124"/>
      <c r="EX10" s="101"/>
      <c r="EY10" s="101"/>
      <c r="EZ10" s="101"/>
      <c r="FA10" s="101"/>
      <c r="FB10" s="115"/>
      <c r="FC10" s="99"/>
      <c r="FD10" s="101"/>
      <c r="FE10" s="101"/>
      <c r="FF10" s="121"/>
      <c r="FG10" s="121"/>
      <c r="FH10" s="101"/>
      <c r="FI10" s="101"/>
      <c r="FJ10" s="101"/>
      <c r="FK10" s="98"/>
      <c r="FL10" s="100"/>
      <c r="FM10" s="102"/>
      <c r="FN10" s="102"/>
      <c r="FO10" s="102"/>
      <c r="FP10" s="102"/>
      <c r="FQ10" s="102"/>
      <c r="FR10" s="102"/>
      <c r="FS10" s="101"/>
      <c r="FT10" s="115"/>
      <c r="FU10" s="126"/>
      <c r="FV10" s="113"/>
      <c r="FW10" s="101"/>
      <c r="FX10" s="104"/>
      <c r="FY10" s="104"/>
      <c r="FZ10" s="113"/>
      <c r="GA10" s="113"/>
      <c r="GB10" s="115"/>
      <c r="GC10" s="99"/>
      <c r="GD10" s="124"/>
      <c r="GE10" s="101"/>
      <c r="GF10" s="101"/>
      <c r="GG10" s="101"/>
      <c r="GH10" s="101"/>
      <c r="GI10" s="115"/>
      <c r="GJ10" s="99"/>
      <c r="GK10" s="101"/>
      <c r="GL10" s="101"/>
      <c r="GM10" s="129"/>
      <c r="GN10" s="129"/>
      <c r="GO10" s="101"/>
      <c r="GP10" s="101"/>
      <c r="GQ10" s="101"/>
      <c r="GR10" s="98"/>
      <c r="GS10" s="100"/>
      <c r="GT10" s="102"/>
      <c r="GU10" s="102"/>
      <c r="GV10" s="102"/>
      <c r="GW10" s="102"/>
      <c r="GX10" s="102"/>
      <c r="GY10" s="102"/>
      <c r="GZ10" s="101"/>
      <c r="HA10" s="115"/>
      <c r="HB10" s="126"/>
      <c r="HC10" s="113"/>
      <c r="HD10" s="101"/>
      <c r="HE10" s="104"/>
      <c r="HF10" s="104"/>
      <c r="HG10" s="113"/>
      <c r="HH10" s="113"/>
      <c r="HI10" s="115"/>
      <c r="HJ10" s="99"/>
      <c r="HK10" s="124"/>
      <c r="HL10" s="101"/>
      <c r="HM10" s="101"/>
      <c r="HN10" s="101"/>
      <c r="HO10" s="101"/>
      <c r="HP10" s="115"/>
      <c r="HQ10" s="99"/>
      <c r="HR10" s="101"/>
      <c r="HS10" s="101"/>
      <c r="HT10" s="121"/>
      <c r="HU10" s="121"/>
      <c r="HV10" s="101"/>
      <c r="HW10" s="101"/>
      <c r="HX10" s="101"/>
      <c r="HY10" s="98"/>
    </row>
    <row r="11" spans="1:233" ht="15" customHeight="1" x14ac:dyDescent="0.2">
      <c r="A11" s="109"/>
      <c r="B11" s="110"/>
      <c r="C11" s="13" t="s">
        <v>46</v>
      </c>
      <c r="D11" s="14" t="s">
        <v>46</v>
      </c>
      <c r="E11" s="14" t="s">
        <v>46</v>
      </c>
      <c r="F11" s="15" t="s">
        <v>47</v>
      </c>
      <c r="G11" s="14" t="s">
        <v>46</v>
      </c>
      <c r="H11" s="14" t="s">
        <v>46</v>
      </c>
      <c r="I11" s="14" t="s">
        <v>46</v>
      </c>
      <c r="J11" s="14" t="s">
        <v>46</v>
      </c>
      <c r="K11" s="16" t="s">
        <v>46</v>
      </c>
      <c r="L11" s="13" t="s">
        <v>46</v>
      </c>
      <c r="M11" s="14" t="s">
        <v>46</v>
      </c>
      <c r="N11" s="14" t="s">
        <v>46</v>
      </c>
      <c r="O11" s="14" t="s">
        <v>46</v>
      </c>
      <c r="P11" s="14" t="s">
        <v>46</v>
      </c>
      <c r="Q11" s="14" t="s">
        <v>46</v>
      </c>
      <c r="R11" s="14" t="s">
        <v>46</v>
      </c>
      <c r="S11" s="16" t="s">
        <v>46</v>
      </c>
      <c r="T11" s="17" t="s">
        <v>48</v>
      </c>
      <c r="U11" s="18" t="s">
        <v>49</v>
      </c>
      <c r="V11" s="14" t="s">
        <v>46</v>
      </c>
      <c r="W11" s="14" t="s">
        <v>46</v>
      </c>
      <c r="X11" s="14" t="s">
        <v>46</v>
      </c>
      <c r="Y11" s="14" t="s">
        <v>46</v>
      </c>
      <c r="Z11" s="16" t="s">
        <v>46</v>
      </c>
      <c r="AA11" s="13" t="s">
        <v>46</v>
      </c>
      <c r="AB11" s="14" t="s">
        <v>46</v>
      </c>
      <c r="AC11" s="14" t="s">
        <v>46</v>
      </c>
      <c r="AD11" s="14" t="s">
        <v>46</v>
      </c>
      <c r="AE11" s="14" t="s">
        <v>46</v>
      </c>
      <c r="AF11" s="14" t="s">
        <v>46</v>
      </c>
      <c r="AG11" s="14" t="s">
        <v>46</v>
      </c>
      <c r="AH11" s="14" t="s">
        <v>46</v>
      </c>
      <c r="AI11" s="19" t="s">
        <v>50</v>
      </c>
      <c r="AJ11" s="13" t="s">
        <v>46</v>
      </c>
      <c r="AK11" s="14" t="s">
        <v>46</v>
      </c>
      <c r="AL11" s="14" t="s">
        <v>46</v>
      </c>
      <c r="AM11" s="15" t="s">
        <v>47</v>
      </c>
      <c r="AN11" s="14" t="s">
        <v>46</v>
      </c>
      <c r="AO11" s="14" t="s">
        <v>46</v>
      </c>
      <c r="AP11" s="14" t="s">
        <v>46</v>
      </c>
      <c r="AQ11" s="14" t="s">
        <v>46</v>
      </c>
      <c r="AR11" s="16" t="s">
        <v>46</v>
      </c>
      <c r="AS11" s="13" t="s">
        <v>46</v>
      </c>
      <c r="AT11" s="14" t="s">
        <v>46</v>
      </c>
      <c r="AU11" s="14" t="s">
        <v>46</v>
      </c>
      <c r="AV11" s="14" t="s">
        <v>46</v>
      </c>
      <c r="AW11" s="14" t="s">
        <v>46</v>
      </c>
      <c r="AX11" s="14" t="s">
        <v>46</v>
      </c>
      <c r="AY11" s="14" t="s">
        <v>46</v>
      </c>
      <c r="AZ11" s="16" t="s">
        <v>46</v>
      </c>
      <c r="BA11" s="17" t="s">
        <v>48</v>
      </c>
      <c r="BB11" s="18" t="s">
        <v>49</v>
      </c>
      <c r="BC11" s="14" t="s">
        <v>46</v>
      </c>
      <c r="BD11" s="14" t="s">
        <v>46</v>
      </c>
      <c r="BE11" s="14" t="s">
        <v>46</v>
      </c>
      <c r="BF11" s="14" t="s">
        <v>46</v>
      </c>
      <c r="BG11" s="16" t="s">
        <v>46</v>
      </c>
      <c r="BH11" s="13" t="s">
        <v>46</v>
      </c>
      <c r="BI11" s="14" t="s">
        <v>46</v>
      </c>
      <c r="BJ11" s="14" t="s">
        <v>46</v>
      </c>
      <c r="BK11" s="14" t="s">
        <v>46</v>
      </c>
      <c r="BL11" s="14" t="s">
        <v>46</v>
      </c>
      <c r="BM11" s="14" t="s">
        <v>46</v>
      </c>
      <c r="BN11" s="14" t="s">
        <v>46</v>
      </c>
      <c r="BO11" s="14" t="s">
        <v>46</v>
      </c>
      <c r="BP11" s="19" t="s">
        <v>50</v>
      </c>
      <c r="BQ11" s="13" t="s">
        <v>46</v>
      </c>
      <c r="BR11" s="14" t="s">
        <v>46</v>
      </c>
      <c r="BS11" s="14" t="s">
        <v>46</v>
      </c>
      <c r="BT11" s="15" t="s">
        <v>47</v>
      </c>
      <c r="BU11" s="14" t="s">
        <v>46</v>
      </c>
      <c r="BV11" s="14" t="s">
        <v>46</v>
      </c>
      <c r="BW11" s="14" t="s">
        <v>46</v>
      </c>
      <c r="BX11" s="14" t="s">
        <v>46</v>
      </c>
      <c r="BY11" s="16" t="s">
        <v>46</v>
      </c>
      <c r="BZ11" s="13" t="s">
        <v>46</v>
      </c>
      <c r="CA11" s="14" t="s">
        <v>46</v>
      </c>
      <c r="CB11" s="14" t="s">
        <v>46</v>
      </c>
      <c r="CC11" s="14" t="s">
        <v>46</v>
      </c>
      <c r="CD11" s="14" t="s">
        <v>46</v>
      </c>
      <c r="CE11" s="14" t="s">
        <v>46</v>
      </c>
      <c r="CF11" s="14" t="s">
        <v>46</v>
      </c>
      <c r="CG11" s="16" t="s">
        <v>46</v>
      </c>
      <c r="CH11" s="17" t="s">
        <v>48</v>
      </c>
      <c r="CI11" s="18" t="s">
        <v>49</v>
      </c>
      <c r="CJ11" s="14" t="s">
        <v>46</v>
      </c>
      <c r="CK11" s="14" t="s">
        <v>46</v>
      </c>
      <c r="CL11" s="14" t="s">
        <v>46</v>
      </c>
      <c r="CM11" s="14" t="s">
        <v>46</v>
      </c>
      <c r="CN11" s="16" t="s">
        <v>46</v>
      </c>
      <c r="CO11" s="13" t="s">
        <v>46</v>
      </c>
      <c r="CP11" s="14" t="s">
        <v>46</v>
      </c>
      <c r="CQ11" s="14" t="s">
        <v>46</v>
      </c>
      <c r="CR11" s="14" t="s">
        <v>46</v>
      </c>
      <c r="CS11" s="14" t="s">
        <v>46</v>
      </c>
      <c r="CT11" s="14" t="s">
        <v>46</v>
      </c>
      <c r="CU11" s="14" t="s">
        <v>46</v>
      </c>
      <c r="CV11" s="14" t="s">
        <v>46</v>
      </c>
      <c r="CW11" s="19" t="s">
        <v>50</v>
      </c>
      <c r="CX11" s="13" t="s">
        <v>46</v>
      </c>
      <c r="CY11" s="14" t="s">
        <v>46</v>
      </c>
      <c r="CZ11" s="14" t="s">
        <v>46</v>
      </c>
      <c r="DA11" s="15" t="s">
        <v>47</v>
      </c>
      <c r="DB11" s="14" t="s">
        <v>46</v>
      </c>
      <c r="DC11" s="14" t="s">
        <v>46</v>
      </c>
      <c r="DD11" s="14" t="s">
        <v>46</v>
      </c>
      <c r="DE11" s="14" t="s">
        <v>46</v>
      </c>
      <c r="DF11" s="16" t="s">
        <v>46</v>
      </c>
      <c r="DG11" s="13" t="s">
        <v>46</v>
      </c>
      <c r="DH11" s="14" t="s">
        <v>46</v>
      </c>
      <c r="DI11" s="14" t="s">
        <v>46</v>
      </c>
      <c r="DJ11" s="14" t="s">
        <v>46</v>
      </c>
      <c r="DK11" s="14" t="s">
        <v>46</v>
      </c>
      <c r="DL11" s="14" t="s">
        <v>46</v>
      </c>
      <c r="DM11" s="14" t="s">
        <v>46</v>
      </c>
      <c r="DN11" s="16" t="s">
        <v>46</v>
      </c>
      <c r="DO11" s="17" t="s">
        <v>48</v>
      </c>
      <c r="DP11" s="18" t="s">
        <v>49</v>
      </c>
      <c r="DQ11" s="14" t="s">
        <v>46</v>
      </c>
      <c r="DR11" s="14" t="s">
        <v>46</v>
      </c>
      <c r="DS11" s="14" t="s">
        <v>46</v>
      </c>
      <c r="DT11" s="14" t="s">
        <v>46</v>
      </c>
      <c r="DU11" s="16" t="s">
        <v>46</v>
      </c>
      <c r="DV11" s="13" t="s">
        <v>46</v>
      </c>
      <c r="DW11" s="14" t="s">
        <v>46</v>
      </c>
      <c r="DX11" s="14" t="s">
        <v>46</v>
      </c>
      <c r="DY11" s="14" t="s">
        <v>46</v>
      </c>
      <c r="DZ11" s="14" t="s">
        <v>46</v>
      </c>
      <c r="EA11" s="14" t="s">
        <v>46</v>
      </c>
      <c r="EB11" s="14" t="s">
        <v>46</v>
      </c>
      <c r="EC11" s="14" t="s">
        <v>46</v>
      </c>
      <c r="ED11" s="19" t="s">
        <v>50</v>
      </c>
      <c r="EE11" s="13" t="s">
        <v>46</v>
      </c>
      <c r="EF11" s="14" t="s">
        <v>46</v>
      </c>
      <c r="EG11" s="14" t="s">
        <v>46</v>
      </c>
      <c r="EH11" s="15" t="s">
        <v>47</v>
      </c>
      <c r="EI11" s="14" t="s">
        <v>46</v>
      </c>
      <c r="EJ11" s="14" t="s">
        <v>46</v>
      </c>
      <c r="EK11" s="14" t="s">
        <v>46</v>
      </c>
      <c r="EL11" s="14" t="s">
        <v>46</v>
      </c>
      <c r="EM11" s="16" t="s">
        <v>46</v>
      </c>
      <c r="EN11" s="13" t="s">
        <v>46</v>
      </c>
      <c r="EO11" s="14" t="s">
        <v>46</v>
      </c>
      <c r="EP11" s="14" t="s">
        <v>46</v>
      </c>
      <c r="EQ11" s="14" t="s">
        <v>46</v>
      </c>
      <c r="ER11" s="14" t="s">
        <v>46</v>
      </c>
      <c r="ES11" s="14" t="s">
        <v>46</v>
      </c>
      <c r="ET11" s="14" t="s">
        <v>46</v>
      </c>
      <c r="EU11" s="16" t="s">
        <v>46</v>
      </c>
      <c r="EV11" s="17" t="s">
        <v>48</v>
      </c>
      <c r="EW11" s="18" t="s">
        <v>49</v>
      </c>
      <c r="EX11" s="14" t="s">
        <v>46</v>
      </c>
      <c r="EY11" s="14" t="s">
        <v>46</v>
      </c>
      <c r="EZ11" s="14" t="s">
        <v>46</v>
      </c>
      <c r="FA11" s="14" t="s">
        <v>46</v>
      </c>
      <c r="FB11" s="16" t="s">
        <v>46</v>
      </c>
      <c r="FC11" s="13" t="s">
        <v>46</v>
      </c>
      <c r="FD11" s="14" t="s">
        <v>46</v>
      </c>
      <c r="FE11" s="14" t="s">
        <v>46</v>
      </c>
      <c r="FF11" s="14" t="s">
        <v>46</v>
      </c>
      <c r="FG11" s="14" t="s">
        <v>46</v>
      </c>
      <c r="FH11" s="14" t="s">
        <v>46</v>
      </c>
      <c r="FI11" s="14" t="s">
        <v>46</v>
      </c>
      <c r="FJ11" s="14" t="s">
        <v>46</v>
      </c>
      <c r="FK11" s="19" t="s">
        <v>50</v>
      </c>
      <c r="FL11" s="13" t="s">
        <v>46</v>
      </c>
      <c r="FM11" s="14" t="s">
        <v>46</v>
      </c>
      <c r="FN11" s="14" t="s">
        <v>46</v>
      </c>
      <c r="FO11" s="15" t="s">
        <v>47</v>
      </c>
      <c r="FP11" s="14" t="s">
        <v>46</v>
      </c>
      <c r="FQ11" s="14" t="s">
        <v>46</v>
      </c>
      <c r="FR11" s="14" t="s">
        <v>46</v>
      </c>
      <c r="FS11" s="14" t="s">
        <v>46</v>
      </c>
      <c r="FT11" s="16" t="s">
        <v>46</v>
      </c>
      <c r="FU11" s="13" t="s">
        <v>46</v>
      </c>
      <c r="FV11" s="14" t="s">
        <v>46</v>
      </c>
      <c r="FW11" s="14" t="s">
        <v>46</v>
      </c>
      <c r="FX11" s="14" t="s">
        <v>46</v>
      </c>
      <c r="FY11" s="14" t="s">
        <v>46</v>
      </c>
      <c r="FZ11" s="14" t="s">
        <v>46</v>
      </c>
      <c r="GA11" s="14" t="s">
        <v>46</v>
      </c>
      <c r="GB11" s="16" t="s">
        <v>46</v>
      </c>
      <c r="GC11" s="17" t="s">
        <v>48</v>
      </c>
      <c r="GD11" s="18" t="s">
        <v>49</v>
      </c>
      <c r="GE11" s="14" t="s">
        <v>46</v>
      </c>
      <c r="GF11" s="14" t="s">
        <v>46</v>
      </c>
      <c r="GG11" s="14" t="s">
        <v>46</v>
      </c>
      <c r="GH11" s="14" t="s">
        <v>46</v>
      </c>
      <c r="GI11" s="16" t="s">
        <v>46</v>
      </c>
      <c r="GJ11" s="13" t="s">
        <v>46</v>
      </c>
      <c r="GK11" s="14" t="s">
        <v>46</v>
      </c>
      <c r="GL11" s="14" t="s">
        <v>46</v>
      </c>
      <c r="GM11" s="14" t="s">
        <v>46</v>
      </c>
      <c r="GN11" s="14" t="s">
        <v>46</v>
      </c>
      <c r="GO11" s="14" t="s">
        <v>46</v>
      </c>
      <c r="GP11" s="14" t="s">
        <v>46</v>
      </c>
      <c r="GQ11" s="14" t="s">
        <v>46</v>
      </c>
      <c r="GR11" s="19" t="s">
        <v>50</v>
      </c>
      <c r="GS11" s="13" t="s">
        <v>46</v>
      </c>
      <c r="GT11" s="14" t="s">
        <v>46</v>
      </c>
      <c r="GU11" s="14" t="s">
        <v>46</v>
      </c>
      <c r="GV11" s="15" t="s">
        <v>47</v>
      </c>
      <c r="GW11" s="14" t="s">
        <v>46</v>
      </c>
      <c r="GX11" s="14" t="s">
        <v>46</v>
      </c>
      <c r="GY11" s="14" t="s">
        <v>46</v>
      </c>
      <c r="GZ11" s="14" t="s">
        <v>46</v>
      </c>
      <c r="HA11" s="16" t="s">
        <v>46</v>
      </c>
      <c r="HB11" s="13" t="s">
        <v>46</v>
      </c>
      <c r="HC11" s="14" t="s">
        <v>46</v>
      </c>
      <c r="HD11" s="14" t="s">
        <v>46</v>
      </c>
      <c r="HE11" s="14" t="s">
        <v>46</v>
      </c>
      <c r="HF11" s="14" t="s">
        <v>46</v>
      </c>
      <c r="HG11" s="14" t="s">
        <v>46</v>
      </c>
      <c r="HH11" s="14" t="s">
        <v>46</v>
      </c>
      <c r="HI11" s="16" t="s">
        <v>46</v>
      </c>
      <c r="HJ11" s="17" t="s">
        <v>48</v>
      </c>
      <c r="HK11" s="18" t="s">
        <v>49</v>
      </c>
      <c r="HL11" s="14" t="s">
        <v>46</v>
      </c>
      <c r="HM11" s="14" t="s">
        <v>46</v>
      </c>
      <c r="HN11" s="14" t="s">
        <v>46</v>
      </c>
      <c r="HO11" s="14" t="s">
        <v>46</v>
      </c>
      <c r="HP11" s="16" t="s">
        <v>46</v>
      </c>
      <c r="HQ11" s="13" t="s">
        <v>46</v>
      </c>
      <c r="HR11" s="14" t="s">
        <v>46</v>
      </c>
      <c r="HS11" s="14" t="s">
        <v>46</v>
      </c>
      <c r="HT11" s="14" t="s">
        <v>46</v>
      </c>
      <c r="HU11" s="14" t="s">
        <v>46</v>
      </c>
      <c r="HV11" s="14" t="s">
        <v>46</v>
      </c>
      <c r="HW11" s="14" t="s">
        <v>46</v>
      </c>
      <c r="HX11" s="14" t="s">
        <v>46</v>
      </c>
      <c r="HY11" s="19" t="s">
        <v>50</v>
      </c>
    </row>
    <row r="12" spans="1:233" s="22" customFormat="1" ht="12" customHeight="1" x14ac:dyDescent="0.2">
      <c r="A12" s="20">
        <v>1</v>
      </c>
      <c r="B12" s="21" t="s">
        <v>51</v>
      </c>
      <c r="C12" s="43">
        <v>29444</v>
      </c>
      <c r="D12" s="44">
        <v>0</v>
      </c>
      <c r="E12" s="44">
        <v>0</v>
      </c>
      <c r="F12" s="44">
        <v>29444</v>
      </c>
      <c r="G12" s="44">
        <v>0</v>
      </c>
      <c r="H12" s="44">
        <v>6912855</v>
      </c>
      <c r="I12" s="44">
        <v>123138</v>
      </c>
      <c r="J12" s="44">
        <v>1977512</v>
      </c>
      <c r="K12" s="45">
        <v>9013505</v>
      </c>
      <c r="L12" s="46">
        <v>69425</v>
      </c>
      <c r="M12" s="44">
        <v>0</v>
      </c>
      <c r="N12" s="44">
        <v>69425</v>
      </c>
      <c r="O12" s="44">
        <v>2647890</v>
      </c>
      <c r="P12" s="44">
        <v>1226896</v>
      </c>
      <c r="Q12" s="44">
        <v>320964</v>
      </c>
      <c r="R12" s="44">
        <v>36195</v>
      </c>
      <c r="S12" s="45">
        <v>13344319</v>
      </c>
      <c r="T12" s="46">
        <v>1743</v>
      </c>
      <c r="U12" s="44">
        <v>1743</v>
      </c>
      <c r="V12" s="44">
        <v>0</v>
      </c>
      <c r="W12" s="44">
        <v>207382</v>
      </c>
      <c r="X12" s="44">
        <v>3574</v>
      </c>
      <c r="Y12" s="44">
        <v>55475</v>
      </c>
      <c r="Z12" s="45">
        <v>266431</v>
      </c>
      <c r="AA12" s="46">
        <v>3749</v>
      </c>
      <c r="AB12" s="44">
        <v>0</v>
      </c>
      <c r="AC12" s="44">
        <v>3749</v>
      </c>
      <c r="AD12" s="44">
        <v>79435</v>
      </c>
      <c r="AE12" s="44">
        <v>36806</v>
      </c>
      <c r="AF12" s="44">
        <v>9629</v>
      </c>
      <c r="AG12" s="44">
        <v>1086</v>
      </c>
      <c r="AH12" s="44">
        <v>398879</v>
      </c>
      <c r="AI12" s="47">
        <f t="shared" ref="AI12:AI37" si="0">T12/F12</f>
        <v>5.9197119956527648E-2</v>
      </c>
      <c r="AJ12" s="46">
        <v>3023454</v>
      </c>
      <c r="AK12" s="44">
        <v>0</v>
      </c>
      <c r="AL12" s="44">
        <v>0</v>
      </c>
      <c r="AM12" s="44">
        <v>3023454</v>
      </c>
      <c r="AN12" s="44">
        <v>0</v>
      </c>
      <c r="AO12" s="44">
        <v>686024</v>
      </c>
      <c r="AP12" s="44">
        <v>0</v>
      </c>
      <c r="AQ12" s="44">
        <v>139537</v>
      </c>
      <c r="AR12" s="45">
        <v>825561</v>
      </c>
      <c r="AS12" s="46">
        <v>0</v>
      </c>
      <c r="AT12" s="44">
        <v>0</v>
      </c>
      <c r="AU12" s="44">
        <v>0</v>
      </c>
      <c r="AV12" s="44">
        <v>14857</v>
      </c>
      <c r="AW12" s="44">
        <v>473527</v>
      </c>
      <c r="AX12" s="44">
        <v>6995</v>
      </c>
      <c r="AY12" s="44">
        <v>2428</v>
      </c>
      <c r="AZ12" s="45">
        <v>4346822</v>
      </c>
      <c r="BA12" s="46">
        <v>181199</v>
      </c>
      <c r="BB12" s="44">
        <v>181199</v>
      </c>
      <c r="BC12" s="44">
        <v>0</v>
      </c>
      <c r="BD12" s="44">
        <v>20578</v>
      </c>
      <c r="BE12" s="44">
        <v>0</v>
      </c>
      <c r="BF12" s="44">
        <v>3396</v>
      </c>
      <c r="BG12" s="45">
        <v>23974</v>
      </c>
      <c r="BH12" s="46">
        <v>0</v>
      </c>
      <c r="BI12" s="44">
        <v>0</v>
      </c>
      <c r="BJ12" s="44">
        <v>0</v>
      </c>
      <c r="BK12" s="44">
        <v>446</v>
      </c>
      <c r="BL12" s="44">
        <v>14204</v>
      </c>
      <c r="BM12" s="44">
        <v>210</v>
      </c>
      <c r="BN12" s="44">
        <v>73</v>
      </c>
      <c r="BO12" s="44">
        <v>220106</v>
      </c>
      <c r="BP12" s="47">
        <f t="shared" ref="BP12:BP37" si="1">BA12/AM12</f>
        <v>5.9931125130397223E-2</v>
      </c>
      <c r="BQ12" s="46">
        <v>10371856</v>
      </c>
      <c r="BR12" s="44">
        <v>0</v>
      </c>
      <c r="BS12" s="44">
        <v>0</v>
      </c>
      <c r="BT12" s="44">
        <v>10371856</v>
      </c>
      <c r="BU12" s="44">
        <v>0</v>
      </c>
      <c r="BV12" s="44">
        <v>1113657</v>
      </c>
      <c r="BW12" s="44">
        <v>0</v>
      </c>
      <c r="BX12" s="44">
        <v>505583</v>
      </c>
      <c r="BY12" s="45">
        <v>1619240</v>
      </c>
      <c r="BZ12" s="46">
        <v>378</v>
      </c>
      <c r="CA12" s="44">
        <v>0</v>
      </c>
      <c r="CB12" s="44">
        <v>378</v>
      </c>
      <c r="CC12" s="44">
        <v>33744</v>
      </c>
      <c r="CD12" s="44">
        <v>112037</v>
      </c>
      <c r="CE12" s="44">
        <v>14728</v>
      </c>
      <c r="CF12" s="44">
        <v>9090</v>
      </c>
      <c r="CG12" s="45">
        <v>12161073</v>
      </c>
      <c r="CH12" s="46">
        <v>622024</v>
      </c>
      <c r="CI12" s="44">
        <v>622024</v>
      </c>
      <c r="CJ12" s="44">
        <v>0</v>
      </c>
      <c r="CK12" s="44">
        <v>33406</v>
      </c>
      <c r="CL12" s="44">
        <v>0</v>
      </c>
      <c r="CM12" s="44">
        <v>14006</v>
      </c>
      <c r="CN12" s="45">
        <v>47412</v>
      </c>
      <c r="CO12" s="46">
        <v>20</v>
      </c>
      <c r="CP12" s="44">
        <v>0</v>
      </c>
      <c r="CQ12" s="44">
        <v>20</v>
      </c>
      <c r="CR12" s="44">
        <v>1012</v>
      </c>
      <c r="CS12" s="44">
        <v>3361</v>
      </c>
      <c r="CT12" s="44">
        <v>442</v>
      </c>
      <c r="CU12" s="44">
        <v>273</v>
      </c>
      <c r="CV12" s="44">
        <v>674544</v>
      </c>
      <c r="CW12" s="47">
        <f t="shared" ref="CW12:CW37" si="2">CH12/BT12</f>
        <v>5.9972294254760188E-2</v>
      </c>
      <c r="CX12" s="46">
        <v>15013766</v>
      </c>
      <c r="CY12" s="44">
        <v>0</v>
      </c>
      <c r="CZ12" s="44">
        <v>0</v>
      </c>
      <c r="DA12" s="44">
        <v>15013766</v>
      </c>
      <c r="DB12" s="44">
        <v>0</v>
      </c>
      <c r="DC12" s="44">
        <v>218802</v>
      </c>
      <c r="DD12" s="44">
        <v>0</v>
      </c>
      <c r="DE12" s="44">
        <v>3550</v>
      </c>
      <c r="DF12" s="45">
        <v>222352</v>
      </c>
      <c r="DG12" s="46">
        <v>6148</v>
      </c>
      <c r="DH12" s="44">
        <v>0</v>
      </c>
      <c r="DI12" s="44">
        <v>6148</v>
      </c>
      <c r="DJ12" s="44">
        <v>94533</v>
      </c>
      <c r="DK12" s="44">
        <v>780926</v>
      </c>
      <c r="DL12" s="44">
        <v>33216</v>
      </c>
      <c r="DM12" s="44">
        <v>221278</v>
      </c>
      <c r="DN12" s="45">
        <v>16372219</v>
      </c>
      <c r="DO12" s="46">
        <v>900571</v>
      </c>
      <c r="DP12" s="44">
        <v>900571</v>
      </c>
      <c r="DQ12" s="44">
        <v>0</v>
      </c>
      <c r="DR12" s="44">
        <v>6564</v>
      </c>
      <c r="DS12" s="44">
        <v>0</v>
      </c>
      <c r="DT12" s="44">
        <v>85</v>
      </c>
      <c r="DU12" s="45">
        <v>6649</v>
      </c>
      <c r="DV12" s="46">
        <v>332</v>
      </c>
      <c r="DW12" s="44">
        <v>0</v>
      </c>
      <c r="DX12" s="44">
        <v>332</v>
      </c>
      <c r="DY12" s="44">
        <v>2836</v>
      </c>
      <c r="DZ12" s="44">
        <v>23425</v>
      </c>
      <c r="EA12" s="44">
        <v>996</v>
      </c>
      <c r="EB12" s="44">
        <v>6638</v>
      </c>
      <c r="EC12" s="44">
        <v>941447</v>
      </c>
      <c r="ED12" s="47">
        <f t="shared" ref="ED12:ED37" si="3">DO12/DA12</f>
        <v>5.9983018251383427E-2</v>
      </c>
      <c r="EE12" s="46">
        <v>15126775</v>
      </c>
      <c r="EF12" s="44">
        <v>0</v>
      </c>
      <c r="EG12" s="44">
        <v>0</v>
      </c>
      <c r="EH12" s="44">
        <v>15126775</v>
      </c>
      <c r="EI12" s="44">
        <v>0</v>
      </c>
      <c r="EJ12" s="44">
        <v>560042</v>
      </c>
      <c r="EK12" s="44">
        <v>0</v>
      </c>
      <c r="EL12" s="44">
        <v>0</v>
      </c>
      <c r="EM12" s="45">
        <v>560042</v>
      </c>
      <c r="EN12" s="46">
        <v>4584</v>
      </c>
      <c r="EO12" s="44">
        <v>0</v>
      </c>
      <c r="EP12" s="44">
        <v>4584</v>
      </c>
      <c r="EQ12" s="44">
        <v>34050</v>
      </c>
      <c r="ER12" s="44">
        <v>584089</v>
      </c>
      <c r="ES12" s="44">
        <v>36181</v>
      </c>
      <c r="ET12" s="44">
        <v>23776</v>
      </c>
      <c r="EU12" s="45">
        <v>16369497</v>
      </c>
      <c r="EV12" s="46">
        <v>907416</v>
      </c>
      <c r="EW12" s="44">
        <v>907416</v>
      </c>
      <c r="EX12" s="44">
        <v>0</v>
      </c>
      <c r="EY12" s="44">
        <v>16800</v>
      </c>
      <c r="EZ12" s="44">
        <v>0</v>
      </c>
      <c r="FA12" s="44">
        <v>0</v>
      </c>
      <c r="FB12" s="45">
        <v>16800</v>
      </c>
      <c r="FC12" s="46">
        <v>248</v>
      </c>
      <c r="FD12" s="44">
        <v>0</v>
      </c>
      <c r="FE12" s="44">
        <v>248</v>
      </c>
      <c r="FF12" s="44">
        <v>1022</v>
      </c>
      <c r="FG12" s="44">
        <v>17521</v>
      </c>
      <c r="FH12" s="44">
        <v>1085</v>
      </c>
      <c r="FI12" s="44">
        <v>713</v>
      </c>
      <c r="FJ12" s="44">
        <v>944805</v>
      </c>
      <c r="FK12" s="47">
        <f t="shared" ref="FK12:FK37" si="4">EV12/EH12</f>
        <v>5.9987406436599999E-2</v>
      </c>
      <c r="FL12" s="46">
        <v>20951167</v>
      </c>
      <c r="FM12" s="44">
        <v>0</v>
      </c>
      <c r="FN12" s="44">
        <v>0</v>
      </c>
      <c r="FO12" s="44">
        <v>20951167</v>
      </c>
      <c r="FP12" s="44">
        <v>0</v>
      </c>
      <c r="FQ12" s="44">
        <v>447855</v>
      </c>
      <c r="FR12" s="44">
        <v>0</v>
      </c>
      <c r="FS12" s="44">
        <v>54007</v>
      </c>
      <c r="FT12" s="45">
        <v>501862</v>
      </c>
      <c r="FU12" s="46">
        <v>3198</v>
      </c>
      <c r="FV12" s="44">
        <v>0</v>
      </c>
      <c r="FW12" s="44">
        <v>3198</v>
      </c>
      <c r="FX12" s="44">
        <v>47856</v>
      </c>
      <c r="FY12" s="44">
        <v>240765</v>
      </c>
      <c r="FZ12" s="44">
        <v>19325</v>
      </c>
      <c r="GA12" s="44">
        <v>41674</v>
      </c>
      <c r="GB12" s="45">
        <v>21805847</v>
      </c>
      <c r="GC12" s="46">
        <v>1256873</v>
      </c>
      <c r="GD12" s="44">
        <v>1256873</v>
      </c>
      <c r="GE12" s="44">
        <v>0</v>
      </c>
      <c r="GF12" s="44">
        <v>13434</v>
      </c>
      <c r="GG12" s="44">
        <v>0</v>
      </c>
      <c r="GH12" s="44">
        <v>1296</v>
      </c>
      <c r="GI12" s="45">
        <v>14730</v>
      </c>
      <c r="GJ12" s="46">
        <v>173</v>
      </c>
      <c r="GK12" s="44">
        <v>0</v>
      </c>
      <c r="GL12" s="44">
        <v>173</v>
      </c>
      <c r="GM12" s="44">
        <v>1435</v>
      </c>
      <c r="GN12" s="44">
        <v>7222</v>
      </c>
      <c r="GO12" s="44">
        <v>580</v>
      </c>
      <c r="GP12" s="44">
        <v>1250</v>
      </c>
      <c r="GQ12" s="44">
        <v>1282263</v>
      </c>
      <c r="GR12" s="47">
        <f t="shared" ref="GR12:GR37" si="5">GC12/FO12</f>
        <v>5.9990596227885537E-2</v>
      </c>
      <c r="GS12" s="46">
        <v>18188160</v>
      </c>
      <c r="GT12" s="44">
        <v>0</v>
      </c>
      <c r="GU12" s="44">
        <v>0</v>
      </c>
      <c r="GV12" s="44">
        <v>18188160</v>
      </c>
      <c r="GW12" s="44">
        <v>0</v>
      </c>
      <c r="GX12" s="44">
        <v>588014</v>
      </c>
      <c r="GY12" s="44">
        <v>0</v>
      </c>
      <c r="GZ12" s="44">
        <v>168300</v>
      </c>
      <c r="HA12" s="45">
        <v>756314</v>
      </c>
      <c r="HB12" s="43">
        <v>27151</v>
      </c>
      <c r="HC12" s="44">
        <v>0</v>
      </c>
      <c r="HD12" s="44">
        <v>27151</v>
      </c>
      <c r="HE12" s="44">
        <v>320007</v>
      </c>
      <c r="HF12" s="44">
        <v>143366</v>
      </c>
      <c r="HG12" s="44">
        <v>25206</v>
      </c>
      <c r="HH12" s="44">
        <v>24474</v>
      </c>
      <c r="HI12" s="45">
        <v>19484678</v>
      </c>
      <c r="HJ12" s="46">
        <v>1091158</v>
      </c>
      <c r="HK12" s="44">
        <v>1091158</v>
      </c>
      <c r="HL12" s="44">
        <v>0</v>
      </c>
      <c r="HM12" s="44">
        <v>17639</v>
      </c>
      <c r="HN12" s="44">
        <v>0</v>
      </c>
      <c r="HO12" s="44">
        <v>4689</v>
      </c>
      <c r="HP12" s="45">
        <v>22328</v>
      </c>
      <c r="HQ12" s="46">
        <v>1466</v>
      </c>
      <c r="HR12" s="44">
        <v>0</v>
      </c>
      <c r="HS12" s="44">
        <v>1466</v>
      </c>
      <c r="HT12" s="44">
        <v>9600</v>
      </c>
      <c r="HU12" s="44">
        <v>4301</v>
      </c>
      <c r="HV12" s="44">
        <v>756</v>
      </c>
      <c r="HW12" s="44">
        <v>734</v>
      </c>
      <c r="HX12" s="44">
        <v>1130343</v>
      </c>
      <c r="HY12" s="47">
        <f t="shared" ref="HY12:HY37" si="6">HJ12/GV12</f>
        <v>5.9992764523734123E-2</v>
      </c>
    </row>
    <row r="13" spans="1:233" s="22" customFormat="1" ht="12" customHeight="1" x14ac:dyDescent="0.2">
      <c r="A13" s="23">
        <v>2</v>
      </c>
      <c r="B13" s="24" t="s">
        <v>52</v>
      </c>
      <c r="C13" s="48">
        <v>86473</v>
      </c>
      <c r="D13" s="49">
        <v>0</v>
      </c>
      <c r="E13" s="49">
        <v>0</v>
      </c>
      <c r="F13" s="49">
        <v>86473</v>
      </c>
      <c r="G13" s="49">
        <v>0</v>
      </c>
      <c r="H13" s="49">
        <v>2726565</v>
      </c>
      <c r="I13" s="49">
        <v>2228</v>
      </c>
      <c r="J13" s="49">
        <v>598601</v>
      </c>
      <c r="K13" s="50">
        <v>3327394</v>
      </c>
      <c r="L13" s="51">
        <v>190927</v>
      </c>
      <c r="M13" s="49">
        <v>0</v>
      </c>
      <c r="N13" s="49">
        <v>190927</v>
      </c>
      <c r="O13" s="49">
        <v>142974</v>
      </c>
      <c r="P13" s="49">
        <v>1461328</v>
      </c>
      <c r="Q13" s="49">
        <v>13159</v>
      </c>
      <c r="R13" s="49">
        <v>1191658</v>
      </c>
      <c r="S13" s="50">
        <v>6413913</v>
      </c>
      <c r="T13" s="51">
        <v>5121</v>
      </c>
      <c r="U13" s="49">
        <v>5121</v>
      </c>
      <c r="V13" s="49">
        <v>0</v>
      </c>
      <c r="W13" s="49">
        <v>81784</v>
      </c>
      <c r="X13" s="49">
        <v>53</v>
      </c>
      <c r="Y13" s="49">
        <v>15181</v>
      </c>
      <c r="Z13" s="50">
        <v>97018</v>
      </c>
      <c r="AA13" s="51">
        <v>10310</v>
      </c>
      <c r="AB13" s="49">
        <v>0</v>
      </c>
      <c r="AC13" s="49">
        <v>10310</v>
      </c>
      <c r="AD13" s="49">
        <v>4289</v>
      </c>
      <c r="AE13" s="49">
        <v>43840</v>
      </c>
      <c r="AF13" s="49">
        <v>395</v>
      </c>
      <c r="AG13" s="49">
        <v>35750</v>
      </c>
      <c r="AH13" s="49">
        <v>196723</v>
      </c>
      <c r="AI13" s="52">
        <f t="shared" si="0"/>
        <v>5.922079724307009E-2</v>
      </c>
      <c r="AJ13" s="51">
        <v>8624636</v>
      </c>
      <c r="AK13" s="49">
        <v>0</v>
      </c>
      <c r="AL13" s="49">
        <v>0</v>
      </c>
      <c r="AM13" s="49">
        <v>8624636</v>
      </c>
      <c r="AN13" s="49">
        <v>0</v>
      </c>
      <c r="AO13" s="49">
        <v>1764301</v>
      </c>
      <c r="AP13" s="49">
        <v>0</v>
      </c>
      <c r="AQ13" s="49">
        <v>854752</v>
      </c>
      <c r="AR13" s="50">
        <v>2619053</v>
      </c>
      <c r="AS13" s="51">
        <v>45329</v>
      </c>
      <c r="AT13" s="49">
        <v>0</v>
      </c>
      <c r="AU13" s="49">
        <v>45329</v>
      </c>
      <c r="AV13" s="49">
        <v>778397</v>
      </c>
      <c r="AW13" s="49">
        <v>139347</v>
      </c>
      <c r="AX13" s="49">
        <v>34567</v>
      </c>
      <c r="AY13" s="49">
        <v>31865</v>
      </c>
      <c r="AZ13" s="50">
        <v>12273194</v>
      </c>
      <c r="BA13" s="51">
        <v>516882</v>
      </c>
      <c r="BB13" s="49">
        <v>516882</v>
      </c>
      <c r="BC13" s="49">
        <v>0</v>
      </c>
      <c r="BD13" s="49">
        <v>52918</v>
      </c>
      <c r="BE13" s="49">
        <v>0</v>
      </c>
      <c r="BF13" s="49">
        <v>22287</v>
      </c>
      <c r="BG13" s="50">
        <v>75205</v>
      </c>
      <c r="BH13" s="51">
        <v>2448</v>
      </c>
      <c r="BI13" s="49">
        <v>0</v>
      </c>
      <c r="BJ13" s="49">
        <v>2448</v>
      </c>
      <c r="BK13" s="49">
        <v>23352</v>
      </c>
      <c r="BL13" s="49">
        <v>4180</v>
      </c>
      <c r="BM13" s="49">
        <v>1037</v>
      </c>
      <c r="BN13" s="49">
        <v>956</v>
      </c>
      <c r="BO13" s="49">
        <v>624060</v>
      </c>
      <c r="BP13" s="52">
        <f t="shared" si="1"/>
        <v>5.9930877082812535E-2</v>
      </c>
      <c r="BQ13" s="51">
        <v>28632977</v>
      </c>
      <c r="BR13" s="49">
        <v>69</v>
      </c>
      <c r="BS13" s="49">
        <v>0</v>
      </c>
      <c r="BT13" s="49">
        <v>28633046</v>
      </c>
      <c r="BU13" s="49">
        <v>0</v>
      </c>
      <c r="BV13" s="49">
        <v>1601191</v>
      </c>
      <c r="BW13" s="49">
        <v>12693</v>
      </c>
      <c r="BX13" s="49">
        <v>744262</v>
      </c>
      <c r="BY13" s="50">
        <v>2358146</v>
      </c>
      <c r="BZ13" s="51">
        <v>11567</v>
      </c>
      <c r="CA13" s="49">
        <v>0</v>
      </c>
      <c r="CB13" s="49">
        <v>11567</v>
      </c>
      <c r="CC13" s="49">
        <v>315213</v>
      </c>
      <c r="CD13" s="49">
        <v>329484</v>
      </c>
      <c r="CE13" s="49">
        <v>27784</v>
      </c>
      <c r="CF13" s="49">
        <v>75579</v>
      </c>
      <c r="CG13" s="50">
        <v>31750819</v>
      </c>
      <c r="CH13" s="51">
        <v>1717180</v>
      </c>
      <c r="CI13" s="49">
        <v>1717180</v>
      </c>
      <c r="CJ13" s="49">
        <v>0</v>
      </c>
      <c r="CK13" s="49">
        <v>48020</v>
      </c>
      <c r="CL13" s="49">
        <v>305</v>
      </c>
      <c r="CM13" s="49">
        <v>19652</v>
      </c>
      <c r="CN13" s="50">
        <v>67977</v>
      </c>
      <c r="CO13" s="51">
        <v>625</v>
      </c>
      <c r="CP13" s="49">
        <v>0</v>
      </c>
      <c r="CQ13" s="49">
        <v>625</v>
      </c>
      <c r="CR13" s="49">
        <v>9456</v>
      </c>
      <c r="CS13" s="49">
        <v>9885</v>
      </c>
      <c r="CT13" s="49">
        <v>834</v>
      </c>
      <c r="CU13" s="49">
        <v>2267</v>
      </c>
      <c r="CV13" s="49">
        <v>1808224</v>
      </c>
      <c r="CW13" s="52">
        <f t="shared" si="2"/>
        <v>5.9971963863013386E-2</v>
      </c>
      <c r="CX13" s="51">
        <v>39210662</v>
      </c>
      <c r="CY13" s="49">
        <v>0</v>
      </c>
      <c r="CZ13" s="49">
        <v>0</v>
      </c>
      <c r="DA13" s="49">
        <v>39210662</v>
      </c>
      <c r="DB13" s="49">
        <v>0</v>
      </c>
      <c r="DC13" s="49">
        <v>1462333</v>
      </c>
      <c r="DD13" s="49">
        <v>0</v>
      </c>
      <c r="DE13" s="49">
        <v>299798</v>
      </c>
      <c r="DF13" s="50">
        <v>1762131</v>
      </c>
      <c r="DG13" s="51">
        <v>21290</v>
      </c>
      <c r="DH13" s="49">
        <v>0</v>
      </c>
      <c r="DI13" s="49">
        <v>21290</v>
      </c>
      <c r="DJ13" s="49">
        <v>1203356</v>
      </c>
      <c r="DK13" s="49">
        <v>507323</v>
      </c>
      <c r="DL13" s="49">
        <v>213850</v>
      </c>
      <c r="DM13" s="49">
        <v>46485</v>
      </c>
      <c r="DN13" s="50">
        <v>42965097</v>
      </c>
      <c r="DO13" s="51">
        <v>2351961</v>
      </c>
      <c r="DP13" s="49">
        <v>2351961</v>
      </c>
      <c r="DQ13" s="49">
        <v>0</v>
      </c>
      <c r="DR13" s="49">
        <v>43853</v>
      </c>
      <c r="DS13" s="49">
        <v>0</v>
      </c>
      <c r="DT13" s="49">
        <v>7526</v>
      </c>
      <c r="DU13" s="50">
        <v>51379</v>
      </c>
      <c r="DV13" s="51">
        <v>1150</v>
      </c>
      <c r="DW13" s="49">
        <v>0</v>
      </c>
      <c r="DX13" s="49">
        <v>1150</v>
      </c>
      <c r="DY13" s="49">
        <v>36101</v>
      </c>
      <c r="DZ13" s="49">
        <v>15220</v>
      </c>
      <c r="EA13" s="49">
        <v>6416</v>
      </c>
      <c r="EB13" s="49">
        <v>1395</v>
      </c>
      <c r="EC13" s="49">
        <v>2463622</v>
      </c>
      <c r="ED13" s="52">
        <f t="shared" si="3"/>
        <v>5.9982690422314217E-2</v>
      </c>
      <c r="EE13" s="51">
        <v>40525690</v>
      </c>
      <c r="EF13" s="49">
        <v>0</v>
      </c>
      <c r="EG13" s="49">
        <v>0</v>
      </c>
      <c r="EH13" s="49">
        <v>40525690</v>
      </c>
      <c r="EI13" s="49">
        <v>0</v>
      </c>
      <c r="EJ13" s="49">
        <v>750953</v>
      </c>
      <c r="EK13" s="49">
        <v>0</v>
      </c>
      <c r="EL13" s="49">
        <v>50923</v>
      </c>
      <c r="EM13" s="50">
        <v>801876</v>
      </c>
      <c r="EN13" s="51">
        <v>41376</v>
      </c>
      <c r="EO13" s="49">
        <v>0</v>
      </c>
      <c r="EP13" s="49">
        <v>41376</v>
      </c>
      <c r="EQ13" s="49">
        <v>181666</v>
      </c>
      <c r="ER13" s="49">
        <v>303074</v>
      </c>
      <c r="ES13" s="49">
        <v>64620</v>
      </c>
      <c r="ET13" s="49">
        <v>47328</v>
      </c>
      <c r="EU13" s="50">
        <v>41965630</v>
      </c>
      <c r="EV13" s="51">
        <v>2431034</v>
      </c>
      <c r="EW13" s="49">
        <v>2431034</v>
      </c>
      <c r="EX13" s="49">
        <v>0</v>
      </c>
      <c r="EY13" s="49">
        <v>22513</v>
      </c>
      <c r="EZ13" s="49">
        <v>0</v>
      </c>
      <c r="FA13" s="49">
        <v>1222</v>
      </c>
      <c r="FB13" s="50">
        <v>23735</v>
      </c>
      <c r="FC13" s="51">
        <v>2234</v>
      </c>
      <c r="FD13" s="49">
        <v>0</v>
      </c>
      <c r="FE13" s="49">
        <v>2234</v>
      </c>
      <c r="FF13" s="49">
        <v>5450</v>
      </c>
      <c r="FG13" s="49">
        <v>9092</v>
      </c>
      <c r="FH13" s="49">
        <v>1939</v>
      </c>
      <c r="FI13" s="49">
        <v>1420</v>
      </c>
      <c r="FJ13" s="49">
        <v>2474904</v>
      </c>
      <c r="FK13" s="52">
        <f t="shared" si="4"/>
        <v>5.9987479546924433E-2</v>
      </c>
      <c r="FL13" s="51">
        <v>54731006</v>
      </c>
      <c r="FM13" s="49">
        <v>0</v>
      </c>
      <c r="FN13" s="49">
        <v>0</v>
      </c>
      <c r="FO13" s="49">
        <v>54731006</v>
      </c>
      <c r="FP13" s="49">
        <v>0</v>
      </c>
      <c r="FQ13" s="49">
        <v>1639272</v>
      </c>
      <c r="FR13" s="49">
        <v>0</v>
      </c>
      <c r="FS13" s="49">
        <v>217944</v>
      </c>
      <c r="FT13" s="50">
        <v>1857216</v>
      </c>
      <c r="FU13" s="51">
        <v>50798</v>
      </c>
      <c r="FV13" s="49">
        <v>0</v>
      </c>
      <c r="FW13" s="49">
        <v>50798</v>
      </c>
      <c r="FX13" s="49">
        <v>1869234</v>
      </c>
      <c r="FY13" s="49">
        <v>1299803</v>
      </c>
      <c r="FZ13" s="49">
        <v>43852</v>
      </c>
      <c r="GA13" s="49">
        <v>113669</v>
      </c>
      <c r="GB13" s="50">
        <v>59965578</v>
      </c>
      <c r="GC13" s="51">
        <v>3283350</v>
      </c>
      <c r="GD13" s="49">
        <v>3283350</v>
      </c>
      <c r="GE13" s="49">
        <v>0</v>
      </c>
      <c r="GF13" s="49">
        <v>49157</v>
      </c>
      <c r="GG13" s="49">
        <v>0</v>
      </c>
      <c r="GH13" s="49">
        <v>5818</v>
      </c>
      <c r="GI13" s="50">
        <v>54975</v>
      </c>
      <c r="GJ13" s="51">
        <v>2743</v>
      </c>
      <c r="GK13" s="49">
        <v>0</v>
      </c>
      <c r="GL13" s="49">
        <v>2743</v>
      </c>
      <c r="GM13" s="49">
        <v>56077</v>
      </c>
      <c r="GN13" s="49">
        <v>38994</v>
      </c>
      <c r="GO13" s="49">
        <v>1316</v>
      </c>
      <c r="GP13" s="49">
        <v>3410</v>
      </c>
      <c r="GQ13" s="49">
        <v>3440865</v>
      </c>
      <c r="GR13" s="52">
        <f t="shared" si="5"/>
        <v>5.9990675121155274E-2</v>
      </c>
      <c r="GS13" s="51">
        <v>44920410</v>
      </c>
      <c r="GT13" s="49">
        <v>0</v>
      </c>
      <c r="GU13" s="49">
        <v>0</v>
      </c>
      <c r="GV13" s="49">
        <v>44920410</v>
      </c>
      <c r="GW13" s="49">
        <v>0</v>
      </c>
      <c r="GX13" s="49">
        <v>696358</v>
      </c>
      <c r="GY13" s="49">
        <v>0</v>
      </c>
      <c r="GZ13" s="49">
        <v>11614</v>
      </c>
      <c r="HA13" s="50">
        <v>707972</v>
      </c>
      <c r="HB13" s="48">
        <v>36031</v>
      </c>
      <c r="HC13" s="49">
        <v>0</v>
      </c>
      <c r="HD13" s="49">
        <v>36031</v>
      </c>
      <c r="HE13" s="49">
        <v>578756</v>
      </c>
      <c r="HF13" s="49">
        <v>488504</v>
      </c>
      <c r="HG13" s="49">
        <v>32248</v>
      </c>
      <c r="HH13" s="49">
        <v>79473</v>
      </c>
      <c r="HI13" s="50">
        <v>46843394</v>
      </c>
      <c r="HJ13" s="51">
        <v>2694907</v>
      </c>
      <c r="HK13" s="49">
        <v>2694907</v>
      </c>
      <c r="HL13" s="49">
        <v>0</v>
      </c>
      <c r="HM13" s="49">
        <v>20875</v>
      </c>
      <c r="HN13" s="49">
        <v>0</v>
      </c>
      <c r="HO13" s="49">
        <v>279</v>
      </c>
      <c r="HP13" s="50">
        <v>21154</v>
      </c>
      <c r="HQ13" s="51">
        <v>1946</v>
      </c>
      <c r="HR13" s="49">
        <v>0</v>
      </c>
      <c r="HS13" s="49">
        <v>1946</v>
      </c>
      <c r="HT13" s="49">
        <v>17363</v>
      </c>
      <c r="HU13" s="49">
        <v>14655</v>
      </c>
      <c r="HV13" s="49">
        <v>967</v>
      </c>
      <c r="HW13" s="49">
        <v>2384</v>
      </c>
      <c r="HX13" s="49">
        <v>2753376</v>
      </c>
      <c r="HY13" s="52">
        <f t="shared" si="6"/>
        <v>5.9992929717248795E-2</v>
      </c>
    </row>
    <row r="14" spans="1:233" s="22" customFormat="1" ht="12" customHeight="1" x14ac:dyDescent="0.2">
      <c r="A14" s="25">
        <v>3</v>
      </c>
      <c r="B14" s="26" t="s">
        <v>53</v>
      </c>
      <c r="C14" s="53">
        <v>126038</v>
      </c>
      <c r="D14" s="54">
        <v>0</v>
      </c>
      <c r="E14" s="54">
        <v>0</v>
      </c>
      <c r="F14" s="54">
        <v>126038</v>
      </c>
      <c r="G14" s="54">
        <v>0</v>
      </c>
      <c r="H14" s="54">
        <v>8787129</v>
      </c>
      <c r="I14" s="54">
        <v>166224</v>
      </c>
      <c r="J14" s="54">
        <v>3813114</v>
      </c>
      <c r="K14" s="55">
        <v>12766467</v>
      </c>
      <c r="L14" s="56">
        <v>328326</v>
      </c>
      <c r="M14" s="54">
        <v>6366</v>
      </c>
      <c r="N14" s="54">
        <v>334692</v>
      </c>
      <c r="O14" s="54">
        <v>2905858</v>
      </c>
      <c r="P14" s="54">
        <v>4836210</v>
      </c>
      <c r="Q14" s="54">
        <v>417150</v>
      </c>
      <c r="R14" s="54">
        <v>194346</v>
      </c>
      <c r="S14" s="55">
        <v>21580761</v>
      </c>
      <c r="T14" s="56">
        <v>7467</v>
      </c>
      <c r="U14" s="54">
        <v>7467</v>
      </c>
      <c r="V14" s="54">
        <v>0</v>
      </c>
      <c r="W14" s="54">
        <v>263591</v>
      </c>
      <c r="X14" s="54">
        <v>4577</v>
      </c>
      <c r="Y14" s="54">
        <v>109115</v>
      </c>
      <c r="Z14" s="55">
        <v>377283</v>
      </c>
      <c r="AA14" s="56">
        <v>17730</v>
      </c>
      <c r="AB14" s="54">
        <v>191</v>
      </c>
      <c r="AC14" s="54">
        <v>17921</v>
      </c>
      <c r="AD14" s="54">
        <v>87176</v>
      </c>
      <c r="AE14" s="54">
        <v>145086</v>
      </c>
      <c r="AF14" s="54">
        <v>12515</v>
      </c>
      <c r="AG14" s="54">
        <v>5830</v>
      </c>
      <c r="AH14" s="54">
        <v>653278</v>
      </c>
      <c r="AI14" s="57">
        <f t="shared" si="0"/>
        <v>5.9244037512496232E-2</v>
      </c>
      <c r="AJ14" s="56">
        <v>12487718</v>
      </c>
      <c r="AK14" s="54">
        <v>0</v>
      </c>
      <c r="AL14" s="54">
        <v>0</v>
      </c>
      <c r="AM14" s="54">
        <v>12487718</v>
      </c>
      <c r="AN14" s="54">
        <v>0</v>
      </c>
      <c r="AO14" s="54">
        <v>2782399</v>
      </c>
      <c r="AP14" s="54">
        <v>164564</v>
      </c>
      <c r="AQ14" s="54">
        <v>1186657</v>
      </c>
      <c r="AR14" s="55">
        <v>4133620</v>
      </c>
      <c r="AS14" s="56">
        <v>68183</v>
      </c>
      <c r="AT14" s="54">
        <v>0</v>
      </c>
      <c r="AU14" s="54">
        <v>68183</v>
      </c>
      <c r="AV14" s="54">
        <v>2650350</v>
      </c>
      <c r="AW14" s="54">
        <v>803098</v>
      </c>
      <c r="AX14" s="54">
        <v>113532</v>
      </c>
      <c r="AY14" s="54">
        <v>265758</v>
      </c>
      <c r="AZ14" s="55">
        <v>20522259</v>
      </c>
      <c r="BA14" s="56">
        <v>748409</v>
      </c>
      <c r="BB14" s="54">
        <v>748409</v>
      </c>
      <c r="BC14" s="54">
        <v>0</v>
      </c>
      <c r="BD14" s="54">
        <v>83456</v>
      </c>
      <c r="BE14" s="54">
        <v>4759</v>
      </c>
      <c r="BF14" s="54">
        <v>33494</v>
      </c>
      <c r="BG14" s="55">
        <v>121709</v>
      </c>
      <c r="BH14" s="56">
        <v>3682</v>
      </c>
      <c r="BI14" s="54">
        <v>0</v>
      </c>
      <c r="BJ14" s="54">
        <v>3682</v>
      </c>
      <c r="BK14" s="54">
        <v>79511</v>
      </c>
      <c r="BL14" s="54">
        <v>24093</v>
      </c>
      <c r="BM14" s="54">
        <v>3406</v>
      </c>
      <c r="BN14" s="54">
        <v>7973</v>
      </c>
      <c r="BO14" s="54">
        <v>988783</v>
      </c>
      <c r="BP14" s="57">
        <f t="shared" si="1"/>
        <v>5.993160639918358E-2</v>
      </c>
      <c r="BQ14" s="56">
        <v>39062132</v>
      </c>
      <c r="BR14" s="54">
        <v>0</v>
      </c>
      <c r="BS14" s="54">
        <v>0</v>
      </c>
      <c r="BT14" s="54">
        <v>39062132</v>
      </c>
      <c r="BU14" s="54">
        <v>0</v>
      </c>
      <c r="BV14" s="54">
        <v>2411841</v>
      </c>
      <c r="BW14" s="54">
        <v>0</v>
      </c>
      <c r="BX14" s="54">
        <v>631353</v>
      </c>
      <c r="BY14" s="55">
        <v>3043194</v>
      </c>
      <c r="BZ14" s="56">
        <v>29184</v>
      </c>
      <c r="CA14" s="54">
        <v>0</v>
      </c>
      <c r="CB14" s="54">
        <v>29184</v>
      </c>
      <c r="CC14" s="54">
        <v>13636196</v>
      </c>
      <c r="CD14" s="54">
        <v>995955</v>
      </c>
      <c r="CE14" s="54">
        <v>94285</v>
      </c>
      <c r="CF14" s="54">
        <v>54966</v>
      </c>
      <c r="CG14" s="55">
        <v>56915912</v>
      </c>
      <c r="CH14" s="56">
        <v>2342651</v>
      </c>
      <c r="CI14" s="54">
        <v>2342651</v>
      </c>
      <c r="CJ14" s="54">
        <v>0</v>
      </c>
      <c r="CK14" s="54">
        <v>72335</v>
      </c>
      <c r="CL14" s="54">
        <v>0</v>
      </c>
      <c r="CM14" s="54">
        <v>16735</v>
      </c>
      <c r="CN14" s="55">
        <v>89070</v>
      </c>
      <c r="CO14" s="56">
        <v>1576</v>
      </c>
      <c r="CP14" s="54">
        <v>0</v>
      </c>
      <c r="CQ14" s="54">
        <v>1576</v>
      </c>
      <c r="CR14" s="54">
        <v>409086</v>
      </c>
      <c r="CS14" s="54">
        <v>29879</v>
      </c>
      <c r="CT14" s="54">
        <v>2829</v>
      </c>
      <c r="CU14" s="54">
        <v>1649</v>
      </c>
      <c r="CV14" s="54">
        <v>2876740</v>
      </c>
      <c r="CW14" s="57">
        <f t="shared" si="2"/>
        <v>5.9972430588274089E-2</v>
      </c>
      <c r="CX14" s="56">
        <v>49548223</v>
      </c>
      <c r="CY14" s="54">
        <v>0</v>
      </c>
      <c r="CZ14" s="54">
        <v>0</v>
      </c>
      <c r="DA14" s="54">
        <v>49548223</v>
      </c>
      <c r="DB14" s="54">
        <v>0</v>
      </c>
      <c r="DC14" s="54">
        <v>2664929</v>
      </c>
      <c r="DD14" s="54">
        <v>0</v>
      </c>
      <c r="DE14" s="54">
        <v>740344</v>
      </c>
      <c r="DF14" s="55">
        <v>3405273</v>
      </c>
      <c r="DG14" s="56">
        <v>42641</v>
      </c>
      <c r="DH14" s="54">
        <v>0</v>
      </c>
      <c r="DI14" s="54">
        <v>42641</v>
      </c>
      <c r="DJ14" s="54">
        <v>396385</v>
      </c>
      <c r="DK14" s="54">
        <v>1857992</v>
      </c>
      <c r="DL14" s="54">
        <v>107977</v>
      </c>
      <c r="DM14" s="54">
        <v>148120</v>
      </c>
      <c r="DN14" s="55">
        <v>55506611</v>
      </c>
      <c r="DO14" s="56">
        <v>2972057</v>
      </c>
      <c r="DP14" s="54">
        <v>2972057</v>
      </c>
      <c r="DQ14" s="54">
        <v>0</v>
      </c>
      <c r="DR14" s="54">
        <v>79932</v>
      </c>
      <c r="DS14" s="54">
        <v>0</v>
      </c>
      <c r="DT14" s="54">
        <v>20478</v>
      </c>
      <c r="DU14" s="55">
        <v>100410</v>
      </c>
      <c r="DV14" s="56">
        <v>2303</v>
      </c>
      <c r="DW14" s="54">
        <v>0</v>
      </c>
      <c r="DX14" s="54">
        <v>2303</v>
      </c>
      <c r="DY14" s="54">
        <v>11892</v>
      </c>
      <c r="DZ14" s="54">
        <v>55740</v>
      </c>
      <c r="EA14" s="54">
        <v>3239</v>
      </c>
      <c r="EB14" s="54">
        <v>4444</v>
      </c>
      <c r="EC14" s="54">
        <v>3150085</v>
      </c>
      <c r="ED14" s="57">
        <f t="shared" si="3"/>
        <v>5.9983119878991423E-2</v>
      </c>
      <c r="EE14" s="56">
        <v>48486802</v>
      </c>
      <c r="EF14" s="54">
        <v>0</v>
      </c>
      <c r="EG14" s="54">
        <v>0</v>
      </c>
      <c r="EH14" s="54">
        <v>48486802</v>
      </c>
      <c r="EI14" s="54">
        <v>0</v>
      </c>
      <c r="EJ14" s="54">
        <v>1868795</v>
      </c>
      <c r="EK14" s="54">
        <v>0</v>
      </c>
      <c r="EL14" s="54">
        <v>381920</v>
      </c>
      <c r="EM14" s="55">
        <v>2250715</v>
      </c>
      <c r="EN14" s="56">
        <v>31943</v>
      </c>
      <c r="EO14" s="54">
        <v>0</v>
      </c>
      <c r="EP14" s="54">
        <v>31943</v>
      </c>
      <c r="EQ14" s="54">
        <v>2265034</v>
      </c>
      <c r="ER14" s="54">
        <v>36194583</v>
      </c>
      <c r="ES14" s="54">
        <v>203400</v>
      </c>
      <c r="ET14" s="54">
        <v>35913</v>
      </c>
      <c r="EU14" s="55">
        <v>89468390</v>
      </c>
      <c r="EV14" s="56">
        <v>2908612</v>
      </c>
      <c r="EW14" s="54">
        <v>2908612</v>
      </c>
      <c r="EX14" s="54">
        <v>0</v>
      </c>
      <c r="EY14" s="54">
        <v>56048</v>
      </c>
      <c r="EZ14" s="54">
        <v>0</v>
      </c>
      <c r="FA14" s="54">
        <v>10930</v>
      </c>
      <c r="FB14" s="55">
        <v>66978</v>
      </c>
      <c r="FC14" s="56">
        <v>1725</v>
      </c>
      <c r="FD14" s="54">
        <v>0</v>
      </c>
      <c r="FE14" s="54">
        <v>1725</v>
      </c>
      <c r="FF14" s="54">
        <v>67951</v>
      </c>
      <c r="FG14" s="54">
        <v>1085837</v>
      </c>
      <c r="FH14" s="54">
        <v>6102</v>
      </c>
      <c r="FI14" s="54">
        <v>1077</v>
      </c>
      <c r="FJ14" s="54">
        <v>4138282</v>
      </c>
      <c r="FK14" s="57">
        <f t="shared" si="4"/>
        <v>5.9987705520359952E-2</v>
      </c>
      <c r="FL14" s="56">
        <v>66134151</v>
      </c>
      <c r="FM14" s="54">
        <v>0</v>
      </c>
      <c r="FN14" s="54">
        <v>0</v>
      </c>
      <c r="FO14" s="54">
        <v>66134151</v>
      </c>
      <c r="FP14" s="54">
        <v>0</v>
      </c>
      <c r="FQ14" s="54">
        <v>4669073</v>
      </c>
      <c r="FR14" s="54">
        <v>10594</v>
      </c>
      <c r="FS14" s="54">
        <v>289675</v>
      </c>
      <c r="FT14" s="55">
        <v>4969342</v>
      </c>
      <c r="FU14" s="56">
        <v>37926</v>
      </c>
      <c r="FV14" s="54">
        <v>0</v>
      </c>
      <c r="FW14" s="54">
        <v>37926</v>
      </c>
      <c r="FX14" s="54">
        <v>2664256</v>
      </c>
      <c r="FY14" s="54">
        <v>2216951</v>
      </c>
      <c r="FZ14" s="54">
        <v>165767</v>
      </c>
      <c r="GA14" s="54">
        <v>161160</v>
      </c>
      <c r="GB14" s="55">
        <v>76349553</v>
      </c>
      <c r="GC14" s="56">
        <v>3967440</v>
      </c>
      <c r="GD14" s="54">
        <v>3967440</v>
      </c>
      <c r="GE14" s="54">
        <v>0</v>
      </c>
      <c r="GF14" s="54">
        <v>140048</v>
      </c>
      <c r="GG14" s="54">
        <v>254</v>
      </c>
      <c r="GH14" s="54">
        <v>7765</v>
      </c>
      <c r="GI14" s="55">
        <v>148067</v>
      </c>
      <c r="GJ14" s="56">
        <v>2048</v>
      </c>
      <c r="GK14" s="54">
        <v>0</v>
      </c>
      <c r="GL14" s="54">
        <v>2048</v>
      </c>
      <c r="GM14" s="54">
        <v>79928</v>
      </c>
      <c r="GN14" s="54">
        <v>66509</v>
      </c>
      <c r="GO14" s="54">
        <v>4973</v>
      </c>
      <c r="GP14" s="54">
        <v>4835</v>
      </c>
      <c r="GQ14" s="54">
        <v>4273800</v>
      </c>
      <c r="GR14" s="57">
        <f t="shared" si="5"/>
        <v>5.9990790537252078E-2</v>
      </c>
      <c r="GS14" s="56">
        <v>56665286</v>
      </c>
      <c r="GT14" s="54">
        <v>0</v>
      </c>
      <c r="GU14" s="54">
        <v>0</v>
      </c>
      <c r="GV14" s="54">
        <v>56665286</v>
      </c>
      <c r="GW14" s="54">
        <v>0</v>
      </c>
      <c r="GX14" s="54">
        <v>1361349</v>
      </c>
      <c r="GY14" s="54">
        <v>24762</v>
      </c>
      <c r="GZ14" s="54">
        <v>72132</v>
      </c>
      <c r="HA14" s="55">
        <v>1458243</v>
      </c>
      <c r="HB14" s="53">
        <v>20371</v>
      </c>
      <c r="HC14" s="54">
        <v>0</v>
      </c>
      <c r="HD14" s="54">
        <v>20371</v>
      </c>
      <c r="HE14" s="54">
        <v>4639527</v>
      </c>
      <c r="HF14" s="54">
        <v>2461355</v>
      </c>
      <c r="HG14" s="54">
        <v>88914</v>
      </c>
      <c r="HH14" s="54">
        <v>49409</v>
      </c>
      <c r="HI14" s="55">
        <v>65383105</v>
      </c>
      <c r="HJ14" s="56">
        <v>3399528</v>
      </c>
      <c r="HK14" s="54">
        <v>3399528</v>
      </c>
      <c r="HL14" s="54">
        <v>0</v>
      </c>
      <c r="HM14" s="54">
        <v>40825</v>
      </c>
      <c r="HN14" s="54">
        <v>609</v>
      </c>
      <c r="HO14" s="54">
        <v>1731</v>
      </c>
      <c r="HP14" s="55">
        <v>43165</v>
      </c>
      <c r="HQ14" s="56">
        <v>1100</v>
      </c>
      <c r="HR14" s="54">
        <v>0</v>
      </c>
      <c r="HS14" s="54">
        <v>1100</v>
      </c>
      <c r="HT14" s="54">
        <v>139186</v>
      </c>
      <c r="HU14" s="54">
        <v>73841</v>
      </c>
      <c r="HV14" s="54">
        <v>2667</v>
      </c>
      <c r="HW14" s="54">
        <v>1482</v>
      </c>
      <c r="HX14" s="54">
        <v>3660969</v>
      </c>
      <c r="HY14" s="57">
        <f t="shared" si="6"/>
        <v>5.9993132303258825E-2</v>
      </c>
    </row>
    <row r="15" spans="1:233" s="22" customFormat="1" ht="12" customHeight="1" x14ac:dyDescent="0.2">
      <c r="A15" s="23">
        <v>4</v>
      </c>
      <c r="B15" s="24" t="s">
        <v>54</v>
      </c>
      <c r="C15" s="48">
        <v>204847</v>
      </c>
      <c r="D15" s="49">
        <v>0</v>
      </c>
      <c r="E15" s="49">
        <v>0</v>
      </c>
      <c r="F15" s="49">
        <v>204847</v>
      </c>
      <c r="G15" s="49">
        <v>0</v>
      </c>
      <c r="H15" s="49">
        <v>7103712</v>
      </c>
      <c r="I15" s="49">
        <v>14557</v>
      </c>
      <c r="J15" s="49">
        <v>774581</v>
      </c>
      <c r="K15" s="50">
        <v>7892850</v>
      </c>
      <c r="L15" s="51">
        <v>52585</v>
      </c>
      <c r="M15" s="49">
        <v>0</v>
      </c>
      <c r="N15" s="49">
        <v>52585</v>
      </c>
      <c r="O15" s="49">
        <v>125852</v>
      </c>
      <c r="P15" s="49">
        <v>525244</v>
      </c>
      <c r="Q15" s="49">
        <v>37235</v>
      </c>
      <c r="R15" s="49">
        <v>183692</v>
      </c>
      <c r="S15" s="50">
        <v>9022305</v>
      </c>
      <c r="T15" s="51">
        <v>12128</v>
      </c>
      <c r="U15" s="49">
        <v>12128</v>
      </c>
      <c r="V15" s="49">
        <v>0</v>
      </c>
      <c r="W15" s="49">
        <v>212966</v>
      </c>
      <c r="X15" s="49">
        <v>349</v>
      </c>
      <c r="Y15" s="49">
        <v>19229</v>
      </c>
      <c r="Z15" s="50">
        <v>232544</v>
      </c>
      <c r="AA15" s="51">
        <v>2840</v>
      </c>
      <c r="AB15" s="49">
        <v>0</v>
      </c>
      <c r="AC15" s="49">
        <v>2840</v>
      </c>
      <c r="AD15" s="49">
        <v>3776</v>
      </c>
      <c r="AE15" s="49">
        <v>15757</v>
      </c>
      <c r="AF15" s="49">
        <v>1117</v>
      </c>
      <c r="AG15" s="49">
        <v>5511</v>
      </c>
      <c r="AH15" s="49">
        <v>273673</v>
      </c>
      <c r="AI15" s="52">
        <f t="shared" si="0"/>
        <v>5.9205162877659909E-2</v>
      </c>
      <c r="AJ15" s="51">
        <v>22851330</v>
      </c>
      <c r="AK15" s="49">
        <v>0</v>
      </c>
      <c r="AL15" s="49">
        <v>0</v>
      </c>
      <c r="AM15" s="49">
        <v>22851330</v>
      </c>
      <c r="AN15" s="49">
        <v>0</v>
      </c>
      <c r="AO15" s="49">
        <v>2348460</v>
      </c>
      <c r="AP15" s="49">
        <v>22319</v>
      </c>
      <c r="AQ15" s="49">
        <v>464213</v>
      </c>
      <c r="AR15" s="50">
        <v>2834992</v>
      </c>
      <c r="AS15" s="51">
        <v>45746</v>
      </c>
      <c r="AT15" s="49">
        <v>0</v>
      </c>
      <c r="AU15" s="49">
        <v>45746</v>
      </c>
      <c r="AV15" s="49">
        <v>109519</v>
      </c>
      <c r="AW15" s="49">
        <v>616492</v>
      </c>
      <c r="AX15" s="49">
        <v>42926</v>
      </c>
      <c r="AY15" s="49">
        <v>42524</v>
      </c>
      <c r="AZ15" s="50">
        <v>26543529</v>
      </c>
      <c r="BA15" s="51">
        <v>1369508</v>
      </c>
      <c r="BB15" s="49">
        <v>1369508</v>
      </c>
      <c r="BC15" s="49">
        <v>0</v>
      </c>
      <c r="BD15" s="49">
        <v>70477</v>
      </c>
      <c r="BE15" s="49">
        <v>536</v>
      </c>
      <c r="BF15" s="49">
        <v>11766</v>
      </c>
      <c r="BG15" s="50">
        <v>82779</v>
      </c>
      <c r="BH15" s="51">
        <v>2420</v>
      </c>
      <c r="BI15" s="49">
        <v>0</v>
      </c>
      <c r="BJ15" s="49">
        <v>2420</v>
      </c>
      <c r="BK15" s="49">
        <v>3286</v>
      </c>
      <c r="BL15" s="49">
        <v>18495</v>
      </c>
      <c r="BM15" s="49">
        <v>1288</v>
      </c>
      <c r="BN15" s="49">
        <v>1276</v>
      </c>
      <c r="BO15" s="49">
        <v>1479052</v>
      </c>
      <c r="BP15" s="52">
        <f t="shared" si="1"/>
        <v>5.9931216257434472E-2</v>
      </c>
      <c r="BQ15" s="51">
        <v>69067305</v>
      </c>
      <c r="BR15" s="49">
        <v>0</v>
      </c>
      <c r="BS15" s="49">
        <v>0</v>
      </c>
      <c r="BT15" s="49">
        <v>69067305</v>
      </c>
      <c r="BU15" s="49">
        <v>0</v>
      </c>
      <c r="BV15" s="49">
        <v>3283009</v>
      </c>
      <c r="BW15" s="49">
        <v>0</v>
      </c>
      <c r="BX15" s="49">
        <v>680090</v>
      </c>
      <c r="BY15" s="50">
        <v>3963099</v>
      </c>
      <c r="BZ15" s="51">
        <v>114038</v>
      </c>
      <c r="CA15" s="49">
        <v>0</v>
      </c>
      <c r="CB15" s="49">
        <v>114038</v>
      </c>
      <c r="CC15" s="49">
        <v>834664</v>
      </c>
      <c r="CD15" s="49">
        <v>933814</v>
      </c>
      <c r="CE15" s="49">
        <v>72707</v>
      </c>
      <c r="CF15" s="49">
        <v>32375</v>
      </c>
      <c r="CG15" s="50">
        <v>75018002</v>
      </c>
      <c r="CH15" s="51">
        <v>4142088</v>
      </c>
      <c r="CI15" s="49">
        <v>4142088</v>
      </c>
      <c r="CJ15" s="49">
        <v>0</v>
      </c>
      <c r="CK15" s="49">
        <v>98467</v>
      </c>
      <c r="CL15" s="49">
        <v>0</v>
      </c>
      <c r="CM15" s="49">
        <v>17817</v>
      </c>
      <c r="CN15" s="50">
        <v>116284</v>
      </c>
      <c r="CO15" s="51">
        <v>6158</v>
      </c>
      <c r="CP15" s="49">
        <v>0</v>
      </c>
      <c r="CQ15" s="49">
        <v>6158</v>
      </c>
      <c r="CR15" s="49">
        <v>25040</v>
      </c>
      <c r="CS15" s="49">
        <v>28014</v>
      </c>
      <c r="CT15" s="49">
        <v>2181</v>
      </c>
      <c r="CU15" s="49">
        <v>971</v>
      </c>
      <c r="CV15" s="49">
        <v>4320736</v>
      </c>
      <c r="CW15" s="52">
        <f t="shared" si="2"/>
        <v>5.9971762326617495E-2</v>
      </c>
      <c r="CX15" s="51">
        <v>77614936</v>
      </c>
      <c r="CY15" s="49">
        <v>1541</v>
      </c>
      <c r="CZ15" s="49">
        <v>0</v>
      </c>
      <c r="DA15" s="49">
        <v>77616477</v>
      </c>
      <c r="DB15" s="49">
        <v>0</v>
      </c>
      <c r="DC15" s="49">
        <v>2397401</v>
      </c>
      <c r="DD15" s="49">
        <v>83499</v>
      </c>
      <c r="DE15" s="49">
        <v>350296</v>
      </c>
      <c r="DF15" s="50">
        <v>2831196</v>
      </c>
      <c r="DG15" s="51">
        <v>18944</v>
      </c>
      <c r="DH15" s="49">
        <v>0</v>
      </c>
      <c r="DI15" s="49">
        <v>18944</v>
      </c>
      <c r="DJ15" s="49">
        <v>1309107</v>
      </c>
      <c r="DK15" s="49">
        <v>472936</v>
      </c>
      <c r="DL15" s="49">
        <v>94384</v>
      </c>
      <c r="DM15" s="49">
        <v>120168</v>
      </c>
      <c r="DN15" s="50">
        <v>82463212</v>
      </c>
      <c r="DO15" s="51">
        <v>4655666</v>
      </c>
      <c r="DP15" s="49">
        <v>4655666</v>
      </c>
      <c r="DQ15" s="49">
        <v>0</v>
      </c>
      <c r="DR15" s="49">
        <v>71897</v>
      </c>
      <c r="DS15" s="49">
        <v>2385</v>
      </c>
      <c r="DT15" s="49">
        <v>9388</v>
      </c>
      <c r="DU15" s="50">
        <v>83670</v>
      </c>
      <c r="DV15" s="51">
        <v>1023</v>
      </c>
      <c r="DW15" s="49">
        <v>0</v>
      </c>
      <c r="DX15" s="49">
        <v>1023</v>
      </c>
      <c r="DY15" s="49">
        <v>39273</v>
      </c>
      <c r="DZ15" s="49">
        <v>14188</v>
      </c>
      <c r="EA15" s="49">
        <v>2832</v>
      </c>
      <c r="EB15" s="49">
        <v>3605</v>
      </c>
      <c r="EC15" s="49">
        <v>4800257</v>
      </c>
      <c r="ED15" s="52">
        <f t="shared" si="3"/>
        <v>5.9982959546076797E-2</v>
      </c>
      <c r="EE15" s="51">
        <v>65234604</v>
      </c>
      <c r="EF15" s="49">
        <v>0</v>
      </c>
      <c r="EG15" s="49">
        <v>0</v>
      </c>
      <c r="EH15" s="49">
        <v>65234604</v>
      </c>
      <c r="EI15" s="49">
        <v>0</v>
      </c>
      <c r="EJ15" s="49">
        <v>1364299</v>
      </c>
      <c r="EK15" s="49">
        <v>0</v>
      </c>
      <c r="EL15" s="49">
        <v>160729</v>
      </c>
      <c r="EM15" s="50">
        <v>1525028</v>
      </c>
      <c r="EN15" s="51">
        <v>17693</v>
      </c>
      <c r="EO15" s="49">
        <v>0</v>
      </c>
      <c r="EP15" s="49">
        <v>17693</v>
      </c>
      <c r="EQ15" s="49">
        <v>1119028</v>
      </c>
      <c r="ER15" s="49">
        <v>898729</v>
      </c>
      <c r="ES15" s="49">
        <v>44212</v>
      </c>
      <c r="ET15" s="49">
        <v>55806</v>
      </c>
      <c r="EU15" s="50">
        <v>68895100</v>
      </c>
      <c r="EV15" s="51">
        <v>3913270</v>
      </c>
      <c r="EW15" s="49">
        <v>3913270</v>
      </c>
      <c r="EX15" s="49">
        <v>0</v>
      </c>
      <c r="EY15" s="49">
        <v>40909</v>
      </c>
      <c r="EZ15" s="49">
        <v>0</v>
      </c>
      <c r="FA15" s="49">
        <v>3916</v>
      </c>
      <c r="FB15" s="50">
        <v>44825</v>
      </c>
      <c r="FC15" s="51">
        <v>955</v>
      </c>
      <c r="FD15" s="49">
        <v>0</v>
      </c>
      <c r="FE15" s="49">
        <v>955</v>
      </c>
      <c r="FF15" s="49">
        <v>33571</v>
      </c>
      <c r="FG15" s="49">
        <v>26962</v>
      </c>
      <c r="FH15" s="49">
        <v>1326</v>
      </c>
      <c r="FI15" s="49">
        <v>1674</v>
      </c>
      <c r="FJ15" s="49">
        <v>4022583</v>
      </c>
      <c r="FK15" s="52">
        <f t="shared" si="4"/>
        <v>5.9987640915241856E-2</v>
      </c>
      <c r="FL15" s="51">
        <v>75621211</v>
      </c>
      <c r="FM15" s="49">
        <v>0</v>
      </c>
      <c r="FN15" s="49">
        <v>0</v>
      </c>
      <c r="FO15" s="49">
        <v>75621211</v>
      </c>
      <c r="FP15" s="49">
        <v>0</v>
      </c>
      <c r="FQ15" s="49">
        <v>1464327</v>
      </c>
      <c r="FR15" s="49">
        <v>22663</v>
      </c>
      <c r="FS15" s="49">
        <v>53284</v>
      </c>
      <c r="FT15" s="50">
        <v>1540274</v>
      </c>
      <c r="FU15" s="51">
        <v>45124</v>
      </c>
      <c r="FV15" s="49">
        <v>0</v>
      </c>
      <c r="FW15" s="49">
        <v>45124</v>
      </c>
      <c r="FX15" s="49">
        <v>1403004</v>
      </c>
      <c r="FY15" s="49">
        <v>967495</v>
      </c>
      <c r="FZ15" s="49">
        <v>85186</v>
      </c>
      <c r="GA15" s="49">
        <v>91310</v>
      </c>
      <c r="GB15" s="50">
        <v>79753604</v>
      </c>
      <c r="GC15" s="51">
        <v>4536580</v>
      </c>
      <c r="GD15" s="49">
        <v>4536580</v>
      </c>
      <c r="GE15" s="49">
        <v>0</v>
      </c>
      <c r="GF15" s="49">
        <v>43905</v>
      </c>
      <c r="GG15" s="49">
        <v>560</v>
      </c>
      <c r="GH15" s="49">
        <v>1279</v>
      </c>
      <c r="GI15" s="50">
        <v>45744</v>
      </c>
      <c r="GJ15" s="51">
        <v>2437</v>
      </c>
      <c r="GK15" s="49">
        <v>0</v>
      </c>
      <c r="GL15" s="49">
        <v>2437</v>
      </c>
      <c r="GM15" s="49">
        <v>42090</v>
      </c>
      <c r="GN15" s="49">
        <v>29025</v>
      </c>
      <c r="GO15" s="49">
        <v>2556</v>
      </c>
      <c r="GP15" s="49">
        <v>2739</v>
      </c>
      <c r="GQ15" s="49">
        <v>4661171</v>
      </c>
      <c r="GR15" s="52">
        <f t="shared" si="5"/>
        <v>5.9990840400585492E-2</v>
      </c>
      <c r="GS15" s="51">
        <v>56436214</v>
      </c>
      <c r="GT15" s="49">
        <v>3380</v>
      </c>
      <c r="GU15" s="49">
        <v>0</v>
      </c>
      <c r="GV15" s="49">
        <v>56439594</v>
      </c>
      <c r="GW15" s="49">
        <v>0</v>
      </c>
      <c r="GX15" s="49">
        <v>993868</v>
      </c>
      <c r="GY15" s="49">
        <v>1019</v>
      </c>
      <c r="GZ15" s="49">
        <v>415426</v>
      </c>
      <c r="HA15" s="50">
        <v>1410313</v>
      </c>
      <c r="HB15" s="48">
        <v>41937</v>
      </c>
      <c r="HC15" s="49">
        <v>0</v>
      </c>
      <c r="HD15" s="49">
        <v>41937</v>
      </c>
      <c r="HE15" s="49">
        <v>665715</v>
      </c>
      <c r="HF15" s="49">
        <v>651576</v>
      </c>
      <c r="HG15" s="49">
        <v>114767</v>
      </c>
      <c r="HH15" s="49">
        <v>382080</v>
      </c>
      <c r="HI15" s="50">
        <v>59705982</v>
      </c>
      <c r="HJ15" s="51">
        <v>3385980</v>
      </c>
      <c r="HK15" s="49">
        <v>3385980</v>
      </c>
      <c r="HL15" s="49">
        <v>0</v>
      </c>
      <c r="HM15" s="49">
        <v>29800</v>
      </c>
      <c r="HN15" s="49">
        <v>24</v>
      </c>
      <c r="HO15" s="49">
        <v>12027</v>
      </c>
      <c r="HP15" s="50">
        <v>41851</v>
      </c>
      <c r="HQ15" s="51">
        <v>2265</v>
      </c>
      <c r="HR15" s="49">
        <v>0</v>
      </c>
      <c r="HS15" s="49">
        <v>2265</v>
      </c>
      <c r="HT15" s="49">
        <v>19971</v>
      </c>
      <c r="HU15" s="49">
        <v>19547</v>
      </c>
      <c r="HV15" s="49">
        <v>3443</v>
      </c>
      <c r="HW15" s="49">
        <v>11462</v>
      </c>
      <c r="HX15" s="49">
        <v>3484519</v>
      </c>
      <c r="HY15" s="52">
        <f t="shared" si="6"/>
        <v>5.9992990027532798E-2</v>
      </c>
    </row>
    <row r="16" spans="1:233" s="22" customFormat="1" ht="12" customHeight="1" x14ac:dyDescent="0.2">
      <c r="A16" s="25">
        <v>5</v>
      </c>
      <c r="B16" s="26" t="s">
        <v>55</v>
      </c>
      <c r="C16" s="53">
        <v>120042</v>
      </c>
      <c r="D16" s="54">
        <v>0</v>
      </c>
      <c r="E16" s="54">
        <v>0</v>
      </c>
      <c r="F16" s="54">
        <v>120042</v>
      </c>
      <c r="G16" s="54">
        <v>0</v>
      </c>
      <c r="H16" s="54">
        <v>3662155</v>
      </c>
      <c r="I16" s="54">
        <v>853</v>
      </c>
      <c r="J16" s="54">
        <v>1234107</v>
      </c>
      <c r="K16" s="55">
        <v>4897115</v>
      </c>
      <c r="L16" s="56">
        <v>154661</v>
      </c>
      <c r="M16" s="54">
        <v>0</v>
      </c>
      <c r="N16" s="54">
        <v>154661</v>
      </c>
      <c r="O16" s="54">
        <v>229641</v>
      </c>
      <c r="P16" s="54">
        <v>532215</v>
      </c>
      <c r="Q16" s="54">
        <v>21646</v>
      </c>
      <c r="R16" s="54">
        <v>63433</v>
      </c>
      <c r="S16" s="55">
        <v>6018753</v>
      </c>
      <c r="T16" s="56">
        <v>7105</v>
      </c>
      <c r="U16" s="54">
        <v>7105</v>
      </c>
      <c r="V16" s="54">
        <v>0</v>
      </c>
      <c r="W16" s="54">
        <v>109858</v>
      </c>
      <c r="X16" s="54">
        <v>20</v>
      </c>
      <c r="Y16" s="54">
        <v>33395</v>
      </c>
      <c r="Z16" s="55">
        <v>143273</v>
      </c>
      <c r="AA16" s="56">
        <v>8352</v>
      </c>
      <c r="AB16" s="54">
        <v>0</v>
      </c>
      <c r="AC16" s="54">
        <v>8352</v>
      </c>
      <c r="AD16" s="54">
        <v>6888</v>
      </c>
      <c r="AE16" s="54">
        <v>15964</v>
      </c>
      <c r="AF16" s="54">
        <v>649</v>
      </c>
      <c r="AG16" s="54">
        <v>1903</v>
      </c>
      <c r="AH16" s="54">
        <v>184134</v>
      </c>
      <c r="AI16" s="57">
        <f t="shared" si="0"/>
        <v>5.9187617667149833E-2</v>
      </c>
      <c r="AJ16" s="56">
        <v>12870173</v>
      </c>
      <c r="AK16" s="54">
        <v>0</v>
      </c>
      <c r="AL16" s="54">
        <v>0</v>
      </c>
      <c r="AM16" s="54">
        <v>12870173</v>
      </c>
      <c r="AN16" s="54">
        <v>0</v>
      </c>
      <c r="AO16" s="54">
        <v>1801095</v>
      </c>
      <c r="AP16" s="54">
        <v>0</v>
      </c>
      <c r="AQ16" s="54">
        <v>391472</v>
      </c>
      <c r="AR16" s="55">
        <v>2192567</v>
      </c>
      <c r="AS16" s="56">
        <v>26149</v>
      </c>
      <c r="AT16" s="54">
        <v>0</v>
      </c>
      <c r="AU16" s="54">
        <v>26149</v>
      </c>
      <c r="AV16" s="54">
        <v>432095</v>
      </c>
      <c r="AW16" s="54">
        <v>241793</v>
      </c>
      <c r="AX16" s="54">
        <v>38296</v>
      </c>
      <c r="AY16" s="54">
        <v>92757</v>
      </c>
      <c r="AZ16" s="55">
        <v>15893830</v>
      </c>
      <c r="BA16" s="56">
        <v>771326</v>
      </c>
      <c r="BB16" s="54">
        <v>771326</v>
      </c>
      <c r="BC16" s="54">
        <v>0</v>
      </c>
      <c r="BD16" s="54">
        <v>54033</v>
      </c>
      <c r="BE16" s="54">
        <v>0</v>
      </c>
      <c r="BF16" s="54">
        <v>9843</v>
      </c>
      <c r="BG16" s="55">
        <v>63876</v>
      </c>
      <c r="BH16" s="56">
        <v>1412</v>
      </c>
      <c r="BI16" s="54">
        <v>0</v>
      </c>
      <c r="BJ16" s="54">
        <v>1412</v>
      </c>
      <c r="BK16" s="54">
        <v>12963</v>
      </c>
      <c r="BL16" s="54">
        <v>7253</v>
      </c>
      <c r="BM16" s="54">
        <v>1149</v>
      </c>
      <c r="BN16" s="54">
        <v>2782</v>
      </c>
      <c r="BO16" s="54">
        <v>860761</v>
      </c>
      <c r="BP16" s="57">
        <f t="shared" si="1"/>
        <v>5.9931284528964762E-2</v>
      </c>
      <c r="BQ16" s="56">
        <v>39804788</v>
      </c>
      <c r="BR16" s="54">
        <v>0</v>
      </c>
      <c r="BS16" s="54">
        <v>0</v>
      </c>
      <c r="BT16" s="54">
        <v>39804788</v>
      </c>
      <c r="BU16" s="54">
        <v>0</v>
      </c>
      <c r="BV16" s="54">
        <v>1915669</v>
      </c>
      <c r="BW16" s="54">
        <v>0</v>
      </c>
      <c r="BX16" s="54">
        <v>435954</v>
      </c>
      <c r="BY16" s="55">
        <v>2351623</v>
      </c>
      <c r="BZ16" s="56">
        <v>2497</v>
      </c>
      <c r="CA16" s="54">
        <v>0</v>
      </c>
      <c r="CB16" s="54">
        <v>2497</v>
      </c>
      <c r="CC16" s="54">
        <v>545276</v>
      </c>
      <c r="CD16" s="54">
        <v>147168</v>
      </c>
      <c r="CE16" s="54">
        <v>65727</v>
      </c>
      <c r="CF16" s="54">
        <v>15407</v>
      </c>
      <c r="CG16" s="55">
        <v>42932486</v>
      </c>
      <c r="CH16" s="56">
        <v>2387156</v>
      </c>
      <c r="CI16" s="54">
        <v>2387156</v>
      </c>
      <c r="CJ16" s="54">
        <v>0</v>
      </c>
      <c r="CK16" s="54">
        <v>57470</v>
      </c>
      <c r="CL16" s="54">
        <v>0</v>
      </c>
      <c r="CM16" s="54">
        <v>11188</v>
      </c>
      <c r="CN16" s="55">
        <v>68658</v>
      </c>
      <c r="CO16" s="56">
        <v>135</v>
      </c>
      <c r="CP16" s="54">
        <v>0</v>
      </c>
      <c r="CQ16" s="54">
        <v>135</v>
      </c>
      <c r="CR16" s="54">
        <v>16358</v>
      </c>
      <c r="CS16" s="54">
        <v>4415</v>
      </c>
      <c r="CT16" s="54">
        <v>1972</v>
      </c>
      <c r="CU16" s="54">
        <v>462</v>
      </c>
      <c r="CV16" s="54">
        <v>2479156</v>
      </c>
      <c r="CW16" s="57">
        <f t="shared" si="2"/>
        <v>5.9971579298450227E-2</v>
      </c>
      <c r="CX16" s="56">
        <v>49173716</v>
      </c>
      <c r="CY16" s="54">
        <v>2049</v>
      </c>
      <c r="CZ16" s="54">
        <v>0</v>
      </c>
      <c r="DA16" s="54">
        <v>49175765</v>
      </c>
      <c r="DB16" s="54">
        <v>0</v>
      </c>
      <c r="DC16" s="54">
        <v>1242221</v>
      </c>
      <c r="DD16" s="54">
        <v>0</v>
      </c>
      <c r="DE16" s="54">
        <v>342569</v>
      </c>
      <c r="DF16" s="55">
        <v>1584790</v>
      </c>
      <c r="DG16" s="56">
        <v>7310</v>
      </c>
      <c r="DH16" s="54">
        <v>0</v>
      </c>
      <c r="DI16" s="54">
        <v>7310</v>
      </c>
      <c r="DJ16" s="54">
        <v>2165173</v>
      </c>
      <c r="DK16" s="54">
        <v>271816</v>
      </c>
      <c r="DL16" s="54">
        <v>47528</v>
      </c>
      <c r="DM16" s="54">
        <v>33771</v>
      </c>
      <c r="DN16" s="55">
        <v>53286153</v>
      </c>
      <c r="DO16" s="56">
        <v>2949679</v>
      </c>
      <c r="DP16" s="54">
        <v>2949679</v>
      </c>
      <c r="DQ16" s="54">
        <v>0</v>
      </c>
      <c r="DR16" s="54">
        <v>37267</v>
      </c>
      <c r="DS16" s="54">
        <v>0</v>
      </c>
      <c r="DT16" s="54">
        <v>8834</v>
      </c>
      <c r="DU16" s="55">
        <v>46101</v>
      </c>
      <c r="DV16" s="56">
        <v>395</v>
      </c>
      <c r="DW16" s="54">
        <v>0</v>
      </c>
      <c r="DX16" s="54">
        <v>395</v>
      </c>
      <c r="DY16" s="54">
        <v>64955</v>
      </c>
      <c r="DZ16" s="54">
        <v>8155</v>
      </c>
      <c r="EA16" s="54">
        <v>1426</v>
      </c>
      <c r="EB16" s="54">
        <v>1013</v>
      </c>
      <c r="EC16" s="54">
        <v>3071724</v>
      </c>
      <c r="ED16" s="57">
        <f t="shared" si="3"/>
        <v>5.9982371397781002E-2</v>
      </c>
      <c r="EE16" s="56">
        <v>47869833</v>
      </c>
      <c r="EF16" s="54">
        <v>0</v>
      </c>
      <c r="EG16" s="54">
        <v>0</v>
      </c>
      <c r="EH16" s="54">
        <v>47869833</v>
      </c>
      <c r="EI16" s="54">
        <v>0</v>
      </c>
      <c r="EJ16" s="54">
        <v>580486</v>
      </c>
      <c r="EK16" s="54">
        <v>0</v>
      </c>
      <c r="EL16" s="54">
        <v>333504</v>
      </c>
      <c r="EM16" s="55">
        <v>913990</v>
      </c>
      <c r="EN16" s="56">
        <v>4499</v>
      </c>
      <c r="EO16" s="54">
        <v>0</v>
      </c>
      <c r="EP16" s="54">
        <v>4499</v>
      </c>
      <c r="EQ16" s="54">
        <v>270363</v>
      </c>
      <c r="ER16" s="54">
        <v>365006</v>
      </c>
      <c r="ES16" s="54">
        <v>73472</v>
      </c>
      <c r="ET16" s="54">
        <v>49214</v>
      </c>
      <c r="EU16" s="55">
        <v>49546377</v>
      </c>
      <c r="EV16" s="56">
        <v>2871583</v>
      </c>
      <c r="EW16" s="54">
        <v>2871583</v>
      </c>
      <c r="EX16" s="54">
        <v>0</v>
      </c>
      <c r="EY16" s="54">
        <v>17414</v>
      </c>
      <c r="EZ16" s="54">
        <v>0</v>
      </c>
      <c r="FA16" s="54">
        <v>8786</v>
      </c>
      <c r="FB16" s="55">
        <v>26200</v>
      </c>
      <c r="FC16" s="56">
        <v>243</v>
      </c>
      <c r="FD16" s="54">
        <v>0</v>
      </c>
      <c r="FE16" s="54">
        <v>243</v>
      </c>
      <c r="FF16" s="54">
        <v>8111</v>
      </c>
      <c r="FG16" s="54">
        <v>10950</v>
      </c>
      <c r="FH16" s="54">
        <v>2204</v>
      </c>
      <c r="FI16" s="54">
        <v>1477</v>
      </c>
      <c r="FJ16" s="54">
        <v>2920768</v>
      </c>
      <c r="FK16" s="57">
        <f t="shared" si="4"/>
        <v>5.9987320198088008E-2</v>
      </c>
      <c r="FL16" s="56">
        <v>58697155</v>
      </c>
      <c r="FM16" s="54">
        <v>0</v>
      </c>
      <c r="FN16" s="54">
        <v>0</v>
      </c>
      <c r="FO16" s="54">
        <v>58697155</v>
      </c>
      <c r="FP16" s="54">
        <v>0</v>
      </c>
      <c r="FQ16" s="54">
        <v>934879</v>
      </c>
      <c r="FR16" s="54">
        <v>0</v>
      </c>
      <c r="FS16" s="54">
        <v>48202</v>
      </c>
      <c r="FT16" s="55">
        <v>983081</v>
      </c>
      <c r="FU16" s="56">
        <v>27220</v>
      </c>
      <c r="FV16" s="54">
        <v>0</v>
      </c>
      <c r="FW16" s="54">
        <v>27220</v>
      </c>
      <c r="FX16" s="54">
        <v>342789</v>
      </c>
      <c r="FY16" s="54">
        <v>256546</v>
      </c>
      <c r="FZ16" s="54">
        <v>28768</v>
      </c>
      <c r="GA16" s="54">
        <v>72388</v>
      </c>
      <c r="GB16" s="55">
        <v>60407947</v>
      </c>
      <c r="GC16" s="56">
        <v>3521266</v>
      </c>
      <c r="GD16" s="54">
        <v>3521266</v>
      </c>
      <c r="GE16" s="54">
        <v>0</v>
      </c>
      <c r="GF16" s="54">
        <v>28046</v>
      </c>
      <c r="GG16" s="54">
        <v>0</v>
      </c>
      <c r="GH16" s="54">
        <v>1157</v>
      </c>
      <c r="GI16" s="55">
        <v>29203</v>
      </c>
      <c r="GJ16" s="56">
        <v>1470</v>
      </c>
      <c r="GK16" s="54">
        <v>0</v>
      </c>
      <c r="GL16" s="54">
        <v>1470</v>
      </c>
      <c r="GM16" s="54">
        <v>10284</v>
      </c>
      <c r="GN16" s="54">
        <v>7696</v>
      </c>
      <c r="GO16" s="54">
        <v>863</v>
      </c>
      <c r="GP16" s="54">
        <v>2172</v>
      </c>
      <c r="GQ16" s="54">
        <v>3572954</v>
      </c>
      <c r="GR16" s="57">
        <f t="shared" si="5"/>
        <v>5.9990403282748545E-2</v>
      </c>
      <c r="GS16" s="56">
        <v>46601604</v>
      </c>
      <c r="GT16" s="54">
        <v>0</v>
      </c>
      <c r="GU16" s="54">
        <v>0</v>
      </c>
      <c r="GV16" s="54">
        <v>46601604</v>
      </c>
      <c r="GW16" s="54">
        <v>0</v>
      </c>
      <c r="GX16" s="54">
        <v>653470</v>
      </c>
      <c r="GY16" s="54">
        <v>0</v>
      </c>
      <c r="GZ16" s="54">
        <v>0</v>
      </c>
      <c r="HA16" s="55">
        <v>653470</v>
      </c>
      <c r="HB16" s="53">
        <v>5827</v>
      </c>
      <c r="HC16" s="54">
        <v>0</v>
      </c>
      <c r="HD16" s="54">
        <v>5827</v>
      </c>
      <c r="HE16" s="54">
        <v>186671</v>
      </c>
      <c r="HF16" s="54">
        <v>877085</v>
      </c>
      <c r="HG16" s="54">
        <v>53672</v>
      </c>
      <c r="HH16" s="54">
        <v>21986</v>
      </c>
      <c r="HI16" s="55">
        <v>48400315</v>
      </c>
      <c r="HJ16" s="56">
        <v>2795761</v>
      </c>
      <c r="HK16" s="54">
        <v>2795761</v>
      </c>
      <c r="HL16" s="54">
        <v>0</v>
      </c>
      <c r="HM16" s="54">
        <v>19604</v>
      </c>
      <c r="HN16" s="54">
        <v>0</v>
      </c>
      <c r="HO16" s="54">
        <v>0</v>
      </c>
      <c r="HP16" s="55">
        <v>19604</v>
      </c>
      <c r="HQ16" s="56">
        <v>315</v>
      </c>
      <c r="HR16" s="54">
        <v>0</v>
      </c>
      <c r="HS16" s="54">
        <v>315</v>
      </c>
      <c r="HT16" s="54">
        <v>5600</v>
      </c>
      <c r="HU16" s="54">
        <v>26313</v>
      </c>
      <c r="HV16" s="54">
        <v>1610</v>
      </c>
      <c r="HW16" s="54">
        <v>660</v>
      </c>
      <c r="HX16" s="54">
        <v>2849863</v>
      </c>
      <c r="HY16" s="57">
        <f t="shared" si="6"/>
        <v>5.9992806256196678E-2</v>
      </c>
    </row>
    <row r="17" spans="1:233" s="22" customFormat="1" ht="12" customHeight="1" x14ac:dyDescent="0.2">
      <c r="A17" s="23">
        <v>6</v>
      </c>
      <c r="B17" s="24" t="s">
        <v>56</v>
      </c>
      <c r="C17" s="48">
        <v>165092</v>
      </c>
      <c r="D17" s="49">
        <v>0</v>
      </c>
      <c r="E17" s="49">
        <v>0</v>
      </c>
      <c r="F17" s="49">
        <v>165092</v>
      </c>
      <c r="G17" s="49">
        <v>0</v>
      </c>
      <c r="H17" s="49">
        <v>3821080</v>
      </c>
      <c r="I17" s="49">
        <v>155529</v>
      </c>
      <c r="J17" s="49">
        <v>981110</v>
      </c>
      <c r="K17" s="50">
        <v>4957719</v>
      </c>
      <c r="L17" s="51">
        <v>17265</v>
      </c>
      <c r="M17" s="49">
        <v>0</v>
      </c>
      <c r="N17" s="49">
        <v>17265</v>
      </c>
      <c r="O17" s="49">
        <v>111994</v>
      </c>
      <c r="P17" s="49">
        <v>271436</v>
      </c>
      <c r="Q17" s="49">
        <v>2848</v>
      </c>
      <c r="R17" s="49">
        <v>75507</v>
      </c>
      <c r="S17" s="50">
        <v>5601861</v>
      </c>
      <c r="T17" s="51">
        <v>9791</v>
      </c>
      <c r="U17" s="49">
        <v>9791</v>
      </c>
      <c r="V17" s="49">
        <v>0</v>
      </c>
      <c r="W17" s="49">
        <v>114631</v>
      </c>
      <c r="X17" s="49">
        <v>4546</v>
      </c>
      <c r="Y17" s="49">
        <v>25668</v>
      </c>
      <c r="Z17" s="50">
        <v>144845</v>
      </c>
      <c r="AA17" s="51">
        <v>932</v>
      </c>
      <c r="AB17" s="49">
        <v>0</v>
      </c>
      <c r="AC17" s="49">
        <v>932</v>
      </c>
      <c r="AD17" s="49">
        <v>3360</v>
      </c>
      <c r="AE17" s="49">
        <v>8143</v>
      </c>
      <c r="AF17" s="49">
        <v>85</v>
      </c>
      <c r="AG17" s="49">
        <v>2265</v>
      </c>
      <c r="AH17" s="49">
        <v>169421</v>
      </c>
      <c r="AI17" s="52">
        <f t="shared" si="0"/>
        <v>5.9306326169650862E-2</v>
      </c>
      <c r="AJ17" s="51">
        <v>14637420</v>
      </c>
      <c r="AK17" s="49">
        <v>0</v>
      </c>
      <c r="AL17" s="49">
        <v>0</v>
      </c>
      <c r="AM17" s="49">
        <v>14637420</v>
      </c>
      <c r="AN17" s="49">
        <v>0</v>
      </c>
      <c r="AO17" s="49">
        <v>2137465</v>
      </c>
      <c r="AP17" s="49">
        <v>0</v>
      </c>
      <c r="AQ17" s="49">
        <v>414345</v>
      </c>
      <c r="AR17" s="50">
        <v>2551810</v>
      </c>
      <c r="AS17" s="51">
        <v>107065</v>
      </c>
      <c r="AT17" s="49">
        <v>0</v>
      </c>
      <c r="AU17" s="49">
        <v>107065</v>
      </c>
      <c r="AV17" s="49">
        <v>47314</v>
      </c>
      <c r="AW17" s="49">
        <v>126391</v>
      </c>
      <c r="AX17" s="49">
        <v>16998</v>
      </c>
      <c r="AY17" s="49">
        <v>16499</v>
      </c>
      <c r="AZ17" s="50">
        <v>17503497</v>
      </c>
      <c r="BA17" s="51">
        <v>877237</v>
      </c>
      <c r="BB17" s="49">
        <v>877237</v>
      </c>
      <c r="BC17" s="49">
        <v>0</v>
      </c>
      <c r="BD17" s="49">
        <v>64124</v>
      </c>
      <c r="BE17" s="49">
        <v>0</v>
      </c>
      <c r="BF17" s="49">
        <v>11223</v>
      </c>
      <c r="BG17" s="50">
        <v>75347</v>
      </c>
      <c r="BH17" s="51">
        <v>5782</v>
      </c>
      <c r="BI17" s="49">
        <v>0</v>
      </c>
      <c r="BJ17" s="49">
        <v>5782</v>
      </c>
      <c r="BK17" s="49">
        <v>1419</v>
      </c>
      <c r="BL17" s="49">
        <v>3792</v>
      </c>
      <c r="BM17" s="49">
        <v>510</v>
      </c>
      <c r="BN17" s="49">
        <v>495</v>
      </c>
      <c r="BO17" s="49">
        <v>964582</v>
      </c>
      <c r="BP17" s="52">
        <f t="shared" si="1"/>
        <v>5.9931121741399779E-2</v>
      </c>
      <c r="BQ17" s="51">
        <v>44438445</v>
      </c>
      <c r="BR17" s="49">
        <v>0</v>
      </c>
      <c r="BS17" s="49">
        <v>0</v>
      </c>
      <c r="BT17" s="49">
        <v>44438445</v>
      </c>
      <c r="BU17" s="49">
        <v>0</v>
      </c>
      <c r="BV17" s="49">
        <v>2559535</v>
      </c>
      <c r="BW17" s="49">
        <v>2547</v>
      </c>
      <c r="BX17" s="49">
        <v>158012</v>
      </c>
      <c r="BY17" s="50">
        <v>2720094</v>
      </c>
      <c r="BZ17" s="51">
        <v>33763</v>
      </c>
      <c r="CA17" s="49">
        <v>0</v>
      </c>
      <c r="CB17" s="49">
        <v>33763</v>
      </c>
      <c r="CC17" s="49">
        <v>159023</v>
      </c>
      <c r="CD17" s="49">
        <v>1561243</v>
      </c>
      <c r="CE17" s="49">
        <v>65351</v>
      </c>
      <c r="CF17" s="49">
        <v>23018</v>
      </c>
      <c r="CG17" s="50">
        <v>49000937</v>
      </c>
      <c r="CH17" s="51">
        <v>2665049</v>
      </c>
      <c r="CI17" s="49">
        <v>2665049</v>
      </c>
      <c r="CJ17" s="49">
        <v>0</v>
      </c>
      <c r="CK17" s="49">
        <v>76786</v>
      </c>
      <c r="CL17" s="49">
        <v>61</v>
      </c>
      <c r="CM17" s="49">
        <v>3959</v>
      </c>
      <c r="CN17" s="50">
        <v>80806</v>
      </c>
      <c r="CO17" s="51">
        <v>1823</v>
      </c>
      <c r="CP17" s="49">
        <v>0</v>
      </c>
      <c r="CQ17" s="49">
        <v>1823</v>
      </c>
      <c r="CR17" s="49">
        <v>4771</v>
      </c>
      <c r="CS17" s="49">
        <v>46837</v>
      </c>
      <c r="CT17" s="49">
        <v>1961</v>
      </c>
      <c r="CU17" s="49">
        <v>691</v>
      </c>
      <c r="CV17" s="49">
        <v>2801938</v>
      </c>
      <c r="CW17" s="52">
        <f t="shared" si="2"/>
        <v>5.9971697929574269E-2</v>
      </c>
      <c r="CX17" s="51">
        <v>51872938</v>
      </c>
      <c r="CY17" s="49">
        <v>0</v>
      </c>
      <c r="CZ17" s="49">
        <v>0</v>
      </c>
      <c r="DA17" s="49">
        <v>51872938</v>
      </c>
      <c r="DB17" s="49">
        <v>0</v>
      </c>
      <c r="DC17" s="49">
        <v>1979110</v>
      </c>
      <c r="DD17" s="49">
        <v>12172</v>
      </c>
      <c r="DE17" s="49">
        <v>77783</v>
      </c>
      <c r="DF17" s="50">
        <v>2069065</v>
      </c>
      <c r="DG17" s="51">
        <v>13949</v>
      </c>
      <c r="DH17" s="49">
        <v>0</v>
      </c>
      <c r="DI17" s="49">
        <v>13949</v>
      </c>
      <c r="DJ17" s="49">
        <v>615321</v>
      </c>
      <c r="DK17" s="49">
        <v>171198</v>
      </c>
      <c r="DL17" s="49">
        <v>13992</v>
      </c>
      <c r="DM17" s="49">
        <v>38096</v>
      </c>
      <c r="DN17" s="50">
        <v>54794559</v>
      </c>
      <c r="DO17" s="51">
        <v>3111470</v>
      </c>
      <c r="DP17" s="49">
        <v>3111470</v>
      </c>
      <c r="DQ17" s="49">
        <v>0</v>
      </c>
      <c r="DR17" s="49">
        <v>59373</v>
      </c>
      <c r="DS17" s="49">
        <v>292</v>
      </c>
      <c r="DT17" s="49">
        <v>1867</v>
      </c>
      <c r="DU17" s="50">
        <v>61532</v>
      </c>
      <c r="DV17" s="51">
        <v>753</v>
      </c>
      <c r="DW17" s="49">
        <v>0</v>
      </c>
      <c r="DX17" s="49">
        <v>753</v>
      </c>
      <c r="DY17" s="49">
        <v>18460</v>
      </c>
      <c r="DZ17" s="49">
        <v>5136</v>
      </c>
      <c r="EA17" s="49">
        <v>420</v>
      </c>
      <c r="EB17" s="49">
        <v>1143</v>
      </c>
      <c r="EC17" s="49">
        <v>3198914</v>
      </c>
      <c r="ED17" s="52">
        <f t="shared" si="3"/>
        <v>5.9982528847700896E-2</v>
      </c>
      <c r="EE17" s="51">
        <v>43997063</v>
      </c>
      <c r="EF17" s="49">
        <v>0</v>
      </c>
      <c r="EG17" s="49">
        <v>0</v>
      </c>
      <c r="EH17" s="49">
        <v>43997063</v>
      </c>
      <c r="EI17" s="49">
        <v>0</v>
      </c>
      <c r="EJ17" s="49">
        <v>759136</v>
      </c>
      <c r="EK17" s="49">
        <v>2531</v>
      </c>
      <c r="EL17" s="49">
        <v>329202</v>
      </c>
      <c r="EM17" s="50">
        <v>1090869</v>
      </c>
      <c r="EN17" s="51">
        <v>28999</v>
      </c>
      <c r="EO17" s="49">
        <v>0</v>
      </c>
      <c r="EP17" s="49">
        <v>28999</v>
      </c>
      <c r="EQ17" s="49">
        <v>273766</v>
      </c>
      <c r="ER17" s="49">
        <v>121903</v>
      </c>
      <c r="ES17" s="49">
        <v>30817</v>
      </c>
      <c r="ET17" s="49">
        <v>16646</v>
      </c>
      <c r="EU17" s="50">
        <v>45560063</v>
      </c>
      <c r="EV17" s="51">
        <v>2639261</v>
      </c>
      <c r="EW17" s="49">
        <v>2639261</v>
      </c>
      <c r="EX17" s="49">
        <v>0</v>
      </c>
      <c r="EY17" s="49">
        <v>22774</v>
      </c>
      <c r="EZ17" s="49">
        <v>61</v>
      </c>
      <c r="FA17" s="49">
        <v>8590</v>
      </c>
      <c r="FB17" s="50">
        <v>31425</v>
      </c>
      <c r="FC17" s="51">
        <v>1566</v>
      </c>
      <c r="FD17" s="49">
        <v>0</v>
      </c>
      <c r="FE17" s="49">
        <v>1566</v>
      </c>
      <c r="FF17" s="49">
        <v>8213</v>
      </c>
      <c r="FG17" s="49">
        <v>3657</v>
      </c>
      <c r="FH17" s="49">
        <v>925</v>
      </c>
      <c r="FI17" s="49">
        <v>499</v>
      </c>
      <c r="FJ17" s="49">
        <v>2685546</v>
      </c>
      <c r="FK17" s="52">
        <f t="shared" si="4"/>
        <v>5.9987208691634715E-2</v>
      </c>
      <c r="FL17" s="51">
        <v>46550725</v>
      </c>
      <c r="FM17" s="49">
        <v>0</v>
      </c>
      <c r="FN17" s="49">
        <v>0</v>
      </c>
      <c r="FO17" s="49">
        <v>46550725</v>
      </c>
      <c r="FP17" s="49">
        <v>0</v>
      </c>
      <c r="FQ17" s="49">
        <v>714793</v>
      </c>
      <c r="FR17" s="49">
        <v>0</v>
      </c>
      <c r="FS17" s="49">
        <v>226977</v>
      </c>
      <c r="FT17" s="50">
        <v>941770</v>
      </c>
      <c r="FU17" s="51">
        <v>24648</v>
      </c>
      <c r="FV17" s="49">
        <v>0</v>
      </c>
      <c r="FW17" s="49">
        <v>24648</v>
      </c>
      <c r="FX17" s="49">
        <v>133206</v>
      </c>
      <c r="FY17" s="49">
        <v>410080</v>
      </c>
      <c r="FZ17" s="49">
        <v>20013</v>
      </c>
      <c r="GA17" s="49">
        <v>33176</v>
      </c>
      <c r="GB17" s="50">
        <v>48113618</v>
      </c>
      <c r="GC17" s="51">
        <v>2792599</v>
      </c>
      <c r="GD17" s="49">
        <v>2792599</v>
      </c>
      <c r="GE17" s="49">
        <v>0</v>
      </c>
      <c r="GF17" s="49">
        <v>21444</v>
      </c>
      <c r="GG17" s="49">
        <v>0</v>
      </c>
      <c r="GH17" s="49">
        <v>6449</v>
      </c>
      <c r="GI17" s="50">
        <v>27893</v>
      </c>
      <c r="GJ17" s="51">
        <v>1331</v>
      </c>
      <c r="GK17" s="49">
        <v>0</v>
      </c>
      <c r="GL17" s="49">
        <v>1331</v>
      </c>
      <c r="GM17" s="49">
        <v>3996</v>
      </c>
      <c r="GN17" s="49">
        <v>12303</v>
      </c>
      <c r="GO17" s="49">
        <v>600</v>
      </c>
      <c r="GP17" s="49">
        <v>995</v>
      </c>
      <c r="GQ17" s="49">
        <v>2839717</v>
      </c>
      <c r="GR17" s="52">
        <f t="shared" si="5"/>
        <v>5.9990451276537585E-2</v>
      </c>
      <c r="GS17" s="51">
        <v>29597798</v>
      </c>
      <c r="GT17" s="49">
        <v>0</v>
      </c>
      <c r="GU17" s="49">
        <v>0</v>
      </c>
      <c r="GV17" s="49">
        <v>29597798</v>
      </c>
      <c r="GW17" s="49">
        <v>0</v>
      </c>
      <c r="GX17" s="49">
        <v>986617</v>
      </c>
      <c r="GY17" s="49">
        <v>0</v>
      </c>
      <c r="GZ17" s="49">
        <v>141974</v>
      </c>
      <c r="HA17" s="50">
        <v>1128591</v>
      </c>
      <c r="HB17" s="48">
        <v>1308</v>
      </c>
      <c r="HC17" s="49">
        <v>0</v>
      </c>
      <c r="HD17" s="49">
        <v>1308</v>
      </c>
      <c r="HE17" s="49">
        <v>28507</v>
      </c>
      <c r="HF17" s="49">
        <v>629405</v>
      </c>
      <c r="HG17" s="49">
        <v>29792</v>
      </c>
      <c r="HH17" s="49">
        <v>16379</v>
      </c>
      <c r="HI17" s="50">
        <v>31431780</v>
      </c>
      <c r="HJ17" s="51">
        <v>1775656</v>
      </c>
      <c r="HK17" s="49">
        <v>1775656</v>
      </c>
      <c r="HL17" s="49">
        <v>0</v>
      </c>
      <c r="HM17" s="49">
        <v>29599</v>
      </c>
      <c r="HN17" s="49">
        <v>0</v>
      </c>
      <c r="HO17" s="49">
        <v>3671</v>
      </c>
      <c r="HP17" s="50">
        <v>33270</v>
      </c>
      <c r="HQ17" s="51">
        <v>71</v>
      </c>
      <c r="HR17" s="49">
        <v>0</v>
      </c>
      <c r="HS17" s="49">
        <v>71</v>
      </c>
      <c r="HT17" s="49">
        <v>855</v>
      </c>
      <c r="HU17" s="49">
        <v>18882</v>
      </c>
      <c r="HV17" s="49">
        <v>894</v>
      </c>
      <c r="HW17" s="49">
        <v>491</v>
      </c>
      <c r="HX17" s="49">
        <v>1830119</v>
      </c>
      <c r="HY17" s="52">
        <f t="shared" si="6"/>
        <v>5.9992841359347071E-2</v>
      </c>
    </row>
    <row r="18" spans="1:233" s="22" customFormat="1" ht="12" customHeight="1" x14ac:dyDescent="0.2">
      <c r="A18" s="25">
        <v>7</v>
      </c>
      <c r="B18" s="26" t="s">
        <v>57</v>
      </c>
      <c r="C18" s="53">
        <v>187935</v>
      </c>
      <c r="D18" s="54">
        <v>0</v>
      </c>
      <c r="E18" s="54">
        <v>0</v>
      </c>
      <c r="F18" s="54">
        <v>187935</v>
      </c>
      <c r="G18" s="54">
        <v>0</v>
      </c>
      <c r="H18" s="54">
        <v>3064746</v>
      </c>
      <c r="I18" s="54">
        <v>4235</v>
      </c>
      <c r="J18" s="54">
        <v>874209</v>
      </c>
      <c r="K18" s="55">
        <v>3943190</v>
      </c>
      <c r="L18" s="56">
        <v>12276</v>
      </c>
      <c r="M18" s="54">
        <v>0</v>
      </c>
      <c r="N18" s="54">
        <v>12276</v>
      </c>
      <c r="O18" s="54">
        <v>390929</v>
      </c>
      <c r="P18" s="54">
        <v>139158</v>
      </c>
      <c r="Q18" s="54">
        <v>5742</v>
      </c>
      <c r="R18" s="54">
        <v>47560</v>
      </c>
      <c r="S18" s="55">
        <v>4726790</v>
      </c>
      <c r="T18" s="56">
        <v>11127</v>
      </c>
      <c r="U18" s="54">
        <v>11127</v>
      </c>
      <c r="V18" s="54">
        <v>0</v>
      </c>
      <c r="W18" s="54">
        <v>91928</v>
      </c>
      <c r="X18" s="54">
        <v>102</v>
      </c>
      <c r="Y18" s="54">
        <v>22818</v>
      </c>
      <c r="Z18" s="55">
        <v>114848</v>
      </c>
      <c r="AA18" s="56">
        <v>663</v>
      </c>
      <c r="AB18" s="54">
        <v>0</v>
      </c>
      <c r="AC18" s="54">
        <v>663</v>
      </c>
      <c r="AD18" s="54">
        <v>11728</v>
      </c>
      <c r="AE18" s="54">
        <v>4175</v>
      </c>
      <c r="AF18" s="54">
        <v>172</v>
      </c>
      <c r="AG18" s="54">
        <v>1427</v>
      </c>
      <c r="AH18" s="54">
        <v>144140</v>
      </c>
      <c r="AI18" s="57">
        <f t="shared" si="0"/>
        <v>5.9206640593822329E-2</v>
      </c>
      <c r="AJ18" s="56">
        <v>20185564</v>
      </c>
      <c r="AK18" s="54">
        <v>0</v>
      </c>
      <c r="AL18" s="54">
        <v>0</v>
      </c>
      <c r="AM18" s="54">
        <v>20185564</v>
      </c>
      <c r="AN18" s="54">
        <v>0</v>
      </c>
      <c r="AO18" s="54">
        <v>1589236</v>
      </c>
      <c r="AP18" s="54">
        <v>0</v>
      </c>
      <c r="AQ18" s="54">
        <v>266142</v>
      </c>
      <c r="AR18" s="55">
        <v>1855378</v>
      </c>
      <c r="AS18" s="56">
        <v>19590</v>
      </c>
      <c r="AT18" s="54">
        <v>0</v>
      </c>
      <c r="AU18" s="54">
        <v>19590</v>
      </c>
      <c r="AV18" s="54">
        <v>141722</v>
      </c>
      <c r="AW18" s="54">
        <v>135736</v>
      </c>
      <c r="AX18" s="54">
        <v>18972</v>
      </c>
      <c r="AY18" s="54">
        <v>61245</v>
      </c>
      <c r="AZ18" s="55">
        <v>22418207</v>
      </c>
      <c r="BA18" s="56">
        <v>1209732</v>
      </c>
      <c r="BB18" s="54">
        <v>1209732</v>
      </c>
      <c r="BC18" s="54">
        <v>0</v>
      </c>
      <c r="BD18" s="54">
        <v>47666</v>
      </c>
      <c r="BE18" s="54">
        <v>0</v>
      </c>
      <c r="BF18" s="54">
        <v>6545</v>
      </c>
      <c r="BG18" s="55">
        <v>54211</v>
      </c>
      <c r="BH18" s="56">
        <v>1058</v>
      </c>
      <c r="BI18" s="54">
        <v>0</v>
      </c>
      <c r="BJ18" s="54">
        <v>1058</v>
      </c>
      <c r="BK18" s="54">
        <v>4252</v>
      </c>
      <c r="BL18" s="54">
        <v>4072</v>
      </c>
      <c r="BM18" s="54">
        <v>569</v>
      </c>
      <c r="BN18" s="54">
        <v>1837</v>
      </c>
      <c r="BO18" s="54">
        <v>1275731</v>
      </c>
      <c r="BP18" s="57">
        <f t="shared" si="1"/>
        <v>5.9930552349193714E-2</v>
      </c>
      <c r="BQ18" s="56">
        <v>64285943</v>
      </c>
      <c r="BR18" s="54">
        <v>0</v>
      </c>
      <c r="BS18" s="54">
        <v>0</v>
      </c>
      <c r="BT18" s="54">
        <v>64285943</v>
      </c>
      <c r="BU18" s="54">
        <v>0</v>
      </c>
      <c r="BV18" s="54">
        <v>1478418</v>
      </c>
      <c r="BW18" s="54">
        <v>9266</v>
      </c>
      <c r="BX18" s="54">
        <v>76340</v>
      </c>
      <c r="BY18" s="55">
        <v>1564024</v>
      </c>
      <c r="BZ18" s="56">
        <v>1589</v>
      </c>
      <c r="CA18" s="54">
        <v>0</v>
      </c>
      <c r="CB18" s="54">
        <v>1589</v>
      </c>
      <c r="CC18" s="54">
        <v>270194</v>
      </c>
      <c r="CD18" s="54">
        <v>120081</v>
      </c>
      <c r="CE18" s="54">
        <v>33881</v>
      </c>
      <c r="CF18" s="54">
        <v>19214</v>
      </c>
      <c r="CG18" s="55">
        <v>66294926</v>
      </c>
      <c r="CH18" s="56">
        <v>3855350</v>
      </c>
      <c r="CI18" s="54">
        <v>3855350</v>
      </c>
      <c r="CJ18" s="54">
        <v>0</v>
      </c>
      <c r="CK18" s="54">
        <v>44339</v>
      </c>
      <c r="CL18" s="54">
        <v>222</v>
      </c>
      <c r="CM18" s="54">
        <v>1832</v>
      </c>
      <c r="CN18" s="55">
        <v>46393</v>
      </c>
      <c r="CO18" s="56">
        <v>86</v>
      </c>
      <c r="CP18" s="54">
        <v>0</v>
      </c>
      <c r="CQ18" s="54">
        <v>86</v>
      </c>
      <c r="CR18" s="54">
        <v>8106</v>
      </c>
      <c r="CS18" s="54">
        <v>3602</v>
      </c>
      <c r="CT18" s="54">
        <v>1016</v>
      </c>
      <c r="CU18" s="54">
        <v>576</v>
      </c>
      <c r="CV18" s="54">
        <v>3915129</v>
      </c>
      <c r="CW18" s="57">
        <f t="shared" si="2"/>
        <v>5.9971897744426024E-2</v>
      </c>
      <c r="CX18" s="56">
        <v>74599139</v>
      </c>
      <c r="CY18" s="54">
        <v>0</v>
      </c>
      <c r="CZ18" s="54">
        <v>0</v>
      </c>
      <c r="DA18" s="54">
        <v>74599139</v>
      </c>
      <c r="DB18" s="54">
        <v>0</v>
      </c>
      <c r="DC18" s="54">
        <v>1055516</v>
      </c>
      <c r="DD18" s="54">
        <v>22779</v>
      </c>
      <c r="DE18" s="54">
        <v>92445</v>
      </c>
      <c r="DF18" s="55">
        <v>1170740</v>
      </c>
      <c r="DG18" s="56">
        <v>10259</v>
      </c>
      <c r="DH18" s="54">
        <v>0</v>
      </c>
      <c r="DI18" s="54">
        <v>10259</v>
      </c>
      <c r="DJ18" s="54">
        <v>127888</v>
      </c>
      <c r="DK18" s="54">
        <v>206270</v>
      </c>
      <c r="DL18" s="54">
        <v>30011</v>
      </c>
      <c r="DM18" s="54">
        <v>86884</v>
      </c>
      <c r="DN18" s="55">
        <v>76231191</v>
      </c>
      <c r="DO18" s="56">
        <v>4474646</v>
      </c>
      <c r="DP18" s="54">
        <v>4474646</v>
      </c>
      <c r="DQ18" s="54">
        <v>0</v>
      </c>
      <c r="DR18" s="54">
        <v>31648</v>
      </c>
      <c r="DS18" s="54">
        <v>563</v>
      </c>
      <c r="DT18" s="54">
        <v>2219</v>
      </c>
      <c r="DU18" s="55">
        <v>34430</v>
      </c>
      <c r="DV18" s="56">
        <v>554</v>
      </c>
      <c r="DW18" s="54">
        <v>0</v>
      </c>
      <c r="DX18" s="54">
        <v>554</v>
      </c>
      <c r="DY18" s="54">
        <v>3837</v>
      </c>
      <c r="DZ18" s="54">
        <v>6188</v>
      </c>
      <c r="EA18" s="54">
        <v>900</v>
      </c>
      <c r="EB18" s="54">
        <v>2607</v>
      </c>
      <c r="EC18" s="54">
        <v>4523162</v>
      </c>
      <c r="ED18" s="57">
        <f t="shared" si="3"/>
        <v>5.9982542157758681E-2</v>
      </c>
      <c r="EE18" s="56">
        <v>59238438</v>
      </c>
      <c r="EF18" s="54">
        <v>0</v>
      </c>
      <c r="EG18" s="54">
        <v>0</v>
      </c>
      <c r="EH18" s="54">
        <v>59238438</v>
      </c>
      <c r="EI18" s="54">
        <v>0</v>
      </c>
      <c r="EJ18" s="54">
        <v>815026</v>
      </c>
      <c r="EK18" s="54">
        <v>790</v>
      </c>
      <c r="EL18" s="54">
        <v>80545</v>
      </c>
      <c r="EM18" s="55">
        <v>896361</v>
      </c>
      <c r="EN18" s="56">
        <v>7955</v>
      </c>
      <c r="EO18" s="54">
        <v>0</v>
      </c>
      <c r="EP18" s="54">
        <v>7955</v>
      </c>
      <c r="EQ18" s="54">
        <v>77715</v>
      </c>
      <c r="ER18" s="54">
        <v>176018</v>
      </c>
      <c r="ES18" s="54">
        <v>64923</v>
      </c>
      <c r="ET18" s="54">
        <v>38306</v>
      </c>
      <c r="EU18" s="55">
        <v>60499716</v>
      </c>
      <c r="EV18" s="56">
        <v>3553563</v>
      </c>
      <c r="EW18" s="54">
        <v>3553563</v>
      </c>
      <c r="EX18" s="54">
        <v>0</v>
      </c>
      <c r="EY18" s="54">
        <v>24437</v>
      </c>
      <c r="EZ18" s="54">
        <v>19</v>
      </c>
      <c r="FA18" s="54">
        <v>1933</v>
      </c>
      <c r="FB18" s="55">
        <v>26389</v>
      </c>
      <c r="FC18" s="56">
        <v>430</v>
      </c>
      <c r="FD18" s="54">
        <v>0</v>
      </c>
      <c r="FE18" s="54">
        <v>430</v>
      </c>
      <c r="FF18" s="54">
        <v>2331</v>
      </c>
      <c r="FG18" s="54">
        <v>5281</v>
      </c>
      <c r="FH18" s="54">
        <v>1948</v>
      </c>
      <c r="FI18" s="54">
        <v>1149</v>
      </c>
      <c r="FJ18" s="54">
        <v>3591091</v>
      </c>
      <c r="FK18" s="57">
        <f t="shared" si="4"/>
        <v>5.9987452741410908E-2</v>
      </c>
      <c r="FL18" s="56">
        <v>57639212</v>
      </c>
      <c r="FM18" s="54">
        <v>0</v>
      </c>
      <c r="FN18" s="54">
        <v>0</v>
      </c>
      <c r="FO18" s="54">
        <v>57639212</v>
      </c>
      <c r="FP18" s="54">
        <v>0</v>
      </c>
      <c r="FQ18" s="54">
        <v>959015</v>
      </c>
      <c r="FR18" s="54">
        <v>0</v>
      </c>
      <c r="FS18" s="54">
        <v>23958</v>
      </c>
      <c r="FT18" s="55">
        <v>982973</v>
      </c>
      <c r="FU18" s="56">
        <v>21851</v>
      </c>
      <c r="FV18" s="54">
        <v>0</v>
      </c>
      <c r="FW18" s="54">
        <v>21851</v>
      </c>
      <c r="FX18" s="54">
        <v>373852</v>
      </c>
      <c r="FY18" s="54">
        <v>429193</v>
      </c>
      <c r="FZ18" s="54">
        <v>62846</v>
      </c>
      <c r="GA18" s="54">
        <v>53143</v>
      </c>
      <c r="GB18" s="55">
        <v>59563070</v>
      </c>
      <c r="GC18" s="56">
        <v>3457821</v>
      </c>
      <c r="GD18" s="54">
        <v>3457821</v>
      </c>
      <c r="GE18" s="54">
        <v>0</v>
      </c>
      <c r="GF18" s="54">
        <v>28754</v>
      </c>
      <c r="GG18" s="54">
        <v>0</v>
      </c>
      <c r="GH18" s="54">
        <v>575</v>
      </c>
      <c r="GI18" s="55">
        <v>29329</v>
      </c>
      <c r="GJ18" s="56">
        <v>1180</v>
      </c>
      <c r="GK18" s="54">
        <v>0</v>
      </c>
      <c r="GL18" s="54">
        <v>1180</v>
      </c>
      <c r="GM18" s="54">
        <v>11216</v>
      </c>
      <c r="GN18" s="54">
        <v>12876</v>
      </c>
      <c r="GO18" s="54">
        <v>1885</v>
      </c>
      <c r="GP18" s="54">
        <v>1594</v>
      </c>
      <c r="GQ18" s="54">
        <v>3515901</v>
      </c>
      <c r="GR18" s="57">
        <f t="shared" si="5"/>
        <v>5.9990775030026436E-2</v>
      </c>
      <c r="GS18" s="56">
        <v>33604106</v>
      </c>
      <c r="GT18" s="54">
        <v>0</v>
      </c>
      <c r="GU18" s="54">
        <v>0</v>
      </c>
      <c r="GV18" s="54">
        <v>33604106</v>
      </c>
      <c r="GW18" s="54">
        <v>0</v>
      </c>
      <c r="GX18" s="54">
        <v>865691</v>
      </c>
      <c r="GY18" s="54">
        <v>4877</v>
      </c>
      <c r="GZ18" s="54">
        <v>0</v>
      </c>
      <c r="HA18" s="55">
        <v>870568</v>
      </c>
      <c r="HB18" s="53">
        <v>8258</v>
      </c>
      <c r="HC18" s="54">
        <v>0</v>
      </c>
      <c r="HD18" s="54">
        <v>8258</v>
      </c>
      <c r="HE18" s="54">
        <v>59153</v>
      </c>
      <c r="HF18" s="54">
        <v>262931</v>
      </c>
      <c r="HG18" s="54">
        <v>14930</v>
      </c>
      <c r="HH18" s="54">
        <v>44600</v>
      </c>
      <c r="HI18" s="55">
        <v>34864546</v>
      </c>
      <c r="HJ18" s="56">
        <v>2016010</v>
      </c>
      <c r="HK18" s="54">
        <v>2016010</v>
      </c>
      <c r="HL18" s="54">
        <v>0</v>
      </c>
      <c r="HM18" s="54">
        <v>25961</v>
      </c>
      <c r="HN18" s="54">
        <v>117</v>
      </c>
      <c r="HO18" s="54">
        <v>0</v>
      </c>
      <c r="HP18" s="55">
        <v>26078</v>
      </c>
      <c r="HQ18" s="56">
        <v>446</v>
      </c>
      <c r="HR18" s="54">
        <v>0</v>
      </c>
      <c r="HS18" s="54">
        <v>446</v>
      </c>
      <c r="HT18" s="54">
        <v>1775</v>
      </c>
      <c r="HU18" s="54">
        <v>7888</v>
      </c>
      <c r="HV18" s="54">
        <v>448</v>
      </c>
      <c r="HW18" s="54">
        <v>1338</v>
      </c>
      <c r="HX18" s="54">
        <v>2053983</v>
      </c>
      <c r="HY18" s="57">
        <f t="shared" si="6"/>
        <v>5.9992966335721001E-2</v>
      </c>
    </row>
    <row r="19" spans="1:233" s="22" customFormat="1" ht="12" customHeight="1" x14ac:dyDescent="0.2">
      <c r="A19" s="23">
        <v>8</v>
      </c>
      <c r="B19" s="24" t="s">
        <v>58</v>
      </c>
      <c r="C19" s="48">
        <v>356752</v>
      </c>
      <c r="D19" s="49">
        <v>0</v>
      </c>
      <c r="E19" s="49">
        <v>0</v>
      </c>
      <c r="F19" s="49">
        <v>356752</v>
      </c>
      <c r="G19" s="49">
        <v>0</v>
      </c>
      <c r="H19" s="49">
        <v>6406774</v>
      </c>
      <c r="I19" s="49">
        <v>0</v>
      </c>
      <c r="J19" s="49">
        <v>729530</v>
      </c>
      <c r="K19" s="50">
        <v>7136304</v>
      </c>
      <c r="L19" s="51">
        <v>188557</v>
      </c>
      <c r="M19" s="49">
        <v>0</v>
      </c>
      <c r="N19" s="49">
        <v>188557</v>
      </c>
      <c r="O19" s="49">
        <v>5043504</v>
      </c>
      <c r="P19" s="49">
        <v>825280</v>
      </c>
      <c r="Q19" s="49">
        <v>93675</v>
      </c>
      <c r="R19" s="49">
        <v>359419</v>
      </c>
      <c r="S19" s="50">
        <v>14003491</v>
      </c>
      <c r="T19" s="51">
        <v>21088</v>
      </c>
      <c r="U19" s="49">
        <v>21088</v>
      </c>
      <c r="V19" s="49">
        <v>0</v>
      </c>
      <c r="W19" s="49">
        <v>192203</v>
      </c>
      <c r="X19" s="49">
        <v>0</v>
      </c>
      <c r="Y19" s="49">
        <v>19038</v>
      </c>
      <c r="Z19" s="50">
        <v>211241</v>
      </c>
      <c r="AA19" s="51">
        <v>10182</v>
      </c>
      <c r="AB19" s="49">
        <v>0</v>
      </c>
      <c r="AC19" s="49">
        <v>10182</v>
      </c>
      <c r="AD19" s="49">
        <v>151306</v>
      </c>
      <c r="AE19" s="49">
        <v>24759</v>
      </c>
      <c r="AF19" s="49">
        <v>2810</v>
      </c>
      <c r="AG19" s="49">
        <v>10783</v>
      </c>
      <c r="AH19" s="49">
        <v>432169</v>
      </c>
      <c r="AI19" s="52">
        <f t="shared" si="0"/>
        <v>5.9111091178185408E-2</v>
      </c>
      <c r="AJ19" s="51">
        <v>36125892</v>
      </c>
      <c r="AK19" s="49">
        <v>0</v>
      </c>
      <c r="AL19" s="49">
        <v>0</v>
      </c>
      <c r="AM19" s="49">
        <v>36125892</v>
      </c>
      <c r="AN19" s="49">
        <v>0</v>
      </c>
      <c r="AO19" s="49">
        <v>3026080</v>
      </c>
      <c r="AP19" s="49">
        <v>0</v>
      </c>
      <c r="AQ19" s="49">
        <v>256096</v>
      </c>
      <c r="AR19" s="50">
        <v>3282176</v>
      </c>
      <c r="AS19" s="51">
        <v>16757</v>
      </c>
      <c r="AT19" s="49">
        <v>0</v>
      </c>
      <c r="AU19" s="49">
        <v>16757</v>
      </c>
      <c r="AV19" s="49">
        <v>282015</v>
      </c>
      <c r="AW19" s="49">
        <v>579056</v>
      </c>
      <c r="AX19" s="49">
        <v>44972</v>
      </c>
      <c r="AY19" s="49">
        <v>46843</v>
      </c>
      <c r="AZ19" s="50">
        <v>40377711</v>
      </c>
      <c r="BA19" s="51">
        <v>2164998</v>
      </c>
      <c r="BB19" s="49">
        <v>2164998</v>
      </c>
      <c r="BC19" s="49">
        <v>0</v>
      </c>
      <c r="BD19" s="49">
        <v>90783</v>
      </c>
      <c r="BE19" s="49">
        <v>0</v>
      </c>
      <c r="BF19" s="49">
        <v>6291</v>
      </c>
      <c r="BG19" s="50">
        <v>97074</v>
      </c>
      <c r="BH19" s="51">
        <v>905</v>
      </c>
      <c r="BI19" s="49">
        <v>0</v>
      </c>
      <c r="BJ19" s="49">
        <v>905</v>
      </c>
      <c r="BK19" s="49">
        <v>8460</v>
      </c>
      <c r="BL19" s="49">
        <v>17372</v>
      </c>
      <c r="BM19" s="49">
        <v>1349</v>
      </c>
      <c r="BN19" s="49">
        <v>1405</v>
      </c>
      <c r="BO19" s="49">
        <v>2291563</v>
      </c>
      <c r="BP19" s="52">
        <f t="shared" si="1"/>
        <v>5.9929260708635239E-2</v>
      </c>
      <c r="BQ19" s="51">
        <v>105269341</v>
      </c>
      <c r="BR19" s="49">
        <v>0</v>
      </c>
      <c r="BS19" s="49">
        <v>0</v>
      </c>
      <c r="BT19" s="49">
        <v>105269341</v>
      </c>
      <c r="BU19" s="49">
        <v>0</v>
      </c>
      <c r="BV19" s="49">
        <v>2245744</v>
      </c>
      <c r="BW19" s="49">
        <v>0</v>
      </c>
      <c r="BX19" s="49">
        <v>423101</v>
      </c>
      <c r="BY19" s="50">
        <v>2668845</v>
      </c>
      <c r="BZ19" s="51">
        <v>5257</v>
      </c>
      <c r="CA19" s="49">
        <v>0</v>
      </c>
      <c r="CB19" s="49">
        <v>5257</v>
      </c>
      <c r="CC19" s="49">
        <v>586724</v>
      </c>
      <c r="CD19" s="49">
        <v>417299</v>
      </c>
      <c r="CE19" s="49">
        <v>38041</v>
      </c>
      <c r="CF19" s="49">
        <v>114763</v>
      </c>
      <c r="CG19" s="50">
        <v>109100270</v>
      </c>
      <c r="CH19" s="51">
        <v>6313152</v>
      </c>
      <c r="CI19" s="49">
        <v>6313152</v>
      </c>
      <c r="CJ19" s="49">
        <v>0</v>
      </c>
      <c r="CK19" s="49">
        <v>67372</v>
      </c>
      <c r="CL19" s="49">
        <v>0</v>
      </c>
      <c r="CM19" s="49">
        <v>10625</v>
      </c>
      <c r="CN19" s="50">
        <v>77997</v>
      </c>
      <c r="CO19" s="51">
        <v>284</v>
      </c>
      <c r="CP19" s="49">
        <v>0</v>
      </c>
      <c r="CQ19" s="49">
        <v>284</v>
      </c>
      <c r="CR19" s="49">
        <v>17602</v>
      </c>
      <c r="CS19" s="49">
        <v>12519</v>
      </c>
      <c r="CT19" s="49">
        <v>1141</v>
      </c>
      <c r="CU19" s="49">
        <v>3443</v>
      </c>
      <c r="CV19" s="49">
        <v>6426138</v>
      </c>
      <c r="CW19" s="52">
        <f t="shared" si="2"/>
        <v>5.9971421308698036E-2</v>
      </c>
      <c r="CX19" s="51">
        <v>121350807</v>
      </c>
      <c r="CY19" s="49">
        <v>0</v>
      </c>
      <c r="CZ19" s="49">
        <v>0</v>
      </c>
      <c r="DA19" s="49">
        <v>121350807</v>
      </c>
      <c r="DB19" s="49">
        <v>0</v>
      </c>
      <c r="DC19" s="49">
        <v>3254346</v>
      </c>
      <c r="DD19" s="49">
        <v>0</v>
      </c>
      <c r="DE19" s="49">
        <v>140602</v>
      </c>
      <c r="DF19" s="50">
        <v>3394948</v>
      </c>
      <c r="DG19" s="51">
        <v>49778</v>
      </c>
      <c r="DH19" s="49">
        <v>0</v>
      </c>
      <c r="DI19" s="49">
        <v>49778</v>
      </c>
      <c r="DJ19" s="49">
        <v>314800</v>
      </c>
      <c r="DK19" s="49">
        <v>333562</v>
      </c>
      <c r="DL19" s="49">
        <v>43622</v>
      </c>
      <c r="DM19" s="49">
        <v>133444</v>
      </c>
      <c r="DN19" s="50">
        <v>125620961</v>
      </c>
      <c r="DO19" s="51">
        <v>7278918</v>
      </c>
      <c r="DP19" s="49">
        <v>7278918</v>
      </c>
      <c r="DQ19" s="49">
        <v>0</v>
      </c>
      <c r="DR19" s="49">
        <v>97631</v>
      </c>
      <c r="DS19" s="49">
        <v>0</v>
      </c>
      <c r="DT19" s="49">
        <v>3374</v>
      </c>
      <c r="DU19" s="50">
        <v>101005</v>
      </c>
      <c r="DV19" s="51">
        <v>2688</v>
      </c>
      <c r="DW19" s="49">
        <v>0</v>
      </c>
      <c r="DX19" s="49">
        <v>2688</v>
      </c>
      <c r="DY19" s="49">
        <v>9444</v>
      </c>
      <c r="DZ19" s="49">
        <v>10007</v>
      </c>
      <c r="EA19" s="49">
        <v>1309</v>
      </c>
      <c r="EB19" s="49">
        <v>4003</v>
      </c>
      <c r="EC19" s="49">
        <v>7407374</v>
      </c>
      <c r="ED19" s="52">
        <f t="shared" si="3"/>
        <v>5.998244412169422E-2</v>
      </c>
      <c r="EE19" s="51">
        <v>104832542</v>
      </c>
      <c r="EF19" s="49">
        <v>0</v>
      </c>
      <c r="EG19" s="49">
        <v>0</v>
      </c>
      <c r="EH19" s="49">
        <v>104832542</v>
      </c>
      <c r="EI19" s="49">
        <v>0</v>
      </c>
      <c r="EJ19" s="49">
        <v>1429753</v>
      </c>
      <c r="EK19" s="49">
        <v>0</v>
      </c>
      <c r="EL19" s="49">
        <v>138985</v>
      </c>
      <c r="EM19" s="50">
        <v>1568738</v>
      </c>
      <c r="EN19" s="51">
        <v>54195</v>
      </c>
      <c r="EO19" s="49">
        <v>0</v>
      </c>
      <c r="EP19" s="49">
        <v>54195</v>
      </c>
      <c r="EQ19" s="49">
        <v>816048</v>
      </c>
      <c r="ER19" s="49">
        <v>563916</v>
      </c>
      <c r="ES19" s="49">
        <v>80959</v>
      </c>
      <c r="ET19" s="49">
        <v>74476</v>
      </c>
      <c r="EU19" s="50">
        <v>107990874</v>
      </c>
      <c r="EV19" s="51">
        <v>6288617</v>
      </c>
      <c r="EW19" s="49">
        <v>6288617</v>
      </c>
      <c r="EX19" s="49">
        <v>0</v>
      </c>
      <c r="EY19" s="49">
        <v>42892</v>
      </c>
      <c r="EZ19" s="49">
        <v>0</v>
      </c>
      <c r="FA19" s="49">
        <v>3757</v>
      </c>
      <c r="FB19" s="50">
        <v>46649</v>
      </c>
      <c r="FC19" s="51">
        <v>2927</v>
      </c>
      <c r="FD19" s="49">
        <v>0</v>
      </c>
      <c r="FE19" s="49">
        <v>2927</v>
      </c>
      <c r="FF19" s="49">
        <v>24482</v>
      </c>
      <c r="FG19" s="49">
        <v>16917</v>
      </c>
      <c r="FH19" s="49">
        <v>2429</v>
      </c>
      <c r="FI19" s="49">
        <v>2234</v>
      </c>
      <c r="FJ19" s="49">
        <v>6384255</v>
      </c>
      <c r="FK19" s="52">
        <f t="shared" si="4"/>
        <v>5.9987260444376134E-2</v>
      </c>
      <c r="FL19" s="51">
        <v>121082843</v>
      </c>
      <c r="FM19" s="49">
        <v>0</v>
      </c>
      <c r="FN19" s="49">
        <v>0</v>
      </c>
      <c r="FO19" s="49">
        <v>121082843</v>
      </c>
      <c r="FP19" s="49">
        <v>0</v>
      </c>
      <c r="FQ19" s="49">
        <v>1813523</v>
      </c>
      <c r="FR19" s="49">
        <v>0</v>
      </c>
      <c r="FS19" s="49">
        <v>99141</v>
      </c>
      <c r="FT19" s="50">
        <v>1912664</v>
      </c>
      <c r="FU19" s="51">
        <v>36937</v>
      </c>
      <c r="FV19" s="49">
        <v>0</v>
      </c>
      <c r="FW19" s="49">
        <v>36937</v>
      </c>
      <c r="FX19" s="49">
        <v>356680</v>
      </c>
      <c r="FY19" s="49">
        <v>683816</v>
      </c>
      <c r="FZ19" s="49">
        <v>67996</v>
      </c>
      <c r="GA19" s="49">
        <v>440775</v>
      </c>
      <c r="GB19" s="50">
        <v>124581711</v>
      </c>
      <c r="GC19" s="51">
        <v>7263814</v>
      </c>
      <c r="GD19" s="49">
        <v>7263814</v>
      </c>
      <c r="GE19" s="49">
        <v>0</v>
      </c>
      <c r="GF19" s="49">
        <v>54405</v>
      </c>
      <c r="GG19" s="49">
        <v>0</v>
      </c>
      <c r="GH19" s="49">
        <v>2392</v>
      </c>
      <c r="GI19" s="50">
        <v>56797</v>
      </c>
      <c r="GJ19" s="51">
        <v>1995</v>
      </c>
      <c r="GK19" s="49">
        <v>0</v>
      </c>
      <c r="GL19" s="49">
        <v>1995</v>
      </c>
      <c r="GM19" s="49">
        <v>10700</v>
      </c>
      <c r="GN19" s="49">
        <v>20514</v>
      </c>
      <c r="GO19" s="49">
        <v>2040</v>
      </c>
      <c r="GP19" s="49">
        <v>13223</v>
      </c>
      <c r="GQ19" s="49">
        <v>7369083</v>
      </c>
      <c r="GR19" s="52">
        <f t="shared" si="5"/>
        <v>5.9990448027388982E-2</v>
      </c>
      <c r="GS19" s="51">
        <v>81697593</v>
      </c>
      <c r="GT19" s="49">
        <v>0</v>
      </c>
      <c r="GU19" s="49">
        <v>0</v>
      </c>
      <c r="GV19" s="49">
        <v>81697593</v>
      </c>
      <c r="GW19" s="49">
        <v>0</v>
      </c>
      <c r="GX19" s="49">
        <v>1153033</v>
      </c>
      <c r="GY19" s="49">
        <v>0</v>
      </c>
      <c r="GZ19" s="49">
        <v>26946</v>
      </c>
      <c r="HA19" s="50">
        <v>1179979</v>
      </c>
      <c r="HB19" s="48">
        <v>54467</v>
      </c>
      <c r="HC19" s="49">
        <v>0</v>
      </c>
      <c r="HD19" s="49">
        <v>54467</v>
      </c>
      <c r="HE19" s="49">
        <v>438081</v>
      </c>
      <c r="HF19" s="49">
        <v>539536</v>
      </c>
      <c r="HG19" s="49">
        <v>67647</v>
      </c>
      <c r="HH19" s="49">
        <v>106617</v>
      </c>
      <c r="HI19" s="50">
        <v>84083920</v>
      </c>
      <c r="HJ19" s="51">
        <v>4901253</v>
      </c>
      <c r="HK19" s="49">
        <v>4901253</v>
      </c>
      <c r="HL19" s="49">
        <v>0</v>
      </c>
      <c r="HM19" s="49">
        <v>34591</v>
      </c>
      <c r="HN19" s="49">
        <v>0</v>
      </c>
      <c r="HO19" s="49">
        <v>647</v>
      </c>
      <c r="HP19" s="50">
        <v>35238</v>
      </c>
      <c r="HQ19" s="51">
        <v>2941</v>
      </c>
      <c r="HR19" s="49">
        <v>0</v>
      </c>
      <c r="HS19" s="49">
        <v>2941</v>
      </c>
      <c r="HT19" s="49">
        <v>13142</v>
      </c>
      <c r="HU19" s="49">
        <v>16186</v>
      </c>
      <c r="HV19" s="49">
        <v>2029</v>
      </c>
      <c r="HW19" s="49">
        <v>3199</v>
      </c>
      <c r="HX19" s="49">
        <v>4973988</v>
      </c>
      <c r="HY19" s="52">
        <f t="shared" si="6"/>
        <v>5.9992624262504284E-2</v>
      </c>
    </row>
    <row r="20" spans="1:233" s="22" customFormat="1" ht="12" customHeight="1" x14ac:dyDescent="0.2">
      <c r="A20" s="25">
        <v>9</v>
      </c>
      <c r="B20" s="26" t="s">
        <v>59</v>
      </c>
      <c r="C20" s="53">
        <v>255009</v>
      </c>
      <c r="D20" s="54">
        <v>0</v>
      </c>
      <c r="E20" s="54">
        <v>0</v>
      </c>
      <c r="F20" s="54">
        <v>255009</v>
      </c>
      <c r="G20" s="54">
        <v>0</v>
      </c>
      <c r="H20" s="54">
        <v>5518173</v>
      </c>
      <c r="I20" s="54">
        <v>7880</v>
      </c>
      <c r="J20" s="54">
        <v>1330214</v>
      </c>
      <c r="K20" s="55">
        <v>6856267</v>
      </c>
      <c r="L20" s="56">
        <v>108444</v>
      </c>
      <c r="M20" s="54">
        <v>53720</v>
      </c>
      <c r="N20" s="54">
        <v>162164</v>
      </c>
      <c r="O20" s="54">
        <v>837737</v>
      </c>
      <c r="P20" s="54">
        <v>731881</v>
      </c>
      <c r="Q20" s="54">
        <v>194195</v>
      </c>
      <c r="R20" s="54">
        <v>130302</v>
      </c>
      <c r="S20" s="55">
        <v>9167555</v>
      </c>
      <c r="T20" s="56">
        <v>15095</v>
      </c>
      <c r="U20" s="54">
        <v>15095</v>
      </c>
      <c r="V20" s="54">
        <v>0</v>
      </c>
      <c r="W20" s="54">
        <v>165524</v>
      </c>
      <c r="X20" s="54">
        <v>236</v>
      </c>
      <c r="Y20" s="54">
        <v>34147</v>
      </c>
      <c r="Z20" s="55">
        <v>199907</v>
      </c>
      <c r="AA20" s="56">
        <v>5856</v>
      </c>
      <c r="AB20" s="54">
        <v>1612</v>
      </c>
      <c r="AC20" s="54">
        <v>7468</v>
      </c>
      <c r="AD20" s="54">
        <v>25132</v>
      </c>
      <c r="AE20" s="54">
        <v>21956</v>
      </c>
      <c r="AF20" s="54">
        <v>5826</v>
      </c>
      <c r="AG20" s="54">
        <v>3909</v>
      </c>
      <c r="AH20" s="54">
        <v>279293</v>
      </c>
      <c r="AI20" s="57">
        <f t="shared" si="0"/>
        <v>5.9193989231752606E-2</v>
      </c>
      <c r="AJ20" s="56">
        <v>27178337</v>
      </c>
      <c r="AK20" s="54">
        <v>0</v>
      </c>
      <c r="AL20" s="54">
        <v>0</v>
      </c>
      <c r="AM20" s="54">
        <v>27178337</v>
      </c>
      <c r="AN20" s="54">
        <v>0</v>
      </c>
      <c r="AO20" s="54">
        <v>3984615</v>
      </c>
      <c r="AP20" s="54">
        <v>40800</v>
      </c>
      <c r="AQ20" s="54">
        <v>547619</v>
      </c>
      <c r="AR20" s="55">
        <v>4573034</v>
      </c>
      <c r="AS20" s="56">
        <v>38176</v>
      </c>
      <c r="AT20" s="54">
        <v>0</v>
      </c>
      <c r="AU20" s="54">
        <v>38176</v>
      </c>
      <c r="AV20" s="54">
        <v>661902</v>
      </c>
      <c r="AW20" s="54">
        <v>378083</v>
      </c>
      <c r="AX20" s="54">
        <v>46511</v>
      </c>
      <c r="AY20" s="54">
        <v>21179</v>
      </c>
      <c r="AZ20" s="55">
        <v>32897222</v>
      </c>
      <c r="BA20" s="56">
        <v>1628814</v>
      </c>
      <c r="BB20" s="54">
        <v>1628814</v>
      </c>
      <c r="BC20" s="54">
        <v>0</v>
      </c>
      <c r="BD20" s="54">
        <v>119515</v>
      </c>
      <c r="BE20" s="54">
        <v>988</v>
      </c>
      <c r="BF20" s="54">
        <v>13886</v>
      </c>
      <c r="BG20" s="55">
        <v>134389</v>
      </c>
      <c r="BH20" s="56">
        <v>2062</v>
      </c>
      <c r="BI20" s="54">
        <v>0</v>
      </c>
      <c r="BJ20" s="54">
        <v>2062</v>
      </c>
      <c r="BK20" s="54">
        <v>19857</v>
      </c>
      <c r="BL20" s="54">
        <v>11342</v>
      </c>
      <c r="BM20" s="54">
        <v>1395</v>
      </c>
      <c r="BN20" s="54">
        <v>635</v>
      </c>
      <c r="BO20" s="54">
        <v>1798494</v>
      </c>
      <c r="BP20" s="57">
        <f t="shared" si="1"/>
        <v>5.9930598402691083E-2</v>
      </c>
      <c r="BQ20" s="56">
        <v>88237156</v>
      </c>
      <c r="BR20" s="54">
        <v>0</v>
      </c>
      <c r="BS20" s="54">
        <v>0</v>
      </c>
      <c r="BT20" s="54">
        <v>88237156</v>
      </c>
      <c r="BU20" s="54">
        <v>0</v>
      </c>
      <c r="BV20" s="54">
        <v>3432729</v>
      </c>
      <c r="BW20" s="54">
        <v>1425</v>
      </c>
      <c r="BX20" s="54">
        <v>652795</v>
      </c>
      <c r="BY20" s="55">
        <v>4086949</v>
      </c>
      <c r="BZ20" s="56">
        <v>33214</v>
      </c>
      <c r="CA20" s="54">
        <v>0</v>
      </c>
      <c r="CB20" s="54">
        <v>33214</v>
      </c>
      <c r="CC20" s="54">
        <v>727589</v>
      </c>
      <c r="CD20" s="54">
        <v>560084</v>
      </c>
      <c r="CE20" s="54">
        <v>44158</v>
      </c>
      <c r="CF20" s="54">
        <v>76116</v>
      </c>
      <c r="CG20" s="55">
        <v>93765266</v>
      </c>
      <c r="CH20" s="56">
        <v>5291750</v>
      </c>
      <c r="CI20" s="54">
        <v>5291750</v>
      </c>
      <c r="CJ20" s="54">
        <v>0</v>
      </c>
      <c r="CK20" s="54">
        <v>102952</v>
      </c>
      <c r="CL20" s="54">
        <v>34</v>
      </c>
      <c r="CM20" s="54">
        <v>17404</v>
      </c>
      <c r="CN20" s="55">
        <v>120390</v>
      </c>
      <c r="CO20" s="56">
        <v>1794</v>
      </c>
      <c r="CP20" s="54">
        <v>0</v>
      </c>
      <c r="CQ20" s="54">
        <v>1794</v>
      </c>
      <c r="CR20" s="54">
        <v>21828</v>
      </c>
      <c r="CS20" s="54">
        <v>16803</v>
      </c>
      <c r="CT20" s="54">
        <v>1325</v>
      </c>
      <c r="CU20" s="54">
        <v>2283</v>
      </c>
      <c r="CV20" s="54">
        <v>5456173</v>
      </c>
      <c r="CW20" s="57">
        <f t="shared" si="2"/>
        <v>5.997190117958924E-2</v>
      </c>
      <c r="CX20" s="56">
        <v>105654641</v>
      </c>
      <c r="CY20" s="54">
        <v>0</v>
      </c>
      <c r="CZ20" s="54">
        <v>0</v>
      </c>
      <c r="DA20" s="54">
        <v>105654641</v>
      </c>
      <c r="DB20" s="54">
        <v>0</v>
      </c>
      <c r="DC20" s="54">
        <v>2262528</v>
      </c>
      <c r="DD20" s="54">
        <v>60801</v>
      </c>
      <c r="DE20" s="54">
        <v>562467</v>
      </c>
      <c r="DF20" s="55">
        <v>2885796</v>
      </c>
      <c r="DG20" s="56">
        <v>38442</v>
      </c>
      <c r="DH20" s="54">
        <v>0</v>
      </c>
      <c r="DI20" s="54">
        <v>38442</v>
      </c>
      <c r="DJ20" s="54">
        <v>99267</v>
      </c>
      <c r="DK20" s="54">
        <v>868046</v>
      </c>
      <c r="DL20" s="54">
        <v>68359</v>
      </c>
      <c r="DM20" s="54">
        <v>65923</v>
      </c>
      <c r="DN20" s="55">
        <v>109680474</v>
      </c>
      <c r="DO20" s="56">
        <v>6337448</v>
      </c>
      <c r="DP20" s="54">
        <v>6337448</v>
      </c>
      <c r="DQ20" s="54">
        <v>0</v>
      </c>
      <c r="DR20" s="54">
        <v>67848</v>
      </c>
      <c r="DS20" s="54">
        <v>1704</v>
      </c>
      <c r="DT20" s="54">
        <v>15141</v>
      </c>
      <c r="DU20" s="55">
        <v>84693</v>
      </c>
      <c r="DV20" s="56">
        <v>2076</v>
      </c>
      <c r="DW20" s="54">
        <v>0</v>
      </c>
      <c r="DX20" s="54">
        <v>2076</v>
      </c>
      <c r="DY20" s="54">
        <v>2978</v>
      </c>
      <c r="DZ20" s="54">
        <v>26041</v>
      </c>
      <c r="EA20" s="54">
        <v>2051</v>
      </c>
      <c r="EB20" s="54">
        <v>1978</v>
      </c>
      <c r="EC20" s="54">
        <v>6457265</v>
      </c>
      <c r="ED20" s="57">
        <f t="shared" si="3"/>
        <v>5.998267506299132E-2</v>
      </c>
      <c r="EE20" s="56">
        <v>90526787</v>
      </c>
      <c r="EF20" s="54">
        <v>0</v>
      </c>
      <c r="EG20" s="54">
        <v>0</v>
      </c>
      <c r="EH20" s="54">
        <v>90526787</v>
      </c>
      <c r="EI20" s="54">
        <v>0</v>
      </c>
      <c r="EJ20" s="54">
        <v>1437940</v>
      </c>
      <c r="EK20" s="54">
        <v>0</v>
      </c>
      <c r="EL20" s="54">
        <v>185996</v>
      </c>
      <c r="EM20" s="55">
        <v>1623936</v>
      </c>
      <c r="EN20" s="56">
        <v>22520</v>
      </c>
      <c r="EO20" s="54">
        <v>0</v>
      </c>
      <c r="EP20" s="54">
        <v>22520</v>
      </c>
      <c r="EQ20" s="54">
        <v>851782</v>
      </c>
      <c r="ER20" s="54">
        <v>696025</v>
      </c>
      <c r="ES20" s="54">
        <v>55982</v>
      </c>
      <c r="ET20" s="54">
        <v>42474</v>
      </c>
      <c r="EU20" s="55">
        <v>93819506</v>
      </c>
      <c r="EV20" s="56">
        <v>5430471</v>
      </c>
      <c r="EW20" s="54">
        <v>5430471</v>
      </c>
      <c r="EX20" s="54">
        <v>0</v>
      </c>
      <c r="EY20" s="54">
        <v>43112</v>
      </c>
      <c r="EZ20" s="54">
        <v>0</v>
      </c>
      <c r="FA20" s="54">
        <v>4577</v>
      </c>
      <c r="FB20" s="55">
        <v>47689</v>
      </c>
      <c r="FC20" s="56">
        <v>1216</v>
      </c>
      <c r="FD20" s="54">
        <v>0</v>
      </c>
      <c r="FE20" s="54">
        <v>1216</v>
      </c>
      <c r="FF20" s="54">
        <v>25553</v>
      </c>
      <c r="FG20" s="54">
        <v>20881</v>
      </c>
      <c r="FH20" s="54">
        <v>1679</v>
      </c>
      <c r="FI20" s="54">
        <v>1274</v>
      </c>
      <c r="FJ20" s="54">
        <v>5528763</v>
      </c>
      <c r="FK20" s="57">
        <f t="shared" si="4"/>
        <v>5.9987448797890065E-2</v>
      </c>
      <c r="FL20" s="56">
        <v>104567979</v>
      </c>
      <c r="FM20" s="54">
        <v>0</v>
      </c>
      <c r="FN20" s="54">
        <v>0</v>
      </c>
      <c r="FO20" s="54">
        <v>104567979</v>
      </c>
      <c r="FP20" s="54">
        <v>0</v>
      </c>
      <c r="FQ20" s="54">
        <v>1435476</v>
      </c>
      <c r="FR20" s="54">
        <v>707</v>
      </c>
      <c r="FS20" s="54">
        <v>133932</v>
      </c>
      <c r="FT20" s="55">
        <v>1570115</v>
      </c>
      <c r="FU20" s="56">
        <v>78791</v>
      </c>
      <c r="FV20" s="54">
        <v>0</v>
      </c>
      <c r="FW20" s="54">
        <v>78791</v>
      </c>
      <c r="FX20" s="54">
        <v>412728</v>
      </c>
      <c r="FY20" s="54">
        <v>1713363</v>
      </c>
      <c r="FZ20" s="54">
        <v>94937</v>
      </c>
      <c r="GA20" s="54">
        <v>105311</v>
      </c>
      <c r="GB20" s="55">
        <v>108543224</v>
      </c>
      <c r="GC20" s="56">
        <v>6273109</v>
      </c>
      <c r="GD20" s="54">
        <v>6273109</v>
      </c>
      <c r="GE20" s="54">
        <v>0</v>
      </c>
      <c r="GF20" s="54">
        <v>43026</v>
      </c>
      <c r="GG20" s="54">
        <v>21</v>
      </c>
      <c r="GH20" s="54">
        <v>3420</v>
      </c>
      <c r="GI20" s="55">
        <v>46467</v>
      </c>
      <c r="GJ20" s="56">
        <v>4255</v>
      </c>
      <c r="GK20" s="54">
        <v>0</v>
      </c>
      <c r="GL20" s="54">
        <v>4255</v>
      </c>
      <c r="GM20" s="54">
        <v>12382</v>
      </c>
      <c r="GN20" s="54">
        <v>51401</v>
      </c>
      <c r="GO20" s="54">
        <v>2848</v>
      </c>
      <c r="GP20" s="54">
        <v>3159</v>
      </c>
      <c r="GQ20" s="54">
        <v>6393621</v>
      </c>
      <c r="GR20" s="57">
        <f t="shared" si="5"/>
        <v>5.999072622413406E-2</v>
      </c>
      <c r="GS20" s="56">
        <v>71384854</v>
      </c>
      <c r="GT20" s="54">
        <v>0</v>
      </c>
      <c r="GU20" s="54">
        <v>0</v>
      </c>
      <c r="GV20" s="54">
        <v>71384854</v>
      </c>
      <c r="GW20" s="54">
        <v>0</v>
      </c>
      <c r="GX20" s="54">
        <v>1125847</v>
      </c>
      <c r="GY20" s="54">
        <v>0</v>
      </c>
      <c r="GZ20" s="54">
        <v>126606</v>
      </c>
      <c r="HA20" s="55">
        <v>1252453</v>
      </c>
      <c r="HB20" s="53">
        <v>81549</v>
      </c>
      <c r="HC20" s="54">
        <v>0</v>
      </c>
      <c r="HD20" s="54">
        <v>81549</v>
      </c>
      <c r="HE20" s="54">
        <v>307085</v>
      </c>
      <c r="HF20" s="54">
        <v>959083</v>
      </c>
      <c r="HG20" s="54">
        <v>95127</v>
      </c>
      <c r="HH20" s="54">
        <v>99105</v>
      </c>
      <c r="HI20" s="55">
        <v>74179256</v>
      </c>
      <c r="HJ20" s="56">
        <v>4282591</v>
      </c>
      <c r="HK20" s="54">
        <v>4282591</v>
      </c>
      <c r="HL20" s="54">
        <v>0</v>
      </c>
      <c r="HM20" s="54">
        <v>33749</v>
      </c>
      <c r="HN20" s="54">
        <v>0</v>
      </c>
      <c r="HO20" s="54">
        <v>3039</v>
      </c>
      <c r="HP20" s="55">
        <v>36788</v>
      </c>
      <c r="HQ20" s="56">
        <v>4404</v>
      </c>
      <c r="HR20" s="54">
        <v>0</v>
      </c>
      <c r="HS20" s="54">
        <v>4404</v>
      </c>
      <c r="HT20" s="54">
        <v>9213</v>
      </c>
      <c r="HU20" s="54">
        <v>28772</v>
      </c>
      <c r="HV20" s="54">
        <v>2854</v>
      </c>
      <c r="HW20" s="54">
        <v>2973</v>
      </c>
      <c r="HX20" s="54">
        <v>4367595</v>
      </c>
      <c r="HY20" s="57">
        <f t="shared" si="6"/>
        <v>5.999299235101048E-2</v>
      </c>
    </row>
    <row r="21" spans="1:233" s="22" customFormat="1" ht="12" customHeight="1" x14ac:dyDescent="0.2">
      <c r="A21" s="23">
        <v>10</v>
      </c>
      <c r="B21" s="24" t="s">
        <v>60</v>
      </c>
      <c r="C21" s="48">
        <v>176600</v>
      </c>
      <c r="D21" s="49">
        <v>0</v>
      </c>
      <c r="E21" s="49">
        <v>0</v>
      </c>
      <c r="F21" s="49">
        <v>176600</v>
      </c>
      <c r="G21" s="49">
        <v>0</v>
      </c>
      <c r="H21" s="49">
        <v>5889217</v>
      </c>
      <c r="I21" s="49">
        <v>202</v>
      </c>
      <c r="J21" s="49">
        <v>833545</v>
      </c>
      <c r="K21" s="50">
        <v>6722964</v>
      </c>
      <c r="L21" s="51">
        <v>57932</v>
      </c>
      <c r="M21" s="49">
        <v>0</v>
      </c>
      <c r="N21" s="49">
        <v>57932</v>
      </c>
      <c r="O21" s="49">
        <v>2010531</v>
      </c>
      <c r="P21" s="49">
        <v>6196192</v>
      </c>
      <c r="Q21" s="49">
        <v>82443</v>
      </c>
      <c r="R21" s="49">
        <v>62068</v>
      </c>
      <c r="S21" s="50">
        <v>15308730</v>
      </c>
      <c r="T21" s="51">
        <v>10437</v>
      </c>
      <c r="U21" s="49">
        <v>10437</v>
      </c>
      <c r="V21" s="49">
        <v>0</v>
      </c>
      <c r="W21" s="49">
        <v>176675</v>
      </c>
      <c r="X21" s="49">
        <v>5</v>
      </c>
      <c r="Y21" s="49">
        <v>21049</v>
      </c>
      <c r="Z21" s="50">
        <v>197729</v>
      </c>
      <c r="AA21" s="51">
        <v>3128</v>
      </c>
      <c r="AB21" s="49">
        <v>0</v>
      </c>
      <c r="AC21" s="49">
        <v>3128</v>
      </c>
      <c r="AD21" s="49">
        <v>60316</v>
      </c>
      <c r="AE21" s="49">
        <v>185886</v>
      </c>
      <c r="AF21" s="49">
        <v>2473</v>
      </c>
      <c r="AG21" s="49">
        <v>1862</v>
      </c>
      <c r="AH21" s="49">
        <v>461831</v>
      </c>
      <c r="AI21" s="52">
        <f t="shared" si="0"/>
        <v>5.9099660249150622E-2</v>
      </c>
      <c r="AJ21" s="51">
        <v>17797923</v>
      </c>
      <c r="AK21" s="49">
        <v>0</v>
      </c>
      <c r="AL21" s="49">
        <v>0</v>
      </c>
      <c r="AM21" s="49">
        <v>17797923</v>
      </c>
      <c r="AN21" s="49">
        <v>0</v>
      </c>
      <c r="AO21" s="49">
        <v>2840807</v>
      </c>
      <c r="AP21" s="49">
        <v>0</v>
      </c>
      <c r="AQ21" s="49">
        <v>529775</v>
      </c>
      <c r="AR21" s="50">
        <v>3370582</v>
      </c>
      <c r="AS21" s="51">
        <v>558</v>
      </c>
      <c r="AT21" s="49">
        <v>0</v>
      </c>
      <c r="AU21" s="49">
        <v>558</v>
      </c>
      <c r="AV21" s="49">
        <v>272965</v>
      </c>
      <c r="AW21" s="49">
        <v>415145</v>
      </c>
      <c r="AX21" s="49">
        <v>23829</v>
      </c>
      <c r="AY21" s="49">
        <v>42448</v>
      </c>
      <c r="AZ21" s="50">
        <v>21923450</v>
      </c>
      <c r="BA21" s="51">
        <v>1066636</v>
      </c>
      <c r="BB21" s="49">
        <v>1066636</v>
      </c>
      <c r="BC21" s="49">
        <v>0</v>
      </c>
      <c r="BD21" s="49">
        <v>85225</v>
      </c>
      <c r="BE21" s="49">
        <v>0</v>
      </c>
      <c r="BF21" s="49">
        <v>12872</v>
      </c>
      <c r="BG21" s="50">
        <v>98097</v>
      </c>
      <c r="BH21" s="51">
        <v>30</v>
      </c>
      <c r="BI21" s="49">
        <v>0</v>
      </c>
      <c r="BJ21" s="49">
        <v>30</v>
      </c>
      <c r="BK21" s="49">
        <v>8189</v>
      </c>
      <c r="BL21" s="49">
        <v>12454</v>
      </c>
      <c r="BM21" s="49">
        <v>715</v>
      </c>
      <c r="BN21" s="49">
        <v>1273</v>
      </c>
      <c r="BO21" s="49">
        <v>1187394</v>
      </c>
      <c r="BP21" s="52">
        <f t="shared" si="1"/>
        <v>5.9930363784583177E-2</v>
      </c>
      <c r="BQ21" s="51">
        <v>58191216</v>
      </c>
      <c r="BR21" s="49">
        <v>0</v>
      </c>
      <c r="BS21" s="49">
        <v>0</v>
      </c>
      <c r="BT21" s="49">
        <v>58191216</v>
      </c>
      <c r="BU21" s="49">
        <v>0</v>
      </c>
      <c r="BV21" s="49">
        <v>2485743</v>
      </c>
      <c r="BW21" s="49">
        <v>0</v>
      </c>
      <c r="BX21" s="49">
        <v>522409</v>
      </c>
      <c r="BY21" s="50">
        <v>3008152</v>
      </c>
      <c r="BZ21" s="51">
        <v>20116</v>
      </c>
      <c r="CA21" s="49">
        <v>0</v>
      </c>
      <c r="CB21" s="49">
        <v>20116</v>
      </c>
      <c r="CC21" s="49">
        <v>1064324</v>
      </c>
      <c r="CD21" s="49">
        <v>842554</v>
      </c>
      <c r="CE21" s="49">
        <v>75237</v>
      </c>
      <c r="CF21" s="49">
        <v>54768</v>
      </c>
      <c r="CG21" s="50">
        <v>63256367</v>
      </c>
      <c r="CH21" s="51">
        <v>3489828</v>
      </c>
      <c r="CI21" s="49">
        <v>3489828</v>
      </c>
      <c r="CJ21" s="49">
        <v>0</v>
      </c>
      <c r="CK21" s="49">
        <v>74572</v>
      </c>
      <c r="CL21" s="49">
        <v>0</v>
      </c>
      <c r="CM21" s="49">
        <v>13855</v>
      </c>
      <c r="CN21" s="50">
        <v>88427</v>
      </c>
      <c r="CO21" s="51">
        <v>1086</v>
      </c>
      <c r="CP21" s="49">
        <v>0</v>
      </c>
      <c r="CQ21" s="49">
        <v>1086</v>
      </c>
      <c r="CR21" s="49">
        <v>31930</v>
      </c>
      <c r="CS21" s="49">
        <v>25277</v>
      </c>
      <c r="CT21" s="49">
        <v>2257</v>
      </c>
      <c r="CU21" s="49">
        <v>1643</v>
      </c>
      <c r="CV21" s="49">
        <v>3640448</v>
      </c>
      <c r="CW21" s="52">
        <f t="shared" si="2"/>
        <v>5.997173181601842E-2</v>
      </c>
      <c r="CX21" s="51">
        <v>66346277</v>
      </c>
      <c r="CY21" s="49">
        <v>0</v>
      </c>
      <c r="CZ21" s="49">
        <v>0</v>
      </c>
      <c r="DA21" s="49">
        <v>66346277</v>
      </c>
      <c r="DB21" s="49">
        <v>0</v>
      </c>
      <c r="DC21" s="49">
        <v>1406909</v>
      </c>
      <c r="DD21" s="49">
        <v>10251</v>
      </c>
      <c r="DE21" s="49">
        <v>268816</v>
      </c>
      <c r="DF21" s="50">
        <v>1685976</v>
      </c>
      <c r="DG21" s="51">
        <v>11226</v>
      </c>
      <c r="DH21" s="49">
        <v>0</v>
      </c>
      <c r="DI21" s="49">
        <v>11226</v>
      </c>
      <c r="DJ21" s="49">
        <v>1356836</v>
      </c>
      <c r="DK21" s="49">
        <v>598718</v>
      </c>
      <c r="DL21" s="49">
        <v>67823</v>
      </c>
      <c r="DM21" s="49">
        <v>26204</v>
      </c>
      <c r="DN21" s="50">
        <v>70093060</v>
      </c>
      <c r="DO21" s="51">
        <v>3979628</v>
      </c>
      <c r="DP21" s="49">
        <v>3979628</v>
      </c>
      <c r="DQ21" s="49">
        <v>0</v>
      </c>
      <c r="DR21" s="49">
        <v>42207</v>
      </c>
      <c r="DS21" s="49">
        <v>246</v>
      </c>
      <c r="DT21" s="49">
        <v>6848</v>
      </c>
      <c r="DU21" s="50">
        <v>49301</v>
      </c>
      <c r="DV21" s="51">
        <v>606</v>
      </c>
      <c r="DW21" s="49">
        <v>0</v>
      </c>
      <c r="DX21" s="49">
        <v>606</v>
      </c>
      <c r="DY21" s="49">
        <v>40705</v>
      </c>
      <c r="DZ21" s="49">
        <v>17962</v>
      </c>
      <c r="EA21" s="49">
        <v>2035</v>
      </c>
      <c r="EB21" s="49">
        <v>786</v>
      </c>
      <c r="EC21" s="49">
        <v>4091023</v>
      </c>
      <c r="ED21" s="52">
        <f t="shared" si="3"/>
        <v>5.9982687498802686E-2</v>
      </c>
      <c r="EE21" s="51">
        <v>58662539</v>
      </c>
      <c r="EF21" s="49">
        <v>0</v>
      </c>
      <c r="EG21" s="49">
        <v>0</v>
      </c>
      <c r="EH21" s="49">
        <v>58662539</v>
      </c>
      <c r="EI21" s="49">
        <v>0</v>
      </c>
      <c r="EJ21" s="49">
        <v>1574594</v>
      </c>
      <c r="EK21" s="49">
        <v>0</v>
      </c>
      <c r="EL21" s="49">
        <v>85590</v>
      </c>
      <c r="EM21" s="50">
        <v>1660184</v>
      </c>
      <c r="EN21" s="51">
        <v>265995</v>
      </c>
      <c r="EO21" s="49">
        <v>0</v>
      </c>
      <c r="EP21" s="49">
        <v>265995</v>
      </c>
      <c r="EQ21" s="49">
        <v>1003007</v>
      </c>
      <c r="ER21" s="49">
        <v>937008</v>
      </c>
      <c r="ES21" s="49">
        <v>138072</v>
      </c>
      <c r="ET21" s="49">
        <v>38457</v>
      </c>
      <c r="EU21" s="50">
        <v>62705262</v>
      </c>
      <c r="EV21" s="51">
        <v>3519011</v>
      </c>
      <c r="EW21" s="49">
        <v>3519011</v>
      </c>
      <c r="EX21" s="49">
        <v>0</v>
      </c>
      <c r="EY21" s="49">
        <v>47238</v>
      </c>
      <c r="EZ21" s="49">
        <v>0</v>
      </c>
      <c r="FA21" s="49">
        <v>2054</v>
      </c>
      <c r="FB21" s="50">
        <v>49292</v>
      </c>
      <c r="FC21" s="51">
        <v>14364</v>
      </c>
      <c r="FD21" s="49">
        <v>0</v>
      </c>
      <c r="FE21" s="49">
        <v>14364</v>
      </c>
      <c r="FF21" s="49">
        <v>30090</v>
      </c>
      <c r="FG21" s="49">
        <v>28110</v>
      </c>
      <c r="FH21" s="49">
        <v>4142</v>
      </c>
      <c r="FI21" s="49">
        <v>1154</v>
      </c>
      <c r="FJ21" s="49">
        <v>3646163</v>
      </c>
      <c r="FK21" s="52">
        <f t="shared" si="4"/>
        <v>5.9987362633588018E-2</v>
      </c>
      <c r="FL21" s="51">
        <v>69543843</v>
      </c>
      <c r="FM21" s="49">
        <v>0</v>
      </c>
      <c r="FN21" s="49">
        <v>0</v>
      </c>
      <c r="FO21" s="49">
        <v>69543843</v>
      </c>
      <c r="FP21" s="49">
        <v>0</v>
      </c>
      <c r="FQ21" s="49">
        <v>2152847</v>
      </c>
      <c r="FR21" s="49">
        <v>0</v>
      </c>
      <c r="FS21" s="49">
        <v>14178</v>
      </c>
      <c r="FT21" s="50">
        <v>2167025</v>
      </c>
      <c r="FU21" s="51">
        <v>58202</v>
      </c>
      <c r="FV21" s="49">
        <v>1882</v>
      </c>
      <c r="FW21" s="49">
        <v>60084</v>
      </c>
      <c r="FX21" s="49">
        <v>558136</v>
      </c>
      <c r="FY21" s="49">
        <v>5245606</v>
      </c>
      <c r="FZ21" s="49">
        <v>118328</v>
      </c>
      <c r="GA21" s="49">
        <v>73267</v>
      </c>
      <c r="GB21" s="50">
        <v>77766289</v>
      </c>
      <c r="GC21" s="51">
        <v>4171968</v>
      </c>
      <c r="GD21" s="49">
        <v>4171968</v>
      </c>
      <c r="GE21" s="49">
        <v>0</v>
      </c>
      <c r="GF21" s="49">
        <v>64586</v>
      </c>
      <c r="GG21" s="49">
        <v>0</v>
      </c>
      <c r="GH21" s="49">
        <v>340</v>
      </c>
      <c r="GI21" s="50">
        <v>64926</v>
      </c>
      <c r="GJ21" s="51">
        <v>3143</v>
      </c>
      <c r="GK21" s="49">
        <v>56</v>
      </c>
      <c r="GL21" s="49">
        <v>3199</v>
      </c>
      <c r="GM21" s="49">
        <v>16744</v>
      </c>
      <c r="GN21" s="49">
        <v>157368</v>
      </c>
      <c r="GO21" s="49">
        <v>3549</v>
      </c>
      <c r="GP21" s="49">
        <v>2198</v>
      </c>
      <c r="GQ21" s="49">
        <v>4419952</v>
      </c>
      <c r="GR21" s="52">
        <f t="shared" si="5"/>
        <v>5.9990472485105549E-2</v>
      </c>
      <c r="GS21" s="51">
        <v>52056250</v>
      </c>
      <c r="GT21" s="49">
        <v>0</v>
      </c>
      <c r="GU21" s="49">
        <v>0</v>
      </c>
      <c r="GV21" s="49">
        <v>52056250</v>
      </c>
      <c r="GW21" s="49">
        <v>0</v>
      </c>
      <c r="GX21" s="49">
        <v>1045873</v>
      </c>
      <c r="GY21" s="49">
        <v>0</v>
      </c>
      <c r="GZ21" s="49">
        <v>61634</v>
      </c>
      <c r="HA21" s="50">
        <v>1107507</v>
      </c>
      <c r="HB21" s="48">
        <v>51257</v>
      </c>
      <c r="HC21" s="49">
        <v>0</v>
      </c>
      <c r="HD21" s="49">
        <v>51257</v>
      </c>
      <c r="HE21" s="49">
        <v>1798399</v>
      </c>
      <c r="HF21" s="49">
        <v>672214</v>
      </c>
      <c r="HG21" s="49">
        <v>88312</v>
      </c>
      <c r="HH21" s="49">
        <v>41311</v>
      </c>
      <c r="HI21" s="50">
        <v>55815250</v>
      </c>
      <c r="HJ21" s="51">
        <v>3122999</v>
      </c>
      <c r="HK21" s="49">
        <v>3122999</v>
      </c>
      <c r="HL21" s="49">
        <v>0</v>
      </c>
      <c r="HM21" s="49">
        <v>31376</v>
      </c>
      <c r="HN21" s="49">
        <v>0</v>
      </c>
      <c r="HO21" s="49">
        <v>1479</v>
      </c>
      <c r="HP21" s="50">
        <v>32855</v>
      </c>
      <c r="HQ21" s="51">
        <v>2768</v>
      </c>
      <c r="HR21" s="49">
        <v>0</v>
      </c>
      <c r="HS21" s="49">
        <v>2768</v>
      </c>
      <c r="HT21" s="49">
        <v>53952</v>
      </c>
      <c r="HU21" s="49">
        <v>20166</v>
      </c>
      <c r="HV21" s="49">
        <v>2649</v>
      </c>
      <c r="HW21" s="49">
        <v>1239</v>
      </c>
      <c r="HX21" s="49">
        <v>3236628</v>
      </c>
      <c r="HY21" s="52">
        <f t="shared" si="6"/>
        <v>5.999277704406291E-2</v>
      </c>
    </row>
    <row r="22" spans="1:233" s="22" customFormat="1" ht="12" customHeight="1" x14ac:dyDescent="0.2">
      <c r="A22" s="25">
        <v>11</v>
      </c>
      <c r="B22" s="26" t="s">
        <v>61</v>
      </c>
      <c r="C22" s="53">
        <v>500590</v>
      </c>
      <c r="D22" s="54">
        <v>0</v>
      </c>
      <c r="E22" s="54">
        <v>0</v>
      </c>
      <c r="F22" s="54">
        <v>500590</v>
      </c>
      <c r="G22" s="54">
        <v>0</v>
      </c>
      <c r="H22" s="54">
        <v>15357706</v>
      </c>
      <c r="I22" s="54">
        <v>9998</v>
      </c>
      <c r="J22" s="54">
        <v>2069378</v>
      </c>
      <c r="K22" s="55">
        <v>17437082</v>
      </c>
      <c r="L22" s="56">
        <v>33131</v>
      </c>
      <c r="M22" s="54">
        <v>0</v>
      </c>
      <c r="N22" s="54">
        <v>33131</v>
      </c>
      <c r="O22" s="54">
        <v>4729830</v>
      </c>
      <c r="P22" s="54">
        <v>2187076</v>
      </c>
      <c r="Q22" s="54">
        <v>138366</v>
      </c>
      <c r="R22" s="54">
        <v>196162</v>
      </c>
      <c r="S22" s="55">
        <v>25222237</v>
      </c>
      <c r="T22" s="56">
        <v>29630</v>
      </c>
      <c r="U22" s="54">
        <v>29630</v>
      </c>
      <c r="V22" s="54">
        <v>0</v>
      </c>
      <c r="W22" s="54">
        <v>460711</v>
      </c>
      <c r="X22" s="54">
        <v>240</v>
      </c>
      <c r="Y22" s="54">
        <v>54172</v>
      </c>
      <c r="Z22" s="55">
        <v>515123</v>
      </c>
      <c r="AA22" s="56">
        <v>1789</v>
      </c>
      <c r="AB22" s="54">
        <v>0</v>
      </c>
      <c r="AC22" s="54">
        <v>1789</v>
      </c>
      <c r="AD22" s="54">
        <v>141892</v>
      </c>
      <c r="AE22" s="54">
        <v>65607</v>
      </c>
      <c r="AF22" s="54">
        <v>4151</v>
      </c>
      <c r="AG22" s="54">
        <v>5883</v>
      </c>
      <c r="AH22" s="54">
        <v>764075</v>
      </c>
      <c r="AI22" s="57">
        <f t="shared" si="0"/>
        <v>5.9190155616372683E-2</v>
      </c>
      <c r="AJ22" s="56">
        <v>55932580</v>
      </c>
      <c r="AK22" s="54">
        <v>0</v>
      </c>
      <c r="AL22" s="54">
        <v>0</v>
      </c>
      <c r="AM22" s="54">
        <v>55932580</v>
      </c>
      <c r="AN22" s="54">
        <v>0</v>
      </c>
      <c r="AO22" s="54">
        <v>4182618</v>
      </c>
      <c r="AP22" s="54">
        <v>40578</v>
      </c>
      <c r="AQ22" s="54">
        <v>859296</v>
      </c>
      <c r="AR22" s="55">
        <v>5082492</v>
      </c>
      <c r="AS22" s="56">
        <v>62920</v>
      </c>
      <c r="AT22" s="54">
        <v>0</v>
      </c>
      <c r="AU22" s="54">
        <v>62920</v>
      </c>
      <c r="AV22" s="54">
        <v>1718841</v>
      </c>
      <c r="AW22" s="54">
        <v>889227</v>
      </c>
      <c r="AX22" s="54">
        <v>71788</v>
      </c>
      <c r="AY22" s="54">
        <v>149959</v>
      </c>
      <c r="AZ22" s="55">
        <v>63907807</v>
      </c>
      <c r="BA22" s="56">
        <v>3352090</v>
      </c>
      <c r="BB22" s="54">
        <v>3352090</v>
      </c>
      <c r="BC22" s="54">
        <v>0</v>
      </c>
      <c r="BD22" s="54">
        <v>125479</v>
      </c>
      <c r="BE22" s="54">
        <v>974</v>
      </c>
      <c r="BF22" s="54">
        <v>22749</v>
      </c>
      <c r="BG22" s="55">
        <v>149202</v>
      </c>
      <c r="BH22" s="56">
        <v>3397</v>
      </c>
      <c r="BI22" s="54">
        <v>0</v>
      </c>
      <c r="BJ22" s="54">
        <v>3397</v>
      </c>
      <c r="BK22" s="54">
        <v>51565</v>
      </c>
      <c r="BL22" s="54">
        <v>26677</v>
      </c>
      <c r="BM22" s="54">
        <v>2154</v>
      </c>
      <c r="BN22" s="54">
        <v>4499</v>
      </c>
      <c r="BO22" s="54">
        <v>3589584</v>
      </c>
      <c r="BP22" s="57">
        <f t="shared" si="1"/>
        <v>5.993090252586239E-2</v>
      </c>
      <c r="BQ22" s="56">
        <v>179011041</v>
      </c>
      <c r="BR22" s="54">
        <v>0</v>
      </c>
      <c r="BS22" s="54">
        <v>0</v>
      </c>
      <c r="BT22" s="54">
        <v>179011041</v>
      </c>
      <c r="BU22" s="54">
        <v>0</v>
      </c>
      <c r="BV22" s="54">
        <v>6052079</v>
      </c>
      <c r="BW22" s="54">
        <v>14987</v>
      </c>
      <c r="BX22" s="54">
        <v>477039</v>
      </c>
      <c r="BY22" s="55">
        <v>6544105</v>
      </c>
      <c r="BZ22" s="56">
        <v>12486</v>
      </c>
      <c r="CA22" s="54">
        <v>0</v>
      </c>
      <c r="CB22" s="54">
        <v>12486</v>
      </c>
      <c r="CC22" s="54">
        <v>2947236</v>
      </c>
      <c r="CD22" s="54">
        <v>878991</v>
      </c>
      <c r="CE22" s="54">
        <v>77816</v>
      </c>
      <c r="CF22" s="54">
        <v>67930</v>
      </c>
      <c r="CG22" s="55">
        <v>189539605</v>
      </c>
      <c r="CH22" s="56">
        <v>10735587</v>
      </c>
      <c r="CI22" s="54">
        <v>10735587</v>
      </c>
      <c r="CJ22" s="54">
        <v>0</v>
      </c>
      <c r="CK22" s="54">
        <v>181562</v>
      </c>
      <c r="CL22" s="54">
        <v>360</v>
      </c>
      <c r="CM22" s="54">
        <v>11610</v>
      </c>
      <c r="CN22" s="55">
        <v>193532</v>
      </c>
      <c r="CO22" s="56">
        <v>674</v>
      </c>
      <c r="CP22" s="54">
        <v>0</v>
      </c>
      <c r="CQ22" s="54">
        <v>674</v>
      </c>
      <c r="CR22" s="54">
        <v>88417</v>
      </c>
      <c r="CS22" s="54">
        <v>26370</v>
      </c>
      <c r="CT22" s="54">
        <v>2334</v>
      </c>
      <c r="CU22" s="54">
        <v>2038</v>
      </c>
      <c r="CV22" s="54">
        <v>11048952</v>
      </c>
      <c r="CW22" s="57">
        <f t="shared" si="2"/>
        <v>5.9971647223703926E-2</v>
      </c>
      <c r="CX22" s="56">
        <v>182826117</v>
      </c>
      <c r="CY22" s="54">
        <v>0</v>
      </c>
      <c r="CZ22" s="54">
        <v>1024</v>
      </c>
      <c r="DA22" s="54">
        <v>182827141</v>
      </c>
      <c r="DB22" s="54">
        <v>0</v>
      </c>
      <c r="DC22" s="54">
        <v>3461699</v>
      </c>
      <c r="DD22" s="54">
        <v>30418</v>
      </c>
      <c r="DE22" s="54">
        <v>562711</v>
      </c>
      <c r="DF22" s="55">
        <v>4054828</v>
      </c>
      <c r="DG22" s="56">
        <v>107672</v>
      </c>
      <c r="DH22" s="54">
        <v>0</v>
      </c>
      <c r="DI22" s="54">
        <v>107672</v>
      </c>
      <c r="DJ22" s="54">
        <v>1891518</v>
      </c>
      <c r="DK22" s="54">
        <v>2019483</v>
      </c>
      <c r="DL22" s="54">
        <v>75647</v>
      </c>
      <c r="DM22" s="54">
        <v>111336</v>
      </c>
      <c r="DN22" s="55">
        <v>191087625</v>
      </c>
      <c r="DO22" s="56">
        <v>10966444</v>
      </c>
      <c r="DP22" s="54">
        <v>10966444</v>
      </c>
      <c r="DQ22" s="54">
        <v>0</v>
      </c>
      <c r="DR22" s="54">
        <v>103851</v>
      </c>
      <c r="DS22" s="54">
        <v>793</v>
      </c>
      <c r="DT22" s="54">
        <v>14088</v>
      </c>
      <c r="DU22" s="55">
        <v>118732</v>
      </c>
      <c r="DV22" s="56">
        <v>5814</v>
      </c>
      <c r="DW22" s="54">
        <v>0</v>
      </c>
      <c r="DX22" s="54">
        <v>5814</v>
      </c>
      <c r="DY22" s="54">
        <v>56746</v>
      </c>
      <c r="DZ22" s="54">
        <v>60585</v>
      </c>
      <c r="EA22" s="54">
        <v>2269</v>
      </c>
      <c r="EB22" s="54">
        <v>3340</v>
      </c>
      <c r="EC22" s="54">
        <v>11213930</v>
      </c>
      <c r="ED22" s="57">
        <f t="shared" si="3"/>
        <v>5.9982582126578241E-2</v>
      </c>
      <c r="EE22" s="56">
        <v>135629268</v>
      </c>
      <c r="EF22" s="54">
        <v>0</v>
      </c>
      <c r="EG22" s="54">
        <v>0</v>
      </c>
      <c r="EH22" s="54">
        <v>135629268</v>
      </c>
      <c r="EI22" s="54">
        <v>0</v>
      </c>
      <c r="EJ22" s="54">
        <v>2735657</v>
      </c>
      <c r="EK22" s="54">
        <v>48141</v>
      </c>
      <c r="EL22" s="54">
        <v>167742</v>
      </c>
      <c r="EM22" s="55">
        <v>2951540</v>
      </c>
      <c r="EN22" s="56">
        <v>52484</v>
      </c>
      <c r="EO22" s="54">
        <v>74</v>
      </c>
      <c r="EP22" s="54">
        <v>52558</v>
      </c>
      <c r="EQ22" s="54">
        <v>1134183</v>
      </c>
      <c r="ER22" s="54">
        <v>626804</v>
      </c>
      <c r="ES22" s="54">
        <v>197248</v>
      </c>
      <c r="ET22" s="54">
        <v>90939</v>
      </c>
      <c r="EU22" s="55">
        <v>140682540</v>
      </c>
      <c r="EV22" s="56">
        <v>8136039</v>
      </c>
      <c r="EW22" s="54">
        <v>8136039</v>
      </c>
      <c r="EX22" s="54">
        <v>0</v>
      </c>
      <c r="EY22" s="54">
        <v>82070</v>
      </c>
      <c r="EZ22" s="54">
        <v>1324</v>
      </c>
      <c r="FA22" s="54">
        <v>4136</v>
      </c>
      <c r="FB22" s="55">
        <v>87530</v>
      </c>
      <c r="FC22" s="56">
        <v>2834</v>
      </c>
      <c r="FD22" s="54">
        <v>2</v>
      </c>
      <c r="FE22" s="54">
        <v>2836</v>
      </c>
      <c r="FF22" s="54">
        <v>34026</v>
      </c>
      <c r="FG22" s="54">
        <v>18804</v>
      </c>
      <c r="FH22" s="54">
        <v>5918</v>
      </c>
      <c r="FI22" s="54">
        <v>2728</v>
      </c>
      <c r="FJ22" s="54">
        <v>8287881</v>
      </c>
      <c r="FK22" s="57">
        <f t="shared" si="4"/>
        <v>5.9987339900706385E-2</v>
      </c>
      <c r="FL22" s="56">
        <v>143906962</v>
      </c>
      <c r="FM22" s="54">
        <v>0</v>
      </c>
      <c r="FN22" s="54">
        <v>900</v>
      </c>
      <c r="FO22" s="54">
        <v>143907862</v>
      </c>
      <c r="FP22" s="54">
        <v>0</v>
      </c>
      <c r="FQ22" s="54">
        <v>2315733</v>
      </c>
      <c r="FR22" s="54">
        <v>0</v>
      </c>
      <c r="FS22" s="54">
        <v>57982</v>
      </c>
      <c r="FT22" s="55">
        <v>2373715</v>
      </c>
      <c r="FU22" s="56">
        <v>13893</v>
      </c>
      <c r="FV22" s="54">
        <v>0</v>
      </c>
      <c r="FW22" s="54">
        <v>13893</v>
      </c>
      <c r="FX22" s="54">
        <v>576274</v>
      </c>
      <c r="FY22" s="54">
        <v>791409</v>
      </c>
      <c r="FZ22" s="54">
        <v>72879</v>
      </c>
      <c r="GA22" s="54">
        <v>93457</v>
      </c>
      <c r="GB22" s="55">
        <v>147829489</v>
      </c>
      <c r="GC22" s="56">
        <v>8633107</v>
      </c>
      <c r="GD22" s="54">
        <v>8633107</v>
      </c>
      <c r="GE22" s="54">
        <v>0</v>
      </c>
      <c r="GF22" s="54">
        <v>69472</v>
      </c>
      <c r="GG22" s="54">
        <v>0</v>
      </c>
      <c r="GH22" s="54">
        <v>1392</v>
      </c>
      <c r="GI22" s="55">
        <v>70864</v>
      </c>
      <c r="GJ22" s="56">
        <v>750</v>
      </c>
      <c r="GK22" s="54">
        <v>0</v>
      </c>
      <c r="GL22" s="54">
        <v>750</v>
      </c>
      <c r="GM22" s="54">
        <v>17288</v>
      </c>
      <c r="GN22" s="54">
        <v>23742</v>
      </c>
      <c r="GO22" s="54">
        <v>2186</v>
      </c>
      <c r="GP22" s="54">
        <v>2804</v>
      </c>
      <c r="GQ22" s="54">
        <v>8750741</v>
      </c>
      <c r="GR22" s="57">
        <f t="shared" si="5"/>
        <v>5.9990516709920963E-2</v>
      </c>
      <c r="GS22" s="56">
        <v>91010448</v>
      </c>
      <c r="GT22" s="54">
        <v>0</v>
      </c>
      <c r="GU22" s="54">
        <v>0</v>
      </c>
      <c r="GV22" s="54">
        <v>91010448</v>
      </c>
      <c r="GW22" s="54">
        <v>0</v>
      </c>
      <c r="GX22" s="54">
        <v>2200871</v>
      </c>
      <c r="GY22" s="54">
        <v>0</v>
      </c>
      <c r="GZ22" s="54">
        <v>252726</v>
      </c>
      <c r="HA22" s="55">
        <v>2453597</v>
      </c>
      <c r="HB22" s="53">
        <v>16464</v>
      </c>
      <c r="HC22" s="54">
        <v>0</v>
      </c>
      <c r="HD22" s="54">
        <v>16464</v>
      </c>
      <c r="HE22" s="54">
        <v>366962</v>
      </c>
      <c r="HF22" s="54">
        <v>834089</v>
      </c>
      <c r="HG22" s="54">
        <v>77698</v>
      </c>
      <c r="HH22" s="54">
        <v>38331</v>
      </c>
      <c r="HI22" s="55">
        <v>94797589</v>
      </c>
      <c r="HJ22" s="56">
        <v>5459964</v>
      </c>
      <c r="HK22" s="54">
        <v>5459964</v>
      </c>
      <c r="HL22" s="54">
        <v>0</v>
      </c>
      <c r="HM22" s="54">
        <v>66026</v>
      </c>
      <c r="HN22" s="54">
        <v>0</v>
      </c>
      <c r="HO22" s="54">
        <v>7146</v>
      </c>
      <c r="HP22" s="55">
        <v>73172</v>
      </c>
      <c r="HQ22" s="56">
        <v>889</v>
      </c>
      <c r="HR22" s="54">
        <v>0</v>
      </c>
      <c r="HS22" s="54">
        <v>889</v>
      </c>
      <c r="HT22" s="54">
        <v>11009</v>
      </c>
      <c r="HU22" s="54">
        <v>25023</v>
      </c>
      <c r="HV22" s="54">
        <v>2331</v>
      </c>
      <c r="HW22" s="54">
        <v>1150</v>
      </c>
      <c r="HX22" s="54">
        <v>5573538</v>
      </c>
      <c r="HY22" s="57">
        <f t="shared" si="6"/>
        <v>5.9992716440644266E-2</v>
      </c>
    </row>
    <row r="23" spans="1:233" s="22" customFormat="1" ht="12" customHeight="1" x14ac:dyDescent="0.2">
      <c r="A23" s="23">
        <v>12</v>
      </c>
      <c r="B23" s="24" t="s">
        <v>62</v>
      </c>
      <c r="C23" s="48">
        <v>587163</v>
      </c>
      <c r="D23" s="49">
        <v>64</v>
      </c>
      <c r="E23" s="49">
        <v>0</v>
      </c>
      <c r="F23" s="49">
        <v>587227</v>
      </c>
      <c r="G23" s="49">
        <v>0</v>
      </c>
      <c r="H23" s="49">
        <v>17660284</v>
      </c>
      <c r="I23" s="49">
        <v>35830</v>
      </c>
      <c r="J23" s="49">
        <v>3732803</v>
      </c>
      <c r="K23" s="50">
        <v>21428917</v>
      </c>
      <c r="L23" s="51">
        <v>109301</v>
      </c>
      <c r="M23" s="49">
        <v>0</v>
      </c>
      <c r="N23" s="49">
        <v>109301</v>
      </c>
      <c r="O23" s="49">
        <v>2802730</v>
      </c>
      <c r="P23" s="49">
        <v>2356173</v>
      </c>
      <c r="Q23" s="49">
        <v>328232</v>
      </c>
      <c r="R23" s="49">
        <v>737996</v>
      </c>
      <c r="S23" s="50">
        <v>28350576</v>
      </c>
      <c r="T23" s="51">
        <v>34770</v>
      </c>
      <c r="U23" s="49">
        <v>34770</v>
      </c>
      <c r="V23" s="49">
        <v>0</v>
      </c>
      <c r="W23" s="49">
        <v>529752</v>
      </c>
      <c r="X23" s="49">
        <v>875</v>
      </c>
      <c r="Y23" s="49">
        <v>97210</v>
      </c>
      <c r="Z23" s="50">
        <v>627837</v>
      </c>
      <c r="AA23" s="51">
        <v>5902</v>
      </c>
      <c r="AB23" s="49">
        <v>0</v>
      </c>
      <c r="AC23" s="49">
        <v>5902</v>
      </c>
      <c r="AD23" s="49">
        <v>84082</v>
      </c>
      <c r="AE23" s="49">
        <v>70685</v>
      </c>
      <c r="AF23" s="49">
        <v>9847</v>
      </c>
      <c r="AG23" s="49">
        <v>22140</v>
      </c>
      <c r="AH23" s="49">
        <v>855263</v>
      </c>
      <c r="AI23" s="52">
        <f t="shared" si="0"/>
        <v>5.9210492705546576E-2</v>
      </c>
      <c r="AJ23" s="51">
        <v>61415775</v>
      </c>
      <c r="AK23" s="49">
        <v>838</v>
      </c>
      <c r="AL23" s="49">
        <v>0</v>
      </c>
      <c r="AM23" s="49">
        <v>61416613</v>
      </c>
      <c r="AN23" s="49">
        <v>0</v>
      </c>
      <c r="AO23" s="49">
        <v>8377505</v>
      </c>
      <c r="AP23" s="49">
        <v>7878</v>
      </c>
      <c r="AQ23" s="49">
        <v>1504433</v>
      </c>
      <c r="AR23" s="50">
        <v>9889816</v>
      </c>
      <c r="AS23" s="51">
        <v>39218</v>
      </c>
      <c r="AT23" s="49">
        <v>0</v>
      </c>
      <c r="AU23" s="49">
        <v>39218</v>
      </c>
      <c r="AV23" s="49">
        <v>1909443</v>
      </c>
      <c r="AW23" s="49">
        <v>1311124</v>
      </c>
      <c r="AX23" s="49">
        <v>163777</v>
      </c>
      <c r="AY23" s="49">
        <v>86119</v>
      </c>
      <c r="AZ23" s="50">
        <v>74816110</v>
      </c>
      <c r="BA23" s="51">
        <v>3680795</v>
      </c>
      <c r="BB23" s="49">
        <v>3680795</v>
      </c>
      <c r="BC23" s="49">
        <v>0</v>
      </c>
      <c r="BD23" s="49">
        <v>251272</v>
      </c>
      <c r="BE23" s="49">
        <v>189</v>
      </c>
      <c r="BF23" s="49">
        <v>38803</v>
      </c>
      <c r="BG23" s="50">
        <v>290264</v>
      </c>
      <c r="BH23" s="51">
        <v>2118</v>
      </c>
      <c r="BI23" s="49">
        <v>0</v>
      </c>
      <c r="BJ23" s="49">
        <v>2118</v>
      </c>
      <c r="BK23" s="49">
        <v>57283</v>
      </c>
      <c r="BL23" s="49">
        <v>39334</v>
      </c>
      <c r="BM23" s="49">
        <v>4913</v>
      </c>
      <c r="BN23" s="49">
        <v>2584</v>
      </c>
      <c r="BO23" s="49">
        <v>4077291</v>
      </c>
      <c r="BP23" s="52">
        <f t="shared" si="1"/>
        <v>5.9931585611860426E-2</v>
      </c>
      <c r="BQ23" s="51">
        <v>189244640</v>
      </c>
      <c r="BR23" s="49">
        <v>865</v>
      </c>
      <c r="BS23" s="49">
        <v>503</v>
      </c>
      <c r="BT23" s="49">
        <v>189246008</v>
      </c>
      <c r="BU23" s="49">
        <v>0</v>
      </c>
      <c r="BV23" s="49">
        <v>7199267</v>
      </c>
      <c r="BW23" s="49">
        <v>0</v>
      </c>
      <c r="BX23" s="49">
        <v>2203303</v>
      </c>
      <c r="BY23" s="50">
        <v>9402570</v>
      </c>
      <c r="BZ23" s="51">
        <v>23396</v>
      </c>
      <c r="CA23" s="49">
        <v>2260</v>
      </c>
      <c r="CB23" s="49">
        <v>25656</v>
      </c>
      <c r="CC23" s="49">
        <v>4596398</v>
      </c>
      <c r="CD23" s="49">
        <v>1849385</v>
      </c>
      <c r="CE23" s="49">
        <v>162368</v>
      </c>
      <c r="CF23" s="49">
        <v>352152</v>
      </c>
      <c r="CG23" s="50">
        <v>205634537</v>
      </c>
      <c r="CH23" s="51">
        <v>11349461</v>
      </c>
      <c r="CI23" s="49">
        <v>11349461</v>
      </c>
      <c r="CJ23" s="49">
        <v>0</v>
      </c>
      <c r="CK23" s="49">
        <v>215919</v>
      </c>
      <c r="CL23" s="49">
        <v>0</v>
      </c>
      <c r="CM23" s="49">
        <v>57978</v>
      </c>
      <c r="CN23" s="50">
        <v>273897</v>
      </c>
      <c r="CO23" s="51">
        <v>1263</v>
      </c>
      <c r="CP23" s="49">
        <v>68</v>
      </c>
      <c r="CQ23" s="49">
        <v>1331</v>
      </c>
      <c r="CR23" s="49">
        <v>137892</v>
      </c>
      <c r="CS23" s="49">
        <v>55482</v>
      </c>
      <c r="CT23" s="49">
        <v>4871</v>
      </c>
      <c r="CU23" s="49">
        <v>10565</v>
      </c>
      <c r="CV23" s="49">
        <v>11833499</v>
      </c>
      <c r="CW23" s="52">
        <f t="shared" si="2"/>
        <v>5.9971996872980271E-2</v>
      </c>
      <c r="CX23" s="51">
        <v>200487030</v>
      </c>
      <c r="CY23" s="49">
        <v>3546</v>
      </c>
      <c r="CZ23" s="49">
        <v>817</v>
      </c>
      <c r="DA23" s="49">
        <v>200491393</v>
      </c>
      <c r="DB23" s="49">
        <v>0</v>
      </c>
      <c r="DC23" s="49">
        <v>6252462</v>
      </c>
      <c r="DD23" s="49">
        <v>0</v>
      </c>
      <c r="DE23" s="49">
        <v>1089984</v>
      </c>
      <c r="DF23" s="50">
        <v>7342446</v>
      </c>
      <c r="DG23" s="51">
        <v>40872</v>
      </c>
      <c r="DH23" s="49">
        <v>0</v>
      </c>
      <c r="DI23" s="49">
        <v>40872</v>
      </c>
      <c r="DJ23" s="49">
        <v>2256349</v>
      </c>
      <c r="DK23" s="49">
        <v>2325893</v>
      </c>
      <c r="DL23" s="49">
        <v>267019</v>
      </c>
      <c r="DM23" s="49">
        <v>106234</v>
      </c>
      <c r="DN23" s="50">
        <v>212830206</v>
      </c>
      <c r="DO23" s="51">
        <v>12026049</v>
      </c>
      <c r="DP23" s="49">
        <v>12026049</v>
      </c>
      <c r="DQ23" s="49">
        <v>0</v>
      </c>
      <c r="DR23" s="49">
        <v>187517</v>
      </c>
      <c r="DS23" s="49">
        <v>0</v>
      </c>
      <c r="DT23" s="49">
        <v>28424</v>
      </c>
      <c r="DU23" s="50">
        <v>215941</v>
      </c>
      <c r="DV23" s="51">
        <v>2207</v>
      </c>
      <c r="DW23" s="49">
        <v>0</v>
      </c>
      <c r="DX23" s="49">
        <v>2207</v>
      </c>
      <c r="DY23" s="49">
        <v>67690</v>
      </c>
      <c r="DZ23" s="49">
        <v>69777</v>
      </c>
      <c r="EA23" s="49">
        <v>8011</v>
      </c>
      <c r="EB23" s="49">
        <v>3187</v>
      </c>
      <c r="EC23" s="49">
        <v>12392862</v>
      </c>
      <c r="ED23" s="52">
        <f t="shared" si="3"/>
        <v>5.9982869189801079E-2</v>
      </c>
      <c r="EE23" s="51">
        <v>164723476</v>
      </c>
      <c r="EF23" s="49">
        <v>0</v>
      </c>
      <c r="EG23" s="49">
        <v>1187</v>
      </c>
      <c r="EH23" s="49">
        <v>164724663</v>
      </c>
      <c r="EI23" s="49">
        <v>0</v>
      </c>
      <c r="EJ23" s="49">
        <v>7310719</v>
      </c>
      <c r="EK23" s="49">
        <v>0</v>
      </c>
      <c r="EL23" s="49">
        <v>898666</v>
      </c>
      <c r="EM23" s="50">
        <v>8209385</v>
      </c>
      <c r="EN23" s="51">
        <v>32059</v>
      </c>
      <c r="EO23" s="49">
        <v>0</v>
      </c>
      <c r="EP23" s="49">
        <v>32059</v>
      </c>
      <c r="EQ23" s="49">
        <v>1081864</v>
      </c>
      <c r="ER23" s="49">
        <v>1302282</v>
      </c>
      <c r="ES23" s="49">
        <v>200208</v>
      </c>
      <c r="ET23" s="49">
        <v>103264</v>
      </c>
      <c r="EU23" s="50">
        <v>175653725</v>
      </c>
      <c r="EV23" s="51">
        <v>9881457</v>
      </c>
      <c r="EW23" s="49">
        <v>9881457</v>
      </c>
      <c r="EX23" s="49">
        <v>0</v>
      </c>
      <c r="EY23" s="49">
        <v>219275</v>
      </c>
      <c r="EZ23" s="49">
        <v>0</v>
      </c>
      <c r="FA23" s="49">
        <v>23252</v>
      </c>
      <c r="FB23" s="50">
        <v>242527</v>
      </c>
      <c r="FC23" s="51">
        <v>1731</v>
      </c>
      <c r="FD23" s="49">
        <v>0</v>
      </c>
      <c r="FE23" s="49">
        <v>1731</v>
      </c>
      <c r="FF23" s="49">
        <v>32456</v>
      </c>
      <c r="FG23" s="49">
        <v>39068</v>
      </c>
      <c r="FH23" s="49">
        <v>6006</v>
      </c>
      <c r="FI23" s="49">
        <v>3098</v>
      </c>
      <c r="FJ23" s="49">
        <v>10206343</v>
      </c>
      <c r="FK23" s="52">
        <f t="shared" si="4"/>
        <v>5.9987720235918772E-2</v>
      </c>
      <c r="FL23" s="51">
        <v>196283914</v>
      </c>
      <c r="FM23" s="49">
        <v>379</v>
      </c>
      <c r="FN23" s="49">
        <v>0</v>
      </c>
      <c r="FO23" s="49">
        <v>196284293</v>
      </c>
      <c r="FP23" s="49">
        <v>0</v>
      </c>
      <c r="FQ23" s="49">
        <v>7244922</v>
      </c>
      <c r="FR23" s="49">
        <v>22321</v>
      </c>
      <c r="FS23" s="49">
        <v>631457</v>
      </c>
      <c r="FT23" s="50">
        <v>7898700</v>
      </c>
      <c r="FU23" s="51">
        <v>110809</v>
      </c>
      <c r="FV23" s="49">
        <v>41887</v>
      </c>
      <c r="FW23" s="49">
        <v>152696</v>
      </c>
      <c r="FX23" s="49">
        <v>2911087</v>
      </c>
      <c r="FY23" s="49">
        <v>2280194</v>
      </c>
      <c r="FZ23" s="49">
        <v>173294</v>
      </c>
      <c r="GA23" s="49">
        <v>91376</v>
      </c>
      <c r="GB23" s="50">
        <v>209791640</v>
      </c>
      <c r="GC23" s="51">
        <v>11775275</v>
      </c>
      <c r="GD23" s="49">
        <v>11775275</v>
      </c>
      <c r="GE23" s="49">
        <v>0</v>
      </c>
      <c r="GF23" s="49">
        <v>217292</v>
      </c>
      <c r="GG23" s="49">
        <v>550</v>
      </c>
      <c r="GH23" s="49">
        <v>16505</v>
      </c>
      <c r="GI23" s="50">
        <v>234347</v>
      </c>
      <c r="GJ23" s="51">
        <v>5983</v>
      </c>
      <c r="GK23" s="49">
        <v>1257</v>
      </c>
      <c r="GL23" s="49">
        <v>7240</v>
      </c>
      <c r="GM23" s="49">
        <v>87333</v>
      </c>
      <c r="GN23" s="49">
        <v>68406</v>
      </c>
      <c r="GO23" s="49">
        <v>5199</v>
      </c>
      <c r="GP23" s="49">
        <v>2741</v>
      </c>
      <c r="GQ23" s="49">
        <v>12180541</v>
      </c>
      <c r="GR23" s="52">
        <f t="shared" si="5"/>
        <v>5.9990918376744494E-2</v>
      </c>
      <c r="GS23" s="51">
        <v>142964102</v>
      </c>
      <c r="GT23" s="49">
        <v>0</v>
      </c>
      <c r="GU23" s="49">
        <v>1310</v>
      </c>
      <c r="GV23" s="49">
        <v>142965412</v>
      </c>
      <c r="GW23" s="49">
        <v>0</v>
      </c>
      <c r="GX23" s="49">
        <v>4872579</v>
      </c>
      <c r="GY23" s="49">
        <v>32992</v>
      </c>
      <c r="GZ23" s="49">
        <v>243910</v>
      </c>
      <c r="HA23" s="50">
        <v>5149481</v>
      </c>
      <c r="HB23" s="48">
        <v>69469</v>
      </c>
      <c r="HC23" s="49">
        <v>370</v>
      </c>
      <c r="HD23" s="49">
        <v>69839</v>
      </c>
      <c r="HE23" s="49">
        <v>953190</v>
      </c>
      <c r="HF23" s="49">
        <v>2241674</v>
      </c>
      <c r="HG23" s="49">
        <v>186202</v>
      </c>
      <c r="HH23" s="49">
        <v>128405</v>
      </c>
      <c r="HI23" s="50">
        <v>151694203</v>
      </c>
      <c r="HJ23" s="51">
        <v>8576949</v>
      </c>
      <c r="HK23" s="49">
        <v>8576949</v>
      </c>
      <c r="HL23" s="49">
        <v>0</v>
      </c>
      <c r="HM23" s="49">
        <v>146136</v>
      </c>
      <c r="HN23" s="49">
        <v>990</v>
      </c>
      <c r="HO23" s="49">
        <v>6187</v>
      </c>
      <c r="HP23" s="50">
        <v>153313</v>
      </c>
      <c r="HQ23" s="51">
        <v>3751</v>
      </c>
      <c r="HR23" s="49">
        <v>11</v>
      </c>
      <c r="HS23" s="49">
        <v>3762</v>
      </c>
      <c r="HT23" s="49">
        <v>28596</v>
      </c>
      <c r="HU23" s="49">
        <v>67250</v>
      </c>
      <c r="HV23" s="49">
        <v>5586</v>
      </c>
      <c r="HW23" s="49">
        <v>3852</v>
      </c>
      <c r="HX23" s="49">
        <v>8839308</v>
      </c>
      <c r="HY23" s="52">
        <f t="shared" si="6"/>
        <v>5.9993175132457915E-2</v>
      </c>
    </row>
    <row r="24" spans="1:233" s="22" customFormat="1" ht="12" customHeight="1" x14ac:dyDescent="0.2">
      <c r="A24" s="25">
        <v>13</v>
      </c>
      <c r="B24" s="26" t="s">
        <v>63</v>
      </c>
      <c r="C24" s="53">
        <v>129653</v>
      </c>
      <c r="D24" s="54">
        <v>0</v>
      </c>
      <c r="E24" s="54">
        <v>0</v>
      </c>
      <c r="F24" s="54">
        <v>129653</v>
      </c>
      <c r="G24" s="54">
        <v>0</v>
      </c>
      <c r="H24" s="54">
        <v>7496978</v>
      </c>
      <c r="I24" s="54">
        <v>9128</v>
      </c>
      <c r="J24" s="54">
        <v>2146387</v>
      </c>
      <c r="K24" s="55">
        <v>9652493</v>
      </c>
      <c r="L24" s="56">
        <v>1189649</v>
      </c>
      <c r="M24" s="54">
        <v>0</v>
      </c>
      <c r="N24" s="54">
        <v>1189649</v>
      </c>
      <c r="O24" s="54">
        <v>1414010</v>
      </c>
      <c r="P24" s="54">
        <v>7854081</v>
      </c>
      <c r="Q24" s="54">
        <v>140851</v>
      </c>
      <c r="R24" s="54">
        <v>462372</v>
      </c>
      <c r="S24" s="55">
        <v>20843109</v>
      </c>
      <c r="T24" s="56">
        <v>7673</v>
      </c>
      <c r="U24" s="54">
        <v>7673</v>
      </c>
      <c r="V24" s="54">
        <v>0</v>
      </c>
      <c r="W24" s="54">
        <v>224901</v>
      </c>
      <c r="X24" s="54">
        <v>219</v>
      </c>
      <c r="Y24" s="54">
        <v>56969</v>
      </c>
      <c r="Z24" s="55">
        <v>282089</v>
      </c>
      <c r="AA24" s="56">
        <v>64241</v>
      </c>
      <c r="AB24" s="54">
        <v>0</v>
      </c>
      <c r="AC24" s="54">
        <v>64241</v>
      </c>
      <c r="AD24" s="54">
        <v>42419</v>
      </c>
      <c r="AE24" s="54">
        <v>235619</v>
      </c>
      <c r="AF24" s="54">
        <v>4225</v>
      </c>
      <c r="AG24" s="54">
        <v>13871</v>
      </c>
      <c r="AH24" s="54">
        <v>650137</v>
      </c>
      <c r="AI24" s="57">
        <f t="shared" si="0"/>
        <v>5.9181044788782368E-2</v>
      </c>
      <c r="AJ24" s="56">
        <v>14047062</v>
      </c>
      <c r="AK24" s="54">
        <v>0</v>
      </c>
      <c r="AL24" s="54">
        <v>0</v>
      </c>
      <c r="AM24" s="54">
        <v>14047062</v>
      </c>
      <c r="AN24" s="54">
        <v>0</v>
      </c>
      <c r="AO24" s="54">
        <v>3507184</v>
      </c>
      <c r="AP24" s="54">
        <v>36716</v>
      </c>
      <c r="AQ24" s="54">
        <v>287157</v>
      </c>
      <c r="AR24" s="55">
        <v>3831057</v>
      </c>
      <c r="AS24" s="56">
        <v>139790</v>
      </c>
      <c r="AT24" s="54">
        <v>0</v>
      </c>
      <c r="AU24" s="54">
        <v>139790</v>
      </c>
      <c r="AV24" s="54">
        <v>559155</v>
      </c>
      <c r="AW24" s="54">
        <v>845623</v>
      </c>
      <c r="AX24" s="54">
        <v>110871</v>
      </c>
      <c r="AY24" s="54">
        <v>113914</v>
      </c>
      <c r="AZ24" s="55">
        <v>19647472</v>
      </c>
      <c r="BA24" s="56">
        <v>841862</v>
      </c>
      <c r="BB24" s="54">
        <v>841862</v>
      </c>
      <c r="BC24" s="54">
        <v>0</v>
      </c>
      <c r="BD24" s="54">
        <v>105215</v>
      </c>
      <c r="BE24" s="54">
        <v>912</v>
      </c>
      <c r="BF24" s="54">
        <v>7239</v>
      </c>
      <c r="BG24" s="55">
        <v>113366</v>
      </c>
      <c r="BH24" s="56">
        <v>7549</v>
      </c>
      <c r="BI24" s="54">
        <v>0</v>
      </c>
      <c r="BJ24" s="54">
        <v>7549</v>
      </c>
      <c r="BK24" s="54">
        <v>16775</v>
      </c>
      <c r="BL24" s="54">
        <v>25369</v>
      </c>
      <c r="BM24" s="54">
        <v>3326</v>
      </c>
      <c r="BN24" s="54">
        <v>3417</v>
      </c>
      <c r="BO24" s="54">
        <v>1011664</v>
      </c>
      <c r="BP24" s="57">
        <f t="shared" si="1"/>
        <v>5.9931535861377991E-2</v>
      </c>
      <c r="BQ24" s="56">
        <v>44916437</v>
      </c>
      <c r="BR24" s="54">
        <v>0</v>
      </c>
      <c r="BS24" s="54">
        <v>0</v>
      </c>
      <c r="BT24" s="54">
        <v>44916437</v>
      </c>
      <c r="BU24" s="54">
        <v>0</v>
      </c>
      <c r="BV24" s="54">
        <v>1977043</v>
      </c>
      <c r="BW24" s="54">
        <v>0</v>
      </c>
      <c r="BX24" s="54">
        <v>969382</v>
      </c>
      <c r="BY24" s="55">
        <v>2946425</v>
      </c>
      <c r="BZ24" s="56">
        <v>34596</v>
      </c>
      <c r="CA24" s="54">
        <v>0</v>
      </c>
      <c r="CB24" s="54">
        <v>34596</v>
      </c>
      <c r="CC24" s="54">
        <v>879892</v>
      </c>
      <c r="CD24" s="54">
        <v>1593335</v>
      </c>
      <c r="CE24" s="54">
        <v>119179</v>
      </c>
      <c r="CF24" s="54">
        <v>33190</v>
      </c>
      <c r="CG24" s="55">
        <v>50523054</v>
      </c>
      <c r="CH24" s="56">
        <v>2693718</v>
      </c>
      <c r="CI24" s="54">
        <v>2693718</v>
      </c>
      <c r="CJ24" s="54">
        <v>0</v>
      </c>
      <c r="CK24" s="54">
        <v>59311</v>
      </c>
      <c r="CL24" s="54">
        <v>0</v>
      </c>
      <c r="CM24" s="54">
        <v>26668</v>
      </c>
      <c r="CN24" s="55">
        <v>85979</v>
      </c>
      <c r="CO24" s="56">
        <v>1868</v>
      </c>
      <c r="CP24" s="54">
        <v>0</v>
      </c>
      <c r="CQ24" s="54">
        <v>1868</v>
      </c>
      <c r="CR24" s="54">
        <v>26397</v>
      </c>
      <c r="CS24" s="54">
        <v>47800</v>
      </c>
      <c r="CT24" s="54">
        <v>3576</v>
      </c>
      <c r="CU24" s="54">
        <v>996</v>
      </c>
      <c r="CV24" s="54">
        <v>2860334</v>
      </c>
      <c r="CW24" s="57">
        <f t="shared" si="2"/>
        <v>5.9971764902011261E-2</v>
      </c>
      <c r="CX24" s="56">
        <v>53703653</v>
      </c>
      <c r="CY24" s="54">
        <v>0</v>
      </c>
      <c r="CZ24" s="54">
        <v>0</v>
      </c>
      <c r="DA24" s="54">
        <v>53703653</v>
      </c>
      <c r="DB24" s="54">
        <v>0</v>
      </c>
      <c r="DC24" s="54">
        <v>2027494</v>
      </c>
      <c r="DD24" s="54">
        <v>56</v>
      </c>
      <c r="DE24" s="54">
        <v>284249</v>
      </c>
      <c r="DF24" s="55">
        <v>2311799</v>
      </c>
      <c r="DG24" s="56">
        <v>13731</v>
      </c>
      <c r="DH24" s="54">
        <v>0</v>
      </c>
      <c r="DI24" s="54">
        <v>13731</v>
      </c>
      <c r="DJ24" s="54">
        <v>4724488</v>
      </c>
      <c r="DK24" s="54">
        <v>1005512</v>
      </c>
      <c r="DL24" s="54">
        <v>72145</v>
      </c>
      <c r="DM24" s="54">
        <v>13640</v>
      </c>
      <c r="DN24" s="55">
        <v>61844968</v>
      </c>
      <c r="DO24" s="56">
        <v>3221293</v>
      </c>
      <c r="DP24" s="54">
        <v>3221293</v>
      </c>
      <c r="DQ24" s="54">
        <v>0</v>
      </c>
      <c r="DR24" s="54">
        <v>60825</v>
      </c>
      <c r="DS24" s="54">
        <v>1</v>
      </c>
      <c r="DT24" s="54">
        <v>6822</v>
      </c>
      <c r="DU24" s="55">
        <v>67648</v>
      </c>
      <c r="DV24" s="56">
        <v>742</v>
      </c>
      <c r="DW24" s="54">
        <v>0</v>
      </c>
      <c r="DX24" s="54">
        <v>742</v>
      </c>
      <c r="DY24" s="54">
        <v>141735</v>
      </c>
      <c r="DZ24" s="54">
        <v>30165</v>
      </c>
      <c r="EA24" s="54">
        <v>2164</v>
      </c>
      <c r="EB24" s="54">
        <v>409</v>
      </c>
      <c r="EC24" s="54">
        <v>3464156</v>
      </c>
      <c r="ED24" s="57">
        <f t="shared" si="3"/>
        <v>5.9982753873372451E-2</v>
      </c>
      <c r="EE24" s="56">
        <v>47866916</v>
      </c>
      <c r="EF24" s="54">
        <v>0</v>
      </c>
      <c r="EG24" s="54">
        <v>0</v>
      </c>
      <c r="EH24" s="54">
        <v>47866916</v>
      </c>
      <c r="EI24" s="54">
        <v>0</v>
      </c>
      <c r="EJ24" s="54">
        <v>2378045</v>
      </c>
      <c r="EK24" s="54">
        <v>0</v>
      </c>
      <c r="EL24" s="54">
        <v>258263</v>
      </c>
      <c r="EM24" s="55">
        <v>2636308</v>
      </c>
      <c r="EN24" s="56">
        <v>42210</v>
      </c>
      <c r="EO24" s="54">
        <v>0</v>
      </c>
      <c r="EP24" s="54">
        <v>42210</v>
      </c>
      <c r="EQ24" s="54">
        <v>743530</v>
      </c>
      <c r="ER24" s="54">
        <v>817899</v>
      </c>
      <c r="ES24" s="54">
        <v>89679</v>
      </c>
      <c r="ET24" s="54">
        <v>66303</v>
      </c>
      <c r="EU24" s="55">
        <v>52262845</v>
      </c>
      <c r="EV24" s="56">
        <v>2871408</v>
      </c>
      <c r="EW24" s="54">
        <v>2871408</v>
      </c>
      <c r="EX24" s="54">
        <v>0</v>
      </c>
      <c r="EY24" s="54">
        <v>71342</v>
      </c>
      <c r="EZ24" s="54">
        <v>0</v>
      </c>
      <c r="FA24" s="54">
        <v>7367</v>
      </c>
      <c r="FB24" s="55">
        <v>78709</v>
      </c>
      <c r="FC24" s="56">
        <v>2279</v>
      </c>
      <c r="FD24" s="54">
        <v>0</v>
      </c>
      <c r="FE24" s="54">
        <v>2279</v>
      </c>
      <c r="FF24" s="54">
        <v>22306</v>
      </c>
      <c r="FG24" s="54">
        <v>24537</v>
      </c>
      <c r="FH24" s="54">
        <v>2690</v>
      </c>
      <c r="FI24" s="54">
        <v>1989</v>
      </c>
      <c r="FJ24" s="54">
        <v>3003918</v>
      </c>
      <c r="FK24" s="57">
        <f t="shared" si="4"/>
        <v>5.9987319843208618E-2</v>
      </c>
      <c r="FL24" s="56">
        <v>57822154</v>
      </c>
      <c r="FM24" s="54">
        <v>0</v>
      </c>
      <c r="FN24" s="54">
        <v>0</v>
      </c>
      <c r="FO24" s="54">
        <v>57822154</v>
      </c>
      <c r="FP24" s="54">
        <v>0</v>
      </c>
      <c r="FQ24" s="54">
        <v>3796996</v>
      </c>
      <c r="FR24" s="54">
        <v>0</v>
      </c>
      <c r="FS24" s="54">
        <v>165719</v>
      </c>
      <c r="FT24" s="55">
        <v>3962715</v>
      </c>
      <c r="FU24" s="56">
        <v>12772</v>
      </c>
      <c r="FV24" s="54">
        <v>0</v>
      </c>
      <c r="FW24" s="54">
        <v>12772</v>
      </c>
      <c r="FX24" s="54">
        <v>1008370</v>
      </c>
      <c r="FY24" s="54">
        <v>1718064</v>
      </c>
      <c r="FZ24" s="54">
        <v>283118</v>
      </c>
      <c r="GA24" s="54">
        <v>58932</v>
      </c>
      <c r="GB24" s="55">
        <v>64866125</v>
      </c>
      <c r="GC24" s="56">
        <v>3468786</v>
      </c>
      <c r="GD24" s="54">
        <v>3468786</v>
      </c>
      <c r="GE24" s="54">
        <v>0</v>
      </c>
      <c r="GF24" s="54">
        <v>113910</v>
      </c>
      <c r="GG24" s="54">
        <v>0</v>
      </c>
      <c r="GH24" s="54">
        <v>4331</v>
      </c>
      <c r="GI24" s="55">
        <v>118241</v>
      </c>
      <c r="GJ24" s="56">
        <v>690</v>
      </c>
      <c r="GK24" s="54">
        <v>0</v>
      </c>
      <c r="GL24" s="54">
        <v>690</v>
      </c>
      <c r="GM24" s="54">
        <v>30251</v>
      </c>
      <c r="GN24" s="54">
        <v>51542</v>
      </c>
      <c r="GO24" s="54">
        <v>8493</v>
      </c>
      <c r="GP24" s="54">
        <v>1768</v>
      </c>
      <c r="GQ24" s="54">
        <v>3679771</v>
      </c>
      <c r="GR24" s="57">
        <f t="shared" si="5"/>
        <v>5.9990604985071985E-2</v>
      </c>
      <c r="GS24" s="56">
        <v>43703280</v>
      </c>
      <c r="GT24" s="54">
        <v>0</v>
      </c>
      <c r="GU24" s="54">
        <v>0</v>
      </c>
      <c r="GV24" s="54">
        <v>43703280</v>
      </c>
      <c r="GW24" s="54">
        <v>0</v>
      </c>
      <c r="GX24" s="54">
        <v>2055183</v>
      </c>
      <c r="GY24" s="54">
        <v>0</v>
      </c>
      <c r="GZ24" s="54">
        <v>538186</v>
      </c>
      <c r="HA24" s="55">
        <v>2593369</v>
      </c>
      <c r="HB24" s="53">
        <v>41106</v>
      </c>
      <c r="HC24" s="54">
        <v>0</v>
      </c>
      <c r="HD24" s="54">
        <v>41106</v>
      </c>
      <c r="HE24" s="54">
        <v>1237206</v>
      </c>
      <c r="HF24" s="54">
        <v>3101413</v>
      </c>
      <c r="HG24" s="54">
        <v>91598</v>
      </c>
      <c r="HH24" s="54">
        <v>26392</v>
      </c>
      <c r="HI24" s="55">
        <v>50794364</v>
      </c>
      <c r="HJ24" s="56">
        <v>2621884</v>
      </c>
      <c r="HK24" s="54">
        <v>2621884</v>
      </c>
      <c r="HL24" s="54">
        <v>0</v>
      </c>
      <c r="HM24" s="54">
        <v>61656</v>
      </c>
      <c r="HN24" s="54">
        <v>0</v>
      </c>
      <c r="HO24" s="54">
        <v>15662</v>
      </c>
      <c r="HP24" s="55">
        <v>77318</v>
      </c>
      <c r="HQ24" s="56">
        <v>2220</v>
      </c>
      <c r="HR24" s="54">
        <v>0</v>
      </c>
      <c r="HS24" s="54">
        <v>2220</v>
      </c>
      <c r="HT24" s="54">
        <v>37116</v>
      </c>
      <c r="HU24" s="54">
        <v>93042</v>
      </c>
      <c r="HV24" s="54">
        <v>2748</v>
      </c>
      <c r="HW24" s="54">
        <v>792</v>
      </c>
      <c r="HX24" s="54">
        <v>2835120</v>
      </c>
      <c r="HY24" s="57">
        <f t="shared" si="6"/>
        <v>5.9992842642474432E-2</v>
      </c>
    </row>
    <row r="25" spans="1:233" s="22" customFormat="1" ht="12" customHeight="1" x14ac:dyDescent="0.2">
      <c r="A25" s="23">
        <v>14</v>
      </c>
      <c r="B25" s="24" t="s">
        <v>64</v>
      </c>
      <c r="C25" s="48">
        <v>226861</v>
      </c>
      <c r="D25" s="49">
        <v>0</v>
      </c>
      <c r="E25" s="49">
        <v>0</v>
      </c>
      <c r="F25" s="49">
        <v>226861</v>
      </c>
      <c r="G25" s="49">
        <v>0</v>
      </c>
      <c r="H25" s="49">
        <v>4143858</v>
      </c>
      <c r="I25" s="49">
        <v>100</v>
      </c>
      <c r="J25" s="49">
        <v>800469</v>
      </c>
      <c r="K25" s="50">
        <v>4944427</v>
      </c>
      <c r="L25" s="51">
        <v>57346</v>
      </c>
      <c r="M25" s="49">
        <v>0</v>
      </c>
      <c r="N25" s="49">
        <v>57346</v>
      </c>
      <c r="O25" s="49">
        <v>255922</v>
      </c>
      <c r="P25" s="49">
        <v>315937</v>
      </c>
      <c r="Q25" s="49">
        <v>621</v>
      </c>
      <c r="R25" s="49">
        <v>68584</v>
      </c>
      <c r="S25" s="50">
        <v>5869698</v>
      </c>
      <c r="T25" s="51">
        <v>13416</v>
      </c>
      <c r="U25" s="49">
        <v>13416</v>
      </c>
      <c r="V25" s="49">
        <v>0</v>
      </c>
      <c r="W25" s="49">
        <v>124316</v>
      </c>
      <c r="X25" s="49">
        <v>2</v>
      </c>
      <c r="Y25" s="49">
        <v>20772</v>
      </c>
      <c r="Z25" s="50">
        <v>145090</v>
      </c>
      <c r="AA25" s="51">
        <v>3096</v>
      </c>
      <c r="AB25" s="49">
        <v>0</v>
      </c>
      <c r="AC25" s="49">
        <v>3096</v>
      </c>
      <c r="AD25" s="49">
        <v>7678</v>
      </c>
      <c r="AE25" s="49">
        <v>9478</v>
      </c>
      <c r="AF25" s="49">
        <v>19</v>
      </c>
      <c r="AG25" s="49">
        <v>2057</v>
      </c>
      <c r="AH25" s="49">
        <v>180834</v>
      </c>
      <c r="AI25" s="52">
        <f t="shared" si="0"/>
        <v>5.913753355578967E-2</v>
      </c>
      <c r="AJ25" s="51">
        <v>26337520</v>
      </c>
      <c r="AK25" s="49">
        <v>0</v>
      </c>
      <c r="AL25" s="49">
        <v>0</v>
      </c>
      <c r="AM25" s="49">
        <v>26337520</v>
      </c>
      <c r="AN25" s="49">
        <v>0</v>
      </c>
      <c r="AO25" s="49">
        <v>2261241</v>
      </c>
      <c r="AP25" s="49">
        <v>5818</v>
      </c>
      <c r="AQ25" s="49">
        <v>288237</v>
      </c>
      <c r="AR25" s="50">
        <v>2555296</v>
      </c>
      <c r="AS25" s="51">
        <v>539</v>
      </c>
      <c r="AT25" s="49">
        <v>0</v>
      </c>
      <c r="AU25" s="49">
        <v>539</v>
      </c>
      <c r="AV25" s="49">
        <v>64488</v>
      </c>
      <c r="AW25" s="49">
        <v>190363</v>
      </c>
      <c r="AX25" s="49">
        <v>36360</v>
      </c>
      <c r="AY25" s="49">
        <v>39709</v>
      </c>
      <c r="AZ25" s="50">
        <v>29224275</v>
      </c>
      <c r="BA25" s="51">
        <v>1578459</v>
      </c>
      <c r="BB25" s="49">
        <v>1578459</v>
      </c>
      <c r="BC25" s="49">
        <v>0</v>
      </c>
      <c r="BD25" s="49">
        <v>67837</v>
      </c>
      <c r="BE25" s="49">
        <v>140</v>
      </c>
      <c r="BF25" s="49">
        <v>6917</v>
      </c>
      <c r="BG25" s="50">
        <v>74894</v>
      </c>
      <c r="BH25" s="51">
        <v>29</v>
      </c>
      <c r="BI25" s="49">
        <v>0</v>
      </c>
      <c r="BJ25" s="49">
        <v>29</v>
      </c>
      <c r="BK25" s="49">
        <v>1935</v>
      </c>
      <c r="BL25" s="49">
        <v>5711</v>
      </c>
      <c r="BM25" s="49">
        <v>1091</v>
      </c>
      <c r="BN25" s="49">
        <v>1191</v>
      </c>
      <c r="BO25" s="49">
        <v>1663310</v>
      </c>
      <c r="BP25" s="52">
        <f t="shared" si="1"/>
        <v>5.9931952590828598E-2</v>
      </c>
      <c r="BQ25" s="51">
        <v>82309502</v>
      </c>
      <c r="BR25" s="49">
        <v>1091</v>
      </c>
      <c r="BS25" s="49">
        <v>0</v>
      </c>
      <c r="BT25" s="49">
        <v>82310593</v>
      </c>
      <c r="BU25" s="49">
        <v>0</v>
      </c>
      <c r="BV25" s="49">
        <v>1621813</v>
      </c>
      <c r="BW25" s="49">
        <v>41904</v>
      </c>
      <c r="BX25" s="49">
        <v>353108</v>
      </c>
      <c r="BY25" s="50">
        <v>2016825</v>
      </c>
      <c r="BZ25" s="51">
        <v>12063</v>
      </c>
      <c r="CA25" s="49">
        <v>61346</v>
      </c>
      <c r="CB25" s="49">
        <v>73409</v>
      </c>
      <c r="CC25" s="49">
        <v>59384</v>
      </c>
      <c r="CD25" s="49">
        <v>363197</v>
      </c>
      <c r="CE25" s="49">
        <v>38924</v>
      </c>
      <c r="CF25" s="49">
        <v>41756</v>
      </c>
      <c r="CG25" s="50">
        <v>84904088</v>
      </c>
      <c r="CH25" s="51">
        <v>4936305</v>
      </c>
      <c r="CI25" s="49">
        <v>4936305</v>
      </c>
      <c r="CJ25" s="49">
        <v>0</v>
      </c>
      <c r="CK25" s="49">
        <v>48654</v>
      </c>
      <c r="CL25" s="49">
        <v>1137</v>
      </c>
      <c r="CM25" s="49">
        <v>8845</v>
      </c>
      <c r="CN25" s="50">
        <v>58636</v>
      </c>
      <c r="CO25" s="51">
        <v>651</v>
      </c>
      <c r="CP25" s="49">
        <v>1840</v>
      </c>
      <c r="CQ25" s="49">
        <v>2491</v>
      </c>
      <c r="CR25" s="49">
        <v>1782</v>
      </c>
      <c r="CS25" s="49">
        <v>10896</v>
      </c>
      <c r="CT25" s="49">
        <v>1167</v>
      </c>
      <c r="CU25" s="49">
        <v>1253</v>
      </c>
      <c r="CV25" s="49">
        <v>5012530</v>
      </c>
      <c r="CW25" s="52">
        <f t="shared" si="2"/>
        <v>5.9971685539915866E-2</v>
      </c>
      <c r="CX25" s="51">
        <v>83846341</v>
      </c>
      <c r="CY25" s="49">
        <v>0</v>
      </c>
      <c r="CZ25" s="49">
        <v>0</v>
      </c>
      <c r="DA25" s="49">
        <v>83846341</v>
      </c>
      <c r="DB25" s="49">
        <v>0</v>
      </c>
      <c r="DC25" s="49">
        <v>1636469</v>
      </c>
      <c r="DD25" s="49">
        <v>42223</v>
      </c>
      <c r="DE25" s="49">
        <v>47876</v>
      </c>
      <c r="DF25" s="50">
        <v>1726568</v>
      </c>
      <c r="DG25" s="51">
        <v>32465</v>
      </c>
      <c r="DH25" s="49">
        <v>15082</v>
      </c>
      <c r="DI25" s="49">
        <v>47547</v>
      </c>
      <c r="DJ25" s="49">
        <v>2086819</v>
      </c>
      <c r="DK25" s="49">
        <v>250590</v>
      </c>
      <c r="DL25" s="49">
        <v>37957</v>
      </c>
      <c r="DM25" s="49">
        <v>86714</v>
      </c>
      <c r="DN25" s="50">
        <v>88082536</v>
      </c>
      <c r="DO25" s="51">
        <v>5029311</v>
      </c>
      <c r="DP25" s="49">
        <v>5029311</v>
      </c>
      <c r="DQ25" s="49">
        <v>0</v>
      </c>
      <c r="DR25" s="49">
        <v>49095</v>
      </c>
      <c r="DS25" s="49">
        <v>1032</v>
      </c>
      <c r="DT25" s="49">
        <v>1149</v>
      </c>
      <c r="DU25" s="50">
        <v>51276</v>
      </c>
      <c r="DV25" s="51">
        <v>1754</v>
      </c>
      <c r="DW25" s="49">
        <v>452</v>
      </c>
      <c r="DX25" s="49">
        <v>2206</v>
      </c>
      <c r="DY25" s="49">
        <v>62604</v>
      </c>
      <c r="DZ25" s="49">
        <v>7518</v>
      </c>
      <c r="EA25" s="49">
        <v>1139</v>
      </c>
      <c r="EB25" s="49">
        <v>2601</v>
      </c>
      <c r="EC25" s="49">
        <v>5156655</v>
      </c>
      <c r="ED25" s="52">
        <f t="shared" si="3"/>
        <v>5.9982474369394363E-2</v>
      </c>
      <c r="EE25" s="51">
        <v>63375988</v>
      </c>
      <c r="EF25" s="49">
        <v>0</v>
      </c>
      <c r="EG25" s="49">
        <v>0</v>
      </c>
      <c r="EH25" s="49">
        <v>63375988</v>
      </c>
      <c r="EI25" s="49">
        <v>0</v>
      </c>
      <c r="EJ25" s="49">
        <v>1158566</v>
      </c>
      <c r="EK25" s="49">
        <v>16595</v>
      </c>
      <c r="EL25" s="49">
        <v>245724</v>
      </c>
      <c r="EM25" s="50">
        <v>1420885</v>
      </c>
      <c r="EN25" s="51">
        <v>5751</v>
      </c>
      <c r="EO25" s="49">
        <v>0</v>
      </c>
      <c r="EP25" s="49">
        <v>5751</v>
      </c>
      <c r="EQ25" s="49">
        <v>365015</v>
      </c>
      <c r="ER25" s="49">
        <v>345008</v>
      </c>
      <c r="ES25" s="49">
        <v>34140</v>
      </c>
      <c r="ET25" s="49">
        <v>79842</v>
      </c>
      <c r="EU25" s="50">
        <v>65626629</v>
      </c>
      <c r="EV25" s="51">
        <v>3801755</v>
      </c>
      <c r="EW25" s="49">
        <v>3801755</v>
      </c>
      <c r="EX25" s="49">
        <v>0</v>
      </c>
      <c r="EY25" s="49">
        <v>34757</v>
      </c>
      <c r="EZ25" s="49">
        <v>398</v>
      </c>
      <c r="FA25" s="49">
        <v>6761</v>
      </c>
      <c r="FB25" s="50">
        <v>41916</v>
      </c>
      <c r="FC25" s="51">
        <v>311</v>
      </c>
      <c r="FD25" s="49">
        <v>0</v>
      </c>
      <c r="FE25" s="49">
        <v>311</v>
      </c>
      <c r="FF25" s="49">
        <v>10950</v>
      </c>
      <c r="FG25" s="49">
        <v>10350</v>
      </c>
      <c r="FH25" s="49">
        <v>1024</v>
      </c>
      <c r="FI25" s="49">
        <v>2395</v>
      </c>
      <c r="FJ25" s="49">
        <v>3868701</v>
      </c>
      <c r="FK25" s="52">
        <f t="shared" si="4"/>
        <v>5.998730938916487E-2</v>
      </c>
      <c r="FL25" s="51">
        <v>67172885</v>
      </c>
      <c r="FM25" s="49">
        <v>0</v>
      </c>
      <c r="FN25" s="49">
        <v>0</v>
      </c>
      <c r="FO25" s="49">
        <v>67172885</v>
      </c>
      <c r="FP25" s="49">
        <v>0</v>
      </c>
      <c r="FQ25" s="49">
        <v>1318875</v>
      </c>
      <c r="FR25" s="49">
        <v>11485</v>
      </c>
      <c r="FS25" s="49">
        <v>0</v>
      </c>
      <c r="FT25" s="50">
        <v>1330360</v>
      </c>
      <c r="FU25" s="51">
        <v>25789</v>
      </c>
      <c r="FV25" s="49">
        <v>0</v>
      </c>
      <c r="FW25" s="49">
        <v>25789</v>
      </c>
      <c r="FX25" s="49">
        <v>272538</v>
      </c>
      <c r="FY25" s="49">
        <v>355385</v>
      </c>
      <c r="FZ25" s="49">
        <v>61774</v>
      </c>
      <c r="GA25" s="49">
        <v>55571</v>
      </c>
      <c r="GB25" s="50">
        <v>69274302</v>
      </c>
      <c r="GC25" s="51">
        <v>4029743</v>
      </c>
      <c r="GD25" s="49">
        <v>4029743</v>
      </c>
      <c r="GE25" s="49">
        <v>0</v>
      </c>
      <c r="GF25" s="49">
        <v>39566</v>
      </c>
      <c r="GG25" s="49">
        <v>276</v>
      </c>
      <c r="GH25" s="49">
        <v>0</v>
      </c>
      <c r="GI25" s="50">
        <v>39842</v>
      </c>
      <c r="GJ25" s="51">
        <v>1393</v>
      </c>
      <c r="GK25" s="49">
        <v>0</v>
      </c>
      <c r="GL25" s="49">
        <v>1393</v>
      </c>
      <c r="GM25" s="49">
        <v>8176</v>
      </c>
      <c r="GN25" s="49">
        <v>10662</v>
      </c>
      <c r="GO25" s="49">
        <v>1853</v>
      </c>
      <c r="GP25" s="49">
        <v>1667</v>
      </c>
      <c r="GQ25" s="49">
        <v>4093336</v>
      </c>
      <c r="GR25" s="52">
        <f t="shared" si="5"/>
        <v>5.9990619726992524E-2</v>
      </c>
      <c r="GS25" s="51">
        <v>43315690</v>
      </c>
      <c r="GT25" s="49">
        <v>0</v>
      </c>
      <c r="GU25" s="49">
        <v>0</v>
      </c>
      <c r="GV25" s="49">
        <v>43315690</v>
      </c>
      <c r="GW25" s="49">
        <v>0</v>
      </c>
      <c r="GX25" s="49">
        <v>837366</v>
      </c>
      <c r="GY25" s="49">
        <v>0</v>
      </c>
      <c r="GZ25" s="49">
        <v>0</v>
      </c>
      <c r="HA25" s="50">
        <v>837366</v>
      </c>
      <c r="HB25" s="48">
        <v>930</v>
      </c>
      <c r="HC25" s="49">
        <v>0</v>
      </c>
      <c r="HD25" s="49">
        <v>930</v>
      </c>
      <c r="HE25" s="49">
        <v>297114</v>
      </c>
      <c r="HF25" s="49">
        <v>444757</v>
      </c>
      <c r="HG25" s="49">
        <v>53242</v>
      </c>
      <c r="HH25" s="49">
        <v>33223</v>
      </c>
      <c r="HI25" s="50">
        <v>44982322</v>
      </c>
      <c r="HJ25" s="51">
        <v>2598627</v>
      </c>
      <c r="HK25" s="49">
        <v>2598627</v>
      </c>
      <c r="HL25" s="49">
        <v>0</v>
      </c>
      <c r="HM25" s="49">
        <v>25121</v>
      </c>
      <c r="HN25" s="49">
        <v>0</v>
      </c>
      <c r="HO25" s="49">
        <v>0</v>
      </c>
      <c r="HP25" s="50">
        <v>25121</v>
      </c>
      <c r="HQ25" s="51">
        <v>50</v>
      </c>
      <c r="HR25" s="49">
        <v>0</v>
      </c>
      <c r="HS25" s="49">
        <v>50</v>
      </c>
      <c r="HT25" s="49">
        <v>8913</v>
      </c>
      <c r="HU25" s="49">
        <v>13343</v>
      </c>
      <c r="HV25" s="49">
        <v>1597</v>
      </c>
      <c r="HW25" s="49">
        <v>997</v>
      </c>
      <c r="HX25" s="49">
        <v>2648648</v>
      </c>
      <c r="HY25" s="52">
        <f t="shared" si="6"/>
        <v>5.9992741660123618E-2</v>
      </c>
    </row>
    <row r="26" spans="1:233" s="22" customFormat="1" ht="12" customHeight="1" x14ac:dyDescent="0.2">
      <c r="A26" s="25">
        <v>15</v>
      </c>
      <c r="B26" s="26" t="s">
        <v>65</v>
      </c>
      <c r="C26" s="53">
        <v>378607</v>
      </c>
      <c r="D26" s="54">
        <v>10</v>
      </c>
      <c r="E26" s="54">
        <v>0</v>
      </c>
      <c r="F26" s="54">
        <v>378617</v>
      </c>
      <c r="G26" s="54">
        <v>0</v>
      </c>
      <c r="H26" s="54">
        <v>9712299</v>
      </c>
      <c r="I26" s="54">
        <v>37464</v>
      </c>
      <c r="J26" s="54">
        <v>1869619</v>
      </c>
      <c r="K26" s="55">
        <v>11619382</v>
      </c>
      <c r="L26" s="56">
        <v>109279</v>
      </c>
      <c r="M26" s="54">
        <v>0</v>
      </c>
      <c r="N26" s="54">
        <v>109279</v>
      </c>
      <c r="O26" s="54">
        <v>1569163</v>
      </c>
      <c r="P26" s="54">
        <v>982004</v>
      </c>
      <c r="Q26" s="54">
        <v>160957</v>
      </c>
      <c r="R26" s="54">
        <v>297489</v>
      </c>
      <c r="S26" s="55">
        <v>15116891</v>
      </c>
      <c r="T26" s="56">
        <v>22384</v>
      </c>
      <c r="U26" s="54">
        <v>22384</v>
      </c>
      <c r="V26" s="54">
        <v>0</v>
      </c>
      <c r="W26" s="54">
        <v>291369</v>
      </c>
      <c r="X26" s="54">
        <v>919</v>
      </c>
      <c r="Y26" s="54">
        <v>47807</v>
      </c>
      <c r="Z26" s="55">
        <v>340095</v>
      </c>
      <c r="AA26" s="56">
        <v>5901</v>
      </c>
      <c r="AB26" s="54">
        <v>0</v>
      </c>
      <c r="AC26" s="54">
        <v>5901</v>
      </c>
      <c r="AD26" s="54">
        <v>47075</v>
      </c>
      <c r="AE26" s="54">
        <v>29460</v>
      </c>
      <c r="AF26" s="54">
        <v>4828</v>
      </c>
      <c r="AG26" s="54">
        <v>8925</v>
      </c>
      <c r="AH26" s="54">
        <v>458668</v>
      </c>
      <c r="AI26" s="57">
        <f t="shared" si="0"/>
        <v>5.9120430408565912E-2</v>
      </c>
      <c r="AJ26" s="56">
        <v>42807269</v>
      </c>
      <c r="AK26" s="54">
        <v>0</v>
      </c>
      <c r="AL26" s="54">
        <v>0</v>
      </c>
      <c r="AM26" s="54">
        <v>42807269</v>
      </c>
      <c r="AN26" s="54">
        <v>0</v>
      </c>
      <c r="AO26" s="54">
        <v>4866588</v>
      </c>
      <c r="AP26" s="54">
        <v>80658</v>
      </c>
      <c r="AQ26" s="54">
        <v>599092</v>
      </c>
      <c r="AR26" s="55">
        <v>5546338</v>
      </c>
      <c r="AS26" s="56">
        <v>56785</v>
      </c>
      <c r="AT26" s="54">
        <v>0</v>
      </c>
      <c r="AU26" s="54">
        <v>56785</v>
      </c>
      <c r="AV26" s="54">
        <v>651242</v>
      </c>
      <c r="AW26" s="54">
        <v>951798</v>
      </c>
      <c r="AX26" s="54">
        <v>146873</v>
      </c>
      <c r="AY26" s="54">
        <v>41348</v>
      </c>
      <c r="AZ26" s="55">
        <v>50201653</v>
      </c>
      <c r="BA26" s="56">
        <v>2565496</v>
      </c>
      <c r="BB26" s="54">
        <v>2565496</v>
      </c>
      <c r="BC26" s="54">
        <v>0</v>
      </c>
      <c r="BD26" s="54">
        <v>145997</v>
      </c>
      <c r="BE26" s="54">
        <v>2121</v>
      </c>
      <c r="BF26" s="54">
        <v>14868</v>
      </c>
      <c r="BG26" s="55">
        <v>162986</v>
      </c>
      <c r="BH26" s="56">
        <v>3066</v>
      </c>
      <c r="BI26" s="54">
        <v>0</v>
      </c>
      <c r="BJ26" s="54">
        <v>3066</v>
      </c>
      <c r="BK26" s="54">
        <v>19537</v>
      </c>
      <c r="BL26" s="54">
        <v>28554</v>
      </c>
      <c r="BM26" s="54">
        <v>4406</v>
      </c>
      <c r="BN26" s="54">
        <v>1240</v>
      </c>
      <c r="BO26" s="54">
        <v>2785285</v>
      </c>
      <c r="BP26" s="57">
        <f t="shared" si="1"/>
        <v>5.9931316805096814E-2</v>
      </c>
      <c r="BQ26" s="56">
        <v>133875229</v>
      </c>
      <c r="BR26" s="54">
        <v>0</v>
      </c>
      <c r="BS26" s="54">
        <v>0</v>
      </c>
      <c r="BT26" s="54">
        <v>133875229</v>
      </c>
      <c r="BU26" s="54">
        <v>0</v>
      </c>
      <c r="BV26" s="54">
        <v>4305812</v>
      </c>
      <c r="BW26" s="54">
        <v>66122</v>
      </c>
      <c r="BX26" s="54">
        <v>566147</v>
      </c>
      <c r="BY26" s="55">
        <v>4938081</v>
      </c>
      <c r="BZ26" s="56">
        <v>17919</v>
      </c>
      <c r="CA26" s="54">
        <v>0</v>
      </c>
      <c r="CB26" s="54">
        <v>17919</v>
      </c>
      <c r="CC26" s="54">
        <v>750965</v>
      </c>
      <c r="CD26" s="54">
        <v>861153</v>
      </c>
      <c r="CE26" s="54">
        <v>149392</v>
      </c>
      <c r="CF26" s="54">
        <v>35840</v>
      </c>
      <c r="CG26" s="55">
        <v>140628579</v>
      </c>
      <c r="CH26" s="56">
        <v>8028698</v>
      </c>
      <c r="CI26" s="54">
        <v>8028698</v>
      </c>
      <c r="CJ26" s="54">
        <v>0</v>
      </c>
      <c r="CK26" s="54">
        <v>129175</v>
      </c>
      <c r="CL26" s="54">
        <v>1651</v>
      </c>
      <c r="CM26" s="54">
        <v>14136</v>
      </c>
      <c r="CN26" s="55">
        <v>144962</v>
      </c>
      <c r="CO26" s="56">
        <v>968</v>
      </c>
      <c r="CP26" s="54">
        <v>0</v>
      </c>
      <c r="CQ26" s="54">
        <v>968</v>
      </c>
      <c r="CR26" s="54">
        <v>22529</v>
      </c>
      <c r="CS26" s="54">
        <v>25835</v>
      </c>
      <c r="CT26" s="54">
        <v>4482</v>
      </c>
      <c r="CU26" s="54">
        <v>1075</v>
      </c>
      <c r="CV26" s="54">
        <v>8228549</v>
      </c>
      <c r="CW26" s="57">
        <f t="shared" si="2"/>
        <v>5.9971497789183988E-2</v>
      </c>
      <c r="CX26" s="56">
        <v>137548719</v>
      </c>
      <c r="CY26" s="54">
        <v>293</v>
      </c>
      <c r="CZ26" s="54">
        <v>0</v>
      </c>
      <c r="DA26" s="54">
        <v>137549012</v>
      </c>
      <c r="DB26" s="54">
        <v>0</v>
      </c>
      <c r="DC26" s="54">
        <v>2078439</v>
      </c>
      <c r="DD26" s="54">
        <v>0</v>
      </c>
      <c r="DE26" s="54">
        <v>351761</v>
      </c>
      <c r="DF26" s="55">
        <v>2430200</v>
      </c>
      <c r="DG26" s="56">
        <v>8488</v>
      </c>
      <c r="DH26" s="54">
        <v>0</v>
      </c>
      <c r="DI26" s="54">
        <v>8488</v>
      </c>
      <c r="DJ26" s="54">
        <v>157131</v>
      </c>
      <c r="DK26" s="54">
        <v>998145</v>
      </c>
      <c r="DL26" s="54">
        <v>150126</v>
      </c>
      <c r="DM26" s="54">
        <v>72376</v>
      </c>
      <c r="DN26" s="55">
        <v>141365478</v>
      </c>
      <c r="DO26" s="56">
        <v>8250548</v>
      </c>
      <c r="DP26" s="54">
        <v>8250548</v>
      </c>
      <c r="DQ26" s="54">
        <v>0</v>
      </c>
      <c r="DR26" s="54">
        <v>62353</v>
      </c>
      <c r="DS26" s="54">
        <v>0</v>
      </c>
      <c r="DT26" s="54">
        <v>9058</v>
      </c>
      <c r="DU26" s="55">
        <v>71411</v>
      </c>
      <c r="DV26" s="56">
        <v>458</v>
      </c>
      <c r="DW26" s="54">
        <v>0</v>
      </c>
      <c r="DX26" s="54">
        <v>458</v>
      </c>
      <c r="DY26" s="54">
        <v>4714</v>
      </c>
      <c r="DZ26" s="54">
        <v>29944</v>
      </c>
      <c r="EA26" s="54">
        <v>4504</v>
      </c>
      <c r="EB26" s="54">
        <v>2171</v>
      </c>
      <c r="EC26" s="54">
        <v>8363750</v>
      </c>
      <c r="ED26" s="57">
        <f t="shared" si="3"/>
        <v>5.9982604600605928E-2</v>
      </c>
      <c r="EE26" s="56">
        <v>104177134</v>
      </c>
      <c r="EF26" s="54">
        <v>0</v>
      </c>
      <c r="EG26" s="54">
        <v>0</v>
      </c>
      <c r="EH26" s="54">
        <v>104177134</v>
      </c>
      <c r="EI26" s="54">
        <v>0</v>
      </c>
      <c r="EJ26" s="54">
        <v>5406195</v>
      </c>
      <c r="EK26" s="54">
        <v>0</v>
      </c>
      <c r="EL26" s="54">
        <v>325841</v>
      </c>
      <c r="EM26" s="55">
        <v>5732036</v>
      </c>
      <c r="EN26" s="56">
        <v>113797</v>
      </c>
      <c r="EO26" s="54">
        <v>0</v>
      </c>
      <c r="EP26" s="54">
        <v>113797</v>
      </c>
      <c r="EQ26" s="54">
        <v>444030</v>
      </c>
      <c r="ER26" s="54">
        <v>1946813</v>
      </c>
      <c r="ES26" s="54">
        <v>90880</v>
      </c>
      <c r="ET26" s="54">
        <v>73303</v>
      </c>
      <c r="EU26" s="55">
        <v>112577993</v>
      </c>
      <c r="EV26" s="56">
        <v>6249318</v>
      </c>
      <c r="EW26" s="54">
        <v>6249318</v>
      </c>
      <c r="EX26" s="54">
        <v>0</v>
      </c>
      <c r="EY26" s="54">
        <v>162186</v>
      </c>
      <c r="EZ26" s="54">
        <v>0</v>
      </c>
      <c r="FA26" s="54">
        <v>9010</v>
      </c>
      <c r="FB26" s="55">
        <v>171196</v>
      </c>
      <c r="FC26" s="56">
        <v>6146</v>
      </c>
      <c r="FD26" s="54">
        <v>0</v>
      </c>
      <c r="FE26" s="54">
        <v>6146</v>
      </c>
      <c r="FF26" s="54">
        <v>13321</v>
      </c>
      <c r="FG26" s="54">
        <v>58404</v>
      </c>
      <c r="FH26" s="54">
        <v>2726</v>
      </c>
      <c r="FI26" s="54">
        <v>2200</v>
      </c>
      <c r="FJ26" s="54">
        <v>6503311</v>
      </c>
      <c r="FK26" s="57">
        <f t="shared" si="4"/>
        <v>5.9987424879628576E-2</v>
      </c>
      <c r="FL26" s="56">
        <v>116242677</v>
      </c>
      <c r="FM26" s="54">
        <v>0</v>
      </c>
      <c r="FN26" s="54">
        <v>0</v>
      </c>
      <c r="FO26" s="54">
        <v>116242677</v>
      </c>
      <c r="FP26" s="54">
        <v>0</v>
      </c>
      <c r="FQ26" s="54">
        <v>2969324</v>
      </c>
      <c r="FR26" s="54">
        <v>10404</v>
      </c>
      <c r="FS26" s="54">
        <v>81704</v>
      </c>
      <c r="FT26" s="55">
        <v>3061432</v>
      </c>
      <c r="FU26" s="56">
        <v>21505</v>
      </c>
      <c r="FV26" s="54">
        <v>0</v>
      </c>
      <c r="FW26" s="54">
        <v>21505</v>
      </c>
      <c r="FX26" s="54">
        <v>2100944</v>
      </c>
      <c r="FY26" s="54">
        <v>979455</v>
      </c>
      <c r="FZ26" s="54">
        <v>153371</v>
      </c>
      <c r="GA26" s="54">
        <v>63934</v>
      </c>
      <c r="GB26" s="55">
        <v>122623318</v>
      </c>
      <c r="GC26" s="56">
        <v>6973463</v>
      </c>
      <c r="GD26" s="54">
        <v>6973463</v>
      </c>
      <c r="GE26" s="54">
        <v>0</v>
      </c>
      <c r="GF26" s="54">
        <v>89079</v>
      </c>
      <c r="GG26" s="54">
        <v>250</v>
      </c>
      <c r="GH26" s="54">
        <v>1962</v>
      </c>
      <c r="GI26" s="55">
        <v>91291</v>
      </c>
      <c r="GJ26" s="56">
        <v>1161</v>
      </c>
      <c r="GK26" s="54">
        <v>0</v>
      </c>
      <c r="GL26" s="54">
        <v>1161</v>
      </c>
      <c r="GM26" s="54">
        <v>63028</v>
      </c>
      <c r="GN26" s="54">
        <v>29384</v>
      </c>
      <c r="GO26" s="54">
        <v>4601</v>
      </c>
      <c r="GP26" s="54">
        <v>1918</v>
      </c>
      <c r="GQ26" s="54">
        <v>7164846</v>
      </c>
      <c r="GR26" s="57">
        <f t="shared" si="5"/>
        <v>5.9990557512711103E-2</v>
      </c>
      <c r="GS26" s="56">
        <v>79491340</v>
      </c>
      <c r="GT26" s="54">
        <v>1098</v>
      </c>
      <c r="GU26" s="54">
        <v>8710</v>
      </c>
      <c r="GV26" s="54">
        <v>79501148</v>
      </c>
      <c r="GW26" s="54">
        <v>0</v>
      </c>
      <c r="GX26" s="54">
        <v>1809601</v>
      </c>
      <c r="GY26" s="54">
        <v>455</v>
      </c>
      <c r="GZ26" s="54">
        <v>812218</v>
      </c>
      <c r="HA26" s="55">
        <v>2622274</v>
      </c>
      <c r="HB26" s="53">
        <v>53652</v>
      </c>
      <c r="HC26" s="54">
        <v>0</v>
      </c>
      <c r="HD26" s="54">
        <v>53652</v>
      </c>
      <c r="HE26" s="54">
        <v>588739</v>
      </c>
      <c r="HF26" s="54">
        <v>1431784</v>
      </c>
      <c r="HG26" s="54">
        <v>125662</v>
      </c>
      <c r="HH26" s="54">
        <v>51650</v>
      </c>
      <c r="HI26" s="55">
        <v>84374909</v>
      </c>
      <c r="HJ26" s="56">
        <v>4769497</v>
      </c>
      <c r="HK26" s="54">
        <v>4769497</v>
      </c>
      <c r="HL26" s="54">
        <v>0</v>
      </c>
      <c r="HM26" s="54">
        <v>54288</v>
      </c>
      <c r="HN26" s="54">
        <v>11</v>
      </c>
      <c r="HO26" s="54">
        <v>23400</v>
      </c>
      <c r="HP26" s="55">
        <v>77699</v>
      </c>
      <c r="HQ26" s="56">
        <v>2897</v>
      </c>
      <c r="HR26" s="54">
        <v>0</v>
      </c>
      <c r="HS26" s="54">
        <v>2897</v>
      </c>
      <c r="HT26" s="54">
        <v>17662</v>
      </c>
      <c r="HU26" s="54">
        <v>42953</v>
      </c>
      <c r="HV26" s="54">
        <v>3770</v>
      </c>
      <c r="HW26" s="54">
        <v>1550</v>
      </c>
      <c r="HX26" s="54">
        <v>4916028</v>
      </c>
      <c r="HY26" s="57">
        <f t="shared" si="6"/>
        <v>5.9992806644754364E-2</v>
      </c>
    </row>
    <row r="27" spans="1:233" s="22" customFormat="1" ht="12" customHeight="1" x14ac:dyDescent="0.2">
      <c r="A27" s="23">
        <v>16</v>
      </c>
      <c r="B27" s="24" t="s">
        <v>66</v>
      </c>
      <c r="C27" s="48">
        <v>187892</v>
      </c>
      <c r="D27" s="49">
        <v>0</v>
      </c>
      <c r="E27" s="49">
        <v>0</v>
      </c>
      <c r="F27" s="49">
        <v>187892</v>
      </c>
      <c r="G27" s="49">
        <v>0</v>
      </c>
      <c r="H27" s="49">
        <v>5216676</v>
      </c>
      <c r="I27" s="49">
        <v>7678</v>
      </c>
      <c r="J27" s="49">
        <v>593120</v>
      </c>
      <c r="K27" s="50">
        <v>5817474</v>
      </c>
      <c r="L27" s="51">
        <v>11457</v>
      </c>
      <c r="M27" s="49">
        <v>0</v>
      </c>
      <c r="N27" s="49">
        <v>11457</v>
      </c>
      <c r="O27" s="49">
        <v>280223</v>
      </c>
      <c r="P27" s="49">
        <v>489190</v>
      </c>
      <c r="Q27" s="49">
        <v>5203</v>
      </c>
      <c r="R27" s="49">
        <v>96751</v>
      </c>
      <c r="S27" s="50">
        <v>6888190</v>
      </c>
      <c r="T27" s="51">
        <v>11125</v>
      </c>
      <c r="U27" s="49">
        <v>11125</v>
      </c>
      <c r="V27" s="49">
        <v>0</v>
      </c>
      <c r="W27" s="49">
        <v>156488</v>
      </c>
      <c r="X27" s="49">
        <v>185</v>
      </c>
      <c r="Y27" s="49">
        <v>15248</v>
      </c>
      <c r="Z27" s="50">
        <v>171921</v>
      </c>
      <c r="AA27" s="51">
        <v>619</v>
      </c>
      <c r="AB27" s="49">
        <v>0</v>
      </c>
      <c r="AC27" s="49">
        <v>619</v>
      </c>
      <c r="AD27" s="49">
        <v>8406</v>
      </c>
      <c r="AE27" s="49">
        <v>14675</v>
      </c>
      <c r="AF27" s="49">
        <v>156</v>
      </c>
      <c r="AG27" s="49">
        <v>2902</v>
      </c>
      <c r="AH27" s="49">
        <v>209804</v>
      </c>
      <c r="AI27" s="52">
        <f t="shared" si="0"/>
        <v>5.9209545909352179E-2</v>
      </c>
      <c r="AJ27" s="51">
        <v>21829365</v>
      </c>
      <c r="AK27" s="49">
        <v>0</v>
      </c>
      <c r="AL27" s="49">
        <v>0</v>
      </c>
      <c r="AM27" s="49">
        <v>21829365</v>
      </c>
      <c r="AN27" s="49">
        <v>0</v>
      </c>
      <c r="AO27" s="49">
        <v>1999596</v>
      </c>
      <c r="AP27" s="49">
        <v>6627</v>
      </c>
      <c r="AQ27" s="49">
        <v>584510</v>
      </c>
      <c r="AR27" s="50">
        <v>2590733</v>
      </c>
      <c r="AS27" s="51">
        <v>41916</v>
      </c>
      <c r="AT27" s="49">
        <v>0</v>
      </c>
      <c r="AU27" s="49">
        <v>41916</v>
      </c>
      <c r="AV27" s="49">
        <v>390044</v>
      </c>
      <c r="AW27" s="49">
        <v>210958</v>
      </c>
      <c r="AX27" s="49">
        <v>42330</v>
      </c>
      <c r="AY27" s="49">
        <v>48877</v>
      </c>
      <c r="AZ27" s="50">
        <v>25154223</v>
      </c>
      <c r="BA27" s="51">
        <v>1308264</v>
      </c>
      <c r="BB27" s="49">
        <v>1308264</v>
      </c>
      <c r="BC27" s="49">
        <v>0</v>
      </c>
      <c r="BD27" s="49">
        <v>59979</v>
      </c>
      <c r="BE27" s="49">
        <v>159</v>
      </c>
      <c r="BF27" s="49">
        <v>15470</v>
      </c>
      <c r="BG27" s="50">
        <v>75608</v>
      </c>
      <c r="BH27" s="51">
        <v>2263</v>
      </c>
      <c r="BI27" s="49">
        <v>0</v>
      </c>
      <c r="BJ27" s="49">
        <v>2263</v>
      </c>
      <c r="BK27" s="49">
        <v>11699</v>
      </c>
      <c r="BL27" s="49">
        <v>6328</v>
      </c>
      <c r="BM27" s="49">
        <v>1270</v>
      </c>
      <c r="BN27" s="49">
        <v>1466</v>
      </c>
      <c r="BO27" s="49">
        <v>1406898</v>
      </c>
      <c r="BP27" s="52">
        <f t="shared" si="1"/>
        <v>5.9931381421310242E-2</v>
      </c>
      <c r="BQ27" s="51">
        <v>67424048</v>
      </c>
      <c r="BR27" s="49">
        <v>0</v>
      </c>
      <c r="BS27" s="49">
        <v>0</v>
      </c>
      <c r="BT27" s="49">
        <v>67424048</v>
      </c>
      <c r="BU27" s="49">
        <v>0</v>
      </c>
      <c r="BV27" s="49">
        <v>2058866</v>
      </c>
      <c r="BW27" s="49">
        <v>24377</v>
      </c>
      <c r="BX27" s="49">
        <v>516408</v>
      </c>
      <c r="BY27" s="50">
        <v>2599651</v>
      </c>
      <c r="BZ27" s="51">
        <v>59463</v>
      </c>
      <c r="CA27" s="49">
        <v>0</v>
      </c>
      <c r="CB27" s="49">
        <v>59463</v>
      </c>
      <c r="CC27" s="49">
        <v>527364</v>
      </c>
      <c r="CD27" s="49">
        <v>583536</v>
      </c>
      <c r="CE27" s="49">
        <v>57218</v>
      </c>
      <c r="CF27" s="49">
        <v>339186</v>
      </c>
      <c r="CG27" s="50">
        <v>71590466</v>
      </c>
      <c r="CH27" s="51">
        <v>4043538</v>
      </c>
      <c r="CI27" s="49">
        <v>4043538</v>
      </c>
      <c r="CJ27" s="49">
        <v>0</v>
      </c>
      <c r="CK27" s="49">
        <v>61759</v>
      </c>
      <c r="CL27" s="49">
        <v>611</v>
      </c>
      <c r="CM27" s="49">
        <v>13536</v>
      </c>
      <c r="CN27" s="50">
        <v>75906</v>
      </c>
      <c r="CO27" s="51">
        <v>3211</v>
      </c>
      <c r="CP27" s="49">
        <v>0</v>
      </c>
      <c r="CQ27" s="49">
        <v>3211</v>
      </c>
      <c r="CR27" s="49">
        <v>15819</v>
      </c>
      <c r="CS27" s="49">
        <v>17504</v>
      </c>
      <c r="CT27" s="49">
        <v>1716</v>
      </c>
      <c r="CU27" s="49">
        <v>10175</v>
      </c>
      <c r="CV27" s="49">
        <v>4167869</v>
      </c>
      <c r="CW27" s="52">
        <f t="shared" si="2"/>
        <v>5.9971747765722998E-2</v>
      </c>
      <c r="CX27" s="51">
        <v>69021205</v>
      </c>
      <c r="CY27" s="49">
        <v>0</v>
      </c>
      <c r="CZ27" s="49">
        <v>0</v>
      </c>
      <c r="DA27" s="49">
        <v>69021205</v>
      </c>
      <c r="DB27" s="49">
        <v>0</v>
      </c>
      <c r="DC27" s="49">
        <v>1607321</v>
      </c>
      <c r="DD27" s="49">
        <v>0</v>
      </c>
      <c r="DE27" s="49">
        <v>199992</v>
      </c>
      <c r="DF27" s="50">
        <v>1807313</v>
      </c>
      <c r="DG27" s="51">
        <v>9903</v>
      </c>
      <c r="DH27" s="49">
        <v>0</v>
      </c>
      <c r="DI27" s="49">
        <v>9903</v>
      </c>
      <c r="DJ27" s="49">
        <v>521064</v>
      </c>
      <c r="DK27" s="49">
        <v>319707</v>
      </c>
      <c r="DL27" s="49">
        <v>77117</v>
      </c>
      <c r="DM27" s="49">
        <v>166124</v>
      </c>
      <c r="DN27" s="50">
        <v>71922433</v>
      </c>
      <c r="DO27" s="51">
        <v>4140064</v>
      </c>
      <c r="DP27" s="49">
        <v>4140064</v>
      </c>
      <c r="DQ27" s="49">
        <v>0</v>
      </c>
      <c r="DR27" s="49">
        <v>48214</v>
      </c>
      <c r="DS27" s="49">
        <v>0</v>
      </c>
      <c r="DT27" s="49">
        <v>5035</v>
      </c>
      <c r="DU27" s="50">
        <v>53249</v>
      </c>
      <c r="DV27" s="51">
        <v>535</v>
      </c>
      <c r="DW27" s="49">
        <v>0</v>
      </c>
      <c r="DX27" s="49">
        <v>535</v>
      </c>
      <c r="DY27" s="49">
        <v>15630</v>
      </c>
      <c r="DZ27" s="49">
        <v>9590</v>
      </c>
      <c r="EA27" s="49">
        <v>2313</v>
      </c>
      <c r="EB27" s="49">
        <v>4983</v>
      </c>
      <c r="EC27" s="49">
        <v>4226364</v>
      </c>
      <c r="ED27" s="52">
        <f t="shared" si="3"/>
        <v>5.9982493785786559E-2</v>
      </c>
      <c r="EE27" s="51">
        <v>53964965</v>
      </c>
      <c r="EF27" s="49">
        <v>0</v>
      </c>
      <c r="EG27" s="49">
        <v>0</v>
      </c>
      <c r="EH27" s="49">
        <v>53964965</v>
      </c>
      <c r="EI27" s="49">
        <v>0</v>
      </c>
      <c r="EJ27" s="49">
        <v>1062532</v>
      </c>
      <c r="EK27" s="49">
        <v>357</v>
      </c>
      <c r="EL27" s="49">
        <v>30267</v>
      </c>
      <c r="EM27" s="50">
        <v>1093156</v>
      </c>
      <c r="EN27" s="51">
        <v>19994</v>
      </c>
      <c r="EO27" s="49">
        <v>0</v>
      </c>
      <c r="EP27" s="49">
        <v>19994</v>
      </c>
      <c r="EQ27" s="49">
        <v>290893</v>
      </c>
      <c r="ER27" s="49">
        <v>333097</v>
      </c>
      <c r="ES27" s="49">
        <v>44176</v>
      </c>
      <c r="ET27" s="49">
        <v>45257</v>
      </c>
      <c r="EU27" s="50">
        <v>55791538</v>
      </c>
      <c r="EV27" s="51">
        <v>3237214</v>
      </c>
      <c r="EW27" s="49">
        <v>3237214</v>
      </c>
      <c r="EX27" s="49">
        <v>0</v>
      </c>
      <c r="EY27" s="49">
        <v>31872</v>
      </c>
      <c r="EZ27" s="49">
        <v>9</v>
      </c>
      <c r="FA27" s="49">
        <v>726</v>
      </c>
      <c r="FB27" s="50">
        <v>32607</v>
      </c>
      <c r="FC27" s="51">
        <v>1079</v>
      </c>
      <c r="FD27" s="49">
        <v>0</v>
      </c>
      <c r="FE27" s="49">
        <v>1079</v>
      </c>
      <c r="FF27" s="49">
        <v>8726</v>
      </c>
      <c r="FG27" s="49">
        <v>9991</v>
      </c>
      <c r="FH27" s="49">
        <v>1325</v>
      </c>
      <c r="FI27" s="49">
        <v>1357</v>
      </c>
      <c r="FJ27" s="49">
        <v>3292299</v>
      </c>
      <c r="FK27" s="52">
        <f t="shared" si="4"/>
        <v>5.9987326962965694E-2</v>
      </c>
      <c r="FL27" s="51">
        <v>56844904</v>
      </c>
      <c r="FM27" s="49">
        <v>0</v>
      </c>
      <c r="FN27" s="49">
        <v>0</v>
      </c>
      <c r="FO27" s="49">
        <v>56844904</v>
      </c>
      <c r="FP27" s="49">
        <v>0</v>
      </c>
      <c r="FQ27" s="49">
        <v>651956</v>
      </c>
      <c r="FR27" s="49">
        <v>0</v>
      </c>
      <c r="FS27" s="49">
        <v>37957</v>
      </c>
      <c r="FT27" s="50">
        <v>689913</v>
      </c>
      <c r="FU27" s="51">
        <v>22756</v>
      </c>
      <c r="FV27" s="49">
        <v>0</v>
      </c>
      <c r="FW27" s="49">
        <v>22756</v>
      </c>
      <c r="FX27" s="49">
        <v>201905</v>
      </c>
      <c r="FY27" s="49">
        <v>410205</v>
      </c>
      <c r="FZ27" s="49">
        <v>35063</v>
      </c>
      <c r="GA27" s="49">
        <v>44891</v>
      </c>
      <c r="GB27" s="50">
        <v>58249637</v>
      </c>
      <c r="GC27" s="51">
        <v>3410167</v>
      </c>
      <c r="GD27" s="49">
        <v>3410167</v>
      </c>
      <c r="GE27" s="49">
        <v>0</v>
      </c>
      <c r="GF27" s="49">
        <v>19556</v>
      </c>
      <c r="GG27" s="49">
        <v>0</v>
      </c>
      <c r="GH27" s="49">
        <v>911</v>
      </c>
      <c r="GI27" s="50">
        <v>20467</v>
      </c>
      <c r="GJ27" s="51">
        <v>1229</v>
      </c>
      <c r="GK27" s="49">
        <v>0</v>
      </c>
      <c r="GL27" s="49">
        <v>1229</v>
      </c>
      <c r="GM27" s="49">
        <v>6056</v>
      </c>
      <c r="GN27" s="49">
        <v>12305</v>
      </c>
      <c r="GO27" s="49">
        <v>1052</v>
      </c>
      <c r="GP27" s="49">
        <v>1346</v>
      </c>
      <c r="GQ27" s="49">
        <v>3452622</v>
      </c>
      <c r="GR27" s="52">
        <f t="shared" si="5"/>
        <v>5.9990724938158047E-2</v>
      </c>
      <c r="GS27" s="51">
        <v>37512158</v>
      </c>
      <c r="GT27" s="49">
        <v>0</v>
      </c>
      <c r="GU27" s="49">
        <v>0</v>
      </c>
      <c r="GV27" s="49">
        <v>37512158</v>
      </c>
      <c r="GW27" s="49">
        <v>0</v>
      </c>
      <c r="GX27" s="49">
        <v>1144800</v>
      </c>
      <c r="GY27" s="49">
        <v>0</v>
      </c>
      <c r="GZ27" s="49">
        <v>0</v>
      </c>
      <c r="HA27" s="50">
        <v>1144800</v>
      </c>
      <c r="HB27" s="48">
        <v>21494</v>
      </c>
      <c r="HC27" s="49">
        <v>0</v>
      </c>
      <c r="HD27" s="49">
        <v>21494</v>
      </c>
      <c r="HE27" s="49">
        <v>848571</v>
      </c>
      <c r="HF27" s="49">
        <v>425314</v>
      </c>
      <c r="HG27" s="49">
        <v>42624</v>
      </c>
      <c r="HH27" s="49">
        <v>28978</v>
      </c>
      <c r="HI27" s="50">
        <v>40023939</v>
      </c>
      <c r="HJ27" s="51">
        <v>2250462</v>
      </c>
      <c r="HK27" s="49">
        <v>2250462</v>
      </c>
      <c r="HL27" s="49">
        <v>0</v>
      </c>
      <c r="HM27" s="49">
        <v>34342</v>
      </c>
      <c r="HN27" s="49">
        <v>0</v>
      </c>
      <c r="HO27" s="49">
        <v>0</v>
      </c>
      <c r="HP27" s="50">
        <v>34342</v>
      </c>
      <c r="HQ27" s="51">
        <v>1160</v>
      </c>
      <c r="HR27" s="49">
        <v>0</v>
      </c>
      <c r="HS27" s="49">
        <v>1160</v>
      </c>
      <c r="HT27" s="49">
        <v>25455</v>
      </c>
      <c r="HU27" s="49">
        <v>12758</v>
      </c>
      <c r="HV27" s="49">
        <v>1279</v>
      </c>
      <c r="HW27" s="49">
        <v>869</v>
      </c>
      <c r="HX27" s="49">
        <v>2326325</v>
      </c>
      <c r="HY27" s="52">
        <f t="shared" si="6"/>
        <v>5.999286951179935E-2</v>
      </c>
    </row>
    <row r="28" spans="1:233" s="22" customFormat="1" ht="12" customHeight="1" x14ac:dyDescent="0.2">
      <c r="A28" s="25">
        <v>17</v>
      </c>
      <c r="B28" s="26" t="s">
        <v>67</v>
      </c>
      <c r="C28" s="53">
        <v>253816</v>
      </c>
      <c r="D28" s="54">
        <v>0</v>
      </c>
      <c r="E28" s="54">
        <v>0</v>
      </c>
      <c r="F28" s="54">
        <v>253816</v>
      </c>
      <c r="G28" s="54">
        <v>0</v>
      </c>
      <c r="H28" s="54">
        <v>3475486</v>
      </c>
      <c r="I28" s="54">
        <v>27028</v>
      </c>
      <c r="J28" s="54">
        <v>352813</v>
      </c>
      <c r="K28" s="55">
        <v>3855327</v>
      </c>
      <c r="L28" s="56">
        <v>13797</v>
      </c>
      <c r="M28" s="54">
        <v>0</v>
      </c>
      <c r="N28" s="54">
        <v>13797</v>
      </c>
      <c r="O28" s="54">
        <v>126467</v>
      </c>
      <c r="P28" s="54">
        <v>238375</v>
      </c>
      <c r="Q28" s="54">
        <v>3971</v>
      </c>
      <c r="R28" s="54">
        <v>62410</v>
      </c>
      <c r="S28" s="55">
        <v>4554163</v>
      </c>
      <c r="T28" s="56">
        <v>15012</v>
      </c>
      <c r="U28" s="54">
        <v>15012</v>
      </c>
      <c r="V28" s="54">
        <v>0</v>
      </c>
      <c r="W28" s="54">
        <v>104265</v>
      </c>
      <c r="X28" s="54">
        <v>662</v>
      </c>
      <c r="Y28" s="54">
        <v>8493</v>
      </c>
      <c r="Z28" s="55">
        <v>113420</v>
      </c>
      <c r="AA28" s="56">
        <v>745</v>
      </c>
      <c r="AB28" s="54">
        <v>0</v>
      </c>
      <c r="AC28" s="54">
        <v>745</v>
      </c>
      <c r="AD28" s="54">
        <v>3794</v>
      </c>
      <c r="AE28" s="54">
        <v>7151</v>
      </c>
      <c r="AF28" s="54">
        <v>119</v>
      </c>
      <c r="AG28" s="54">
        <v>1872</v>
      </c>
      <c r="AH28" s="54">
        <v>142113</v>
      </c>
      <c r="AI28" s="57">
        <f t="shared" si="0"/>
        <v>5.9145207551927377E-2</v>
      </c>
      <c r="AJ28" s="56">
        <v>27826920</v>
      </c>
      <c r="AK28" s="54">
        <v>185</v>
      </c>
      <c r="AL28" s="54">
        <v>0</v>
      </c>
      <c r="AM28" s="54">
        <v>27827105</v>
      </c>
      <c r="AN28" s="54">
        <v>0</v>
      </c>
      <c r="AO28" s="54">
        <v>1724668</v>
      </c>
      <c r="AP28" s="54">
        <v>0</v>
      </c>
      <c r="AQ28" s="54">
        <v>301852</v>
      </c>
      <c r="AR28" s="55">
        <v>2026520</v>
      </c>
      <c r="AS28" s="56">
        <v>7015</v>
      </c>
      <c r="AT28" s="54">
        <v>0</v>
      </c>
      <c r="AU28" s="54">
        <v>7015</v>
      </c>
      <c r="AV28" s="54">
        <v>172069</v>
      </c>
      <c r="AW28" s="54">
        <v>162246</v>
      </c>
      <c r="AX28" s="54">
        <v>23343</v>
      </c>
      <c r="AY28" s="54">
        <v>118930</v>
      </c>
      <c r="AZ28" s="55">
        <v>30337228</v>
      </c>
      <c r="BA28" s="56">
        <v>1667680</v>
      </c>
      <c r="BB28" s="54">
        <v>1667680</v>
      </c>
      <c r="BC28" s="54">
        <v>0</v>
      </c>
      <c r="BD28" s="54">
        <v>51740</v>
      </c>
      <c r="BE28" s="54">
        <v>0</v>
      </c>
      <c r="BF28" s="54">
        <v>7244</v>
      </c>
      <c r="BG28" s="55">
        <v>58984</v>
      </c>
      <c r="BH28" s="56">
        <v>379</v>
      </c>
      <c r="BI28" s="54">
        <v>0</v>
      </c>
      <c r="BJ28" s="54">
        <v>379</v>
      </c>
      <c r="BK28" s="54">
        <v>5162</v>
      </c>
      <c r="BL28" s="54">
        <v>4867</v>
      </c>
      <c r="BM28" s="54">
        <v>700</v>
      </c>
      <c r="BN28" s="54">
        <v>3568</v>
      </c>
      <c r="BO28" s="54">
        <v>1741340</v>
      </c>
      <c r="BP28" s="57">
        <f t="shared" si="1"/>
        <v>5.9930057402665493E-2</v>
      </c>
      <c r="BQ28" s="56">
        <v>79296618</v>
      </c>
      <c r="BR28" s="54">
        <v>0</v>
      </c>
      <c r="BS28" s="54">
        <v>0</v>
      </c>
      <c r="BT28" s="54">
        <v>79296618</v>
      </c>
      <c r="BU28" s="54">
        <v>0</v>
      </c>
      <c r="BV28" s="54">
        <v>1901300</v>
      </c>
      <c r="BW28" s="54">
        <v>14106</v>
      </c>
      <c r="BX28" s="54">
        <v>353546</v>
      </c>
      <c r="BY28" s="55">
        <v>2268952</v>
      </c>
      <c r="BZ28" s="56">
        <v>22789</v>
      </c>
      <c r="CA28" s="54">
        <v>0</v>
      </c>
      <c r="CB28" s="54">
        <v>22789</v>
      </c>
      <c r="CC28" s="54">
        <v>238440</v>
      </c>
      <c r="CD28" s="54">
        <v>568745</v>
      </c>
      <c r="CE28" s="54">
        <v>33086</v>
      </c>
      <c r="CF28" s="54">
        <v>44347</v>
      </c>
      <c r="CG28" s="55">
        <v>82472977</v>
      </c>
      <c r="CH28" s="56">
        <v>4755536</v>
      </c>
      <c r="CI28" s="54">
        <v>4755536</v>
      </c>
      <c r="CJ28" s="54">
        <v>0</v>
      </c>
      <c r="CK28" s="54">
        <v>57039</v>
      </c>
      <c r="CL28" s="54">
        <v>339</v>
      </c>
      <c r="CM28" s="54">
        <v>9160</v>
      </c>
      <c r="CN28" s="55">
        <v>66538</v>
      </c>
      <c r="CO28" s="56">
        <v>1230</v>
      </c>
      <c r="CP28" s="54">
        <v>0</v>
      </c>
      <c r="CQ28" s="54">
        <v>1230</v>
      </c>
      <c r="CR28" s="54">
        <v>7153</v>
      </c>
      <c r="CS28" s="54">
        <v>17063</v>
      </c>
      <c r="CT28" s="54">
        <v>993</v>
      </c>
      <c r="CU28" s="54">
        <v>1330</v>
      </c>
      <c r="CV28" s="54">
        <v>4849843</v>
      </c>
      <c r="CW28" s="57">
        <f t="shared" si="2"/>
        <v>5.9971485795270611E-2</v>
      </c>
      <c r="CX28" s="56">
        <v>83800374</v>
      </c>
      <c r="CY28" s="54">
        <v>0</v>
      </c>
      <c r="CZ28" s="54">
        <v>0</v>
      </c>
      <c r="DA28" s="54">
        <v>83800374</v>
      </c>
      <c r="DB28" s="54">
        <v>0</v>
      </c>
      <c r="DC28" s="54">
        <v>1241976</v>
      </c>
      <c r="DD28" s="54">
        <v>146239</v>
      </c>
      <c r="DE28" s="54">
        <v>63889</v>
      </c>
      <c r="DF28" s="55">
        <v>1452104</v>
      </c>
      <c r="DG28" s="56">
        <v>2439</v>
      </c>
      <c r="DH28" s="54">
        <v>0</v>
      </c>
      <c r="DI28" s="54">
        <v>2439</v>
      </c>
      <c r="DJ28" s="54">
        <v>147856</v>
      </c>
      <c r="DK28" s="54">
        <v>221690</v>
      </c>
      <c r="DL28" s="54">
        <v>76265</v>
      </c>
      <c r="DM28" s="54">
        <v>32911</v>
      </c>
      <c r="DN28" s="55">
        <v>85733639</v>
      </c>
      <c r="DO28" s="56">
        <v>5026554</v>
      </c>
      <c r="DP28" s="54">
        <v>5026554</v>
      </c>
      <c r="DQ28" s="54">
        <v>0</v>
      </c>
      <c r="DR28" s="54">
        <v>37260</v>
      </c>
      <c r="DS28" s="54">
        <v>4244</v>
      </c>
      <c r="DT28" s="54">
        <v>1533</v>
      </c>
      <c r="DU28" s="55">
        <v>43037</v>
      </c>
      <c r="DV28" s="56">
        <v>132</v>
      </c>
      <c r="DW28" s="54">
        <v>0</v>
      </c>
      <c r="DX28" s="54">
        <v>132</v>
      </c>
      <c r="DY28" s="54">
        <v>4436</v>
      </c>
      <c r="DZ28" s="54">
        <v>6651</v>
      </c>
      <c r="EA28" s="54">
        <v>2288</v>
      </c>
      <c r="EB28" s="54">
        <v>987</v>
      </c>
      <c r="EC28" s="54">
        <v>5084085</v>
      </c>
      <c r="ED28" s="57">
        <f t="shared" si="3"/>
        <v>5.9982476927847604E-2</v>
      </c>
      <c r="EE28" s="56">
        <v>64677120</v>
      </c>
      <c r="EF28" s="54">
        <v>0</v>
      </c>
      <c r="EG28" s="54">
        <v>0</v>
      </c>
      <c r="EH28" s="54">
        <v>64677120</v>
      </c>
      <c r="EI28" s="54">
        <v>0</v>
      </c>
      <c r="EJ28" s="54">
        <v>815961</v>
      </c>
      <c r="EK28" s="54">
        <v>63525</v>
      </c>
      <c r="EL28" s="54">
        <v>169343</v>
      </c>
      <c r="EM28" s="55">
        <v>1048829</v>
      </c>
      <c r="EN28" s="56">
        <v>30306</v>
      </c>
      <c r="EO28" s="54">
        <v>0</v>
      </c>
      <c r="EP28" s="54">
        <v>30306</v>
      </c>
      <c r="EQ28" s="54">
        <v>62864</v>
      </c>
      <c r="ER28" s="54">
        <v>382202</v>
      </c>
      <c r="ES28" s="54">
        <v>27953</v>
      </c>
      <c r="ET28" s="54">
        <v>56233</v>
      </c>
      <c r="EU28" s="55">
        <v>66285507</v>
      </c>
      <c r="EV28" s="56">
        <v>3879800</v>
      </c>
      <c r="EW28" s="54">
        <v>3879800</v>
      </c>
      <c r="EX28" s="54">
        <v>0</v>
      </c>
      <c r="EY28" s="54">
        <v>24479</v>
      </c>
      <c r="EZ28" s="54">
        <v>1786</v>
      </c>
      <c r="FA28" s="54">
        <v>4489</v>
      </c>
      <c r="FB28" s="55">
        <v>30754</v>
      </c>
      <c r="FC28" s="56">
        <v>1636</v>
      </c>
      <c r="FD28" s="54">
        <v>0</v>
      </c>
      <c r="FE28" s="54">
        <v>1636</v>
      </c>
      <c r="FF28" s="54">
        <v>1886</v>
      </c>
      <c r="FG28" s="54">
        <v>11466</v>
      </c>
      <c r="FH28" s="54">
        <v>839</v>
      </c>
      <c r="FI28" s="54">
        <v>1687</v>
      </c>
      <c r="FJ28" s="54">
        <v>3928068</v>
      </c>
      <c r="FK28" s="57">
        <f t="shared" si="4"/>
        <v>5.9987210314868686E-2</v>
      </c>
      <c r="FL28" s="56">
        <v>66678462</v>
      </c>
      <c r="FM28" s="54">
        <v>0</v>
      </c>
      <c r="FN28" s="54">
        <v>0</v>
      </c>
      <c r="FO28" s="54">
        <v>66678462</v>
      </c>
      <c r="FP28" s="54">
        <v>0</v>
      </c>
      <c r="FQ28" s="54">
        <v>497767</v>
      </c>
      <c r="FR28" s="54">
        <v>12434</v>
      </c>
      <c r="FS28" s="54">
        <v>173030</v>
      </c>
      <c r="FT28" s="55">
        <v>683231</v>
      </c>
      <c r="FU28" s="56">
        <v>33539</v>
      </c>
      <c r="FV28" s="54">
        <v>0</v>
      </c>
      <c r="FW28" s="54">
        <v>33539</v>
      </c>
      <c r="FX28" s="54">
        <v>115306</v>
      </c>
      <c r="FY28" s="54">
        <v>363597</v>
      </c>
      <c r="FZ28" s="54">
        <v>29142</v>
      </c>
      <c r="GA28" s="54">
        <v>51490</v>
      </c>
      <c r="GB28" s="55">
        <v>67954767</v>
      </c>
      <c r="GC28" s="56">
        <v>4000079</v>
      </c>
      <c r="GD28" s="54">
        <v>4000079</v>
      </c>
      <c r="GE28" s="54">
        <v>0</v>
      </c>
      <c r="GF28" s="54">
        <v>14934</v>
      </c>
      <c r="GG28" s="54">
        <v>298</v>
      </c>
      <c r="GH28" s="54">
        <v>4652</v>
      </c>
      <c r="GI28" s="55">
        <v>19884</v>
      </c>
      <c r="GJ28" s="56">
        <v>1811</v>
      </c>
      <c r="GK28" s="54">
        <v>0</v>
      </c>
      <c r="GL28" s="54">
        <v>1811</v>
      </c>
      <c r="GM28" s="54">
        <v>3459</v>
      </c>
      <c r="GN28" s="54">
        <v>10908</v>
      </c>
      <c r="GO28" s="54">
        <v>874</v>
      </c>
      <c r="GP28" s="54">
        <v>1545</v>
      </c>
      <c r="GQ28" s="54">
        <v>4038560</v>
      </c>
      <c r="GR28" s="57">
        <f t="shared" si="5"/>
        <v>5.9990570868296275E-2</v>
      </c>
      <c r="GS28" s="56">
        <v>39475852</v>
      </c>
      <c r="GT28" s="54">
        <v>0</v>
      </c>
      <c r="GU28" s="54">
        <v>0</v>
      </c>
      <c r="GV28" s="54">
        <v>39475852</v>
      </c>
      <c r="GW28" s="54">
        <v>0</v>
      </c>
      <c r="GX28" s="54">
        <v>1063931</v>
      </c>
      <c r="GY28" s="54">
        <v>0</v>
      </c>
      <c r="GZ28" s="54">
        <v>41366</v>
      </c>
      <c r="HA28" s="55">
        <v>1105297</v>
      </c>
      <c r="HB28" s="53">
        <v>63374</v>
      </c>
      <c r="HC28" s="54">
        <v>0</v>
      </c>
      <c r="HD28" s="54">
        <v>63374</v>
      </c>
      <c r="HE28" s="54">
        <v>77219</v>
      </c>
      <c r="HF28" s="54">
        <v>222682</v>
      </c>
      <c r="HG28" s="54">
        <v>41718</v>
      </c>
      <c r="HH28" s="54">
        <v>35875</v>
      </c>
      <c r="HI28" s="55">
        <v>41022017</v>
      </c>
      <c r="HJ28" s="56">
        <v>2368268</v>
      </c>
      <c r="HK28" s="54">
        <v>2368268</v>
      </c>
      <c r="HL28" s="54">
        <v>0</v>
      </c>
      <c r="HM28" s="54">
        <v>31918</v>
      </c>
      <c r="HN28" s="54">
        <v>0</v>
      </c>
      <c r="HO28" s="54">
        <v>993</v>
      </c>
      <c r="HP28" s="55">
        <v>32911</v>
      </c>
      <c r="HQ28" s="56">
        <v>3422</v>
      </c>
      <c r="HR28" s="54">
        <v>0</v>
      </c>
      <c r="HS28" s="54">
        <v>3422</v>
      </c>
      <c r="HT28" s="54">
        <v>2317</v>
      </c>
      <c r="HU28" s="54">
        <v>6680</v>
      </c>
      <c r="HV28" s="54">
        <v>1252</v>
      </c>
      <c r="HW28" s="54">
        <v>1076</v>
      </c>
      <c r="HX28" s="54">
        <v>2415926</v>
      </c>
      <c r="HY28" s="57">
        <f t="shared" si="6"/>
        <v>5.9992828020532657E-2</v>
      </c>
    </row>
    <row r="29" spans="1:233" s="22" customFormat="1" ht="12" customHeight="1" x14ac:dyDescent="0.2">
      <c r="A29" s="23">
        <v>18</v>
      </c>
      <c r="B29" s="24" t="s">
        <v>68</v>
      </c>
      <c r="C29" s="48">
        <v>154924</v>
      </c>
      <c r="D29" s="49">
        <v>0</v>
      </c>
      <c r="E29" s="49">
        <v>0</v>
      </c>
      <c r="F29" s="49">
        <v>154924</v>
      </c>
      <c r="G29" s="49">
        <v>0</v>
      </c>
      <c r="H29" s="49">
        <v>1785223</v>
      </c>
      <c r="I29" s="49">
        <v>0</v>
      </c>
      <c r="J29" s="49">
        <v>301219</v>
      </c>
      <c r="K29" s="50">
        <v>2086442</v>
      </c>
      <c r="L29" s="51">
        <v>74111</v>
      </c>
      <c r="M29" s="49">
        <v>0</v>
      </c>
      <c r="N29" s="49">
        <v>74111</v>
      </c>
      <c r="O29" s="49">
        <v>213944</v>
      </c>
      <c r="P29" s="49">
        <v>78706</v>
      </c>
      <c r="Q29" s="49">
        <v>17030</v>
      </c>
      <c r="R29" s="49">
        <v>11421</v>
      </c>
      <c r="S29" s="50">
        <v>2636578</v>
      </c>
      <c r="T29" s="51">
        <v>9163</v>
      </c>
      <c r="U29" s="49">
        <v>9163</v>
      </c>
      <c r="V29" s="49">
        <v>0</v>
      </c>
      <c r="W29" s="49">
        <v>53557</v>
      </c>
      <c r="X29" s="49">
        <v>0</v>
      </c>
      <c r="Y29" s="49">
        <v>8006</v>
      </c>
      <c r="Z29" s="50">
        <v>61563</v>
      </c>
      <c r="AA29" s="51">
        <v>4002</v>
      </c>
      <c r="AB29" s="49">
        <v>0</v>
      </c>
      <c r="AC29" s="49">
        <v>4002</v>
      </c>
      <c r="AD29" s="49">
        <v>6418</v>
      </c>
      <c r="AE29" s="49">
        <v>2361</v>
      </c>
      <c r="AF29" s="49">
        <v>511</v>
      </c>
      <c r="AG29" s="49">
        <v>343</v>
      </c>
      <c r="AH29" s="49">
        <v>84361</v>
      </c>
      <c r="AI29" s="52">
        <f t="shared" si="0"/>
        <v>5.9145129224652086E-2</v>
      </c>
      <c r="AJ29" s="51">
        <v>16836644</v>
      </c>
      <c r="AK29" s="49">
        <v>0</v>
      </c>
      <c r="AL29" s="49">
        <v>799</v>
      </c>
      <c r="AM29" s="49">
        <v>16837443</v>
      </c>
      <c r="AN29" s="49">
        <v>0</v>
      </c>
      <c r="AO29" s="49">
        <v>1749801</v>
      </c>
      <c r="AP29" s="49">
        <v>0</v>
      </c>
      <c r="AQ29" s="49">
        <v>200102</v>
      </c>
      <c r="AR29" s="50">
        <v>1949903</v>
      </c>
      <c r="AS29" s="51">
        <v>1135</v>
      </c>
      <c r="AT29" s="49">
        <v>0</v>
      </c>
      <c r="AU29" s="49">
        <v>1135</v>
      </c>
      <c r="AV29" s="49">
        <v>592865</v>
      </c>
      <c r="AW29" s="49">
        <v>63868</v>
      </c>
      <c r="AX29" s="49">
        <v>24670</v>
      </c>
      <c r="AY29" s="49">
        <v>18675</v>
      </c>
      <c r="AZ29" s="50">
        <v>19488559</v>
      </c>
      <c r="BA29" s="51">
        <v>1009062</v>
      </c>
      <c r="BB29" s="49">
        <v>1009062</v>
      </c>
      <c r="BC29" s="49">
        <v>0</v>
      </c>
      <c r="BD29" s="49">
        <v>52494</v>
      </c>
      <c r="BE29" s="49">
        <v>0</v>
      </c>
      <c r="BF29" s="49">
        <v>4802</v>
      </c>
      <c r="BG29" s="50">
        <v>57296</v>
      </c>
      <c r="BH29" s="51">
        <v>61</v>
      </c>
      <c r="BI29" s="49">
        <v>0</v>
      </c>
      <c r="BJ29" s="49">
        <v>61</v>
      </c>
      <c r="BK29" s="49">
        <v>17785</v>
      </c>
      <c r="BL29" s="49">
        <v>1916</v>
      </c>
      <c r="BM29" s="49">
        <v>740</v>
      </c>
      <c r="BN29" s="49">
        <v>560</v>
      </c>
      <c r="BO29" s="49">
        <v>1087420</v>
      </c>
      <c r="BP29" s="52">
        <f t="shared" si="1"/>
        <v>5.9929646086997891E-2</v>
      </c>
      <c r="BQ29" s="51">
        <v>47425707</v>
      </c>
      <c r="BR29" s="49">
        <v>0</v>
      </c>
      <c r="BS29" s="49">
        <v>0</v>
      </c>
      <c r="BT29" s="49">
        <v>47425707</v>
      </c>
      <c r="BU29" s="49">
        <v>0</v>
      </c>
      <c r="BV29" s="49">
        <v>1193987</v>
      </c>
      <c r="BW29" s="49">
        <v>0</v>
      </c>
      <c r="BX29" s="49">
        <v>200013</v>
      </c>
      <c r="BY29" s="50">
        <v>1394000</v>
      </c>
      <c r="BZ29" s="51">
        <v>11499</v>
      </c>
      <c r="CA29" s="49">
        <v>0</v>
      </c>
      <c r="CB29" s="49">
        <v>11499</v>
      </c>
      <c r="CC29" s="49">
        <v>61017</v>
      </c>
      <c r="CD29" s="49">
        <v>68858</v>
      </c>
      <c r="CE29" s="49">
        <v>7149</v>
      </c>
      <c r="CF29" s="49">
        <v>24684</v>
      </c>
      <c r="CG29" s="50">
        <v>48992914</v>
      </c>
      <c r="CH29" s="51">
        <v>2844185</v>
      </c>
      <c r="CI29" s="49">
        <v>2844185</v>
      </c>
      <c r="CJ29" s="49">
        <v>0</v>
      </c>
      <c r="CK29" s="49">
        <v>35819</v>
      </c>
      <c r="CL29" s="49">
        <v>0</v>
      </c>
      <c r="CM29" s="49">
        <v>5287</v>
      </c>
      <c r="CN29" s="50">
        <v>41106</v>
      </c>
      <c r="CO29" s="51">
        <v>621</v>
      </c>
      <c r="CP29" s="49">
        <v>0</v>
      </c>
      <c r="CQ29" s="49">
        <v>621</v>
      </c>
      <c r="CR29" s="49">
        <v>1831</v>
      </c>
      <c r="CS29" s="49">
        <v>2066</v>
      </c>
      <c r="CT29" s="49">
        <v>214</v>
      </c>
      <c r="CU29" s="49">
        <v>740</v>
      </c>
      <c r="CV29" s="49">
        <v>2890763</v>
      </c>
      <c r="CW29" s="52">
        <f t="shared" si="2"/>
        <v>5.9971377970179762E-2</v>
      </c>
      <c r="CX29" s="51">
        <v>48595018</v>
      </c>
      <c r="CY29" s="49">
        <v>0</v>
      </c>
      <c r="CZ29" s="49">
        <v>0</v>
      </c>
      <c r="DA29" s="49">
        <v>48595018</v>
      </c>
      <c r="DB29" s="49">
        <v>0</v>
      </c>
      <c r="DC29" s="49">
        <v>487394</v>
      </c>
      <c r="DD29" s="49">
        <v>0</v>
      </c>
      <c r="DE29" s="49">
        <v>122000</v>
      </c>
      <c r="DF29" s="50">
        <v>609394</v>
      </c>
      <c r="DG29" s="51">
        <v>3585</v>
      </c>
      <c r="DH29" s="49">
        <v>0</v>
      </c>
      <c r="DI29" s="49">
        <v>3585</v>
      </c>
      <c r="DJ29" s="49">
        <v>13930</v>
      </c>
      <c r="DK29" s="49">
        <v>105570</v>
      </c>
      <c r="DL29" s="49">
        <v>5994</v>
      </c>
      <c r="DM29" s="49">
        <v>16234</v>
      </c>
      <c r="DN29" s="50">
        <v>49349725</v>
      </c>
      <c r="DO29" s="51">
        <v>2914848</v>
      </c>
      <c r="DP29" s="49">
        <v>2914848</v>
      </c>
      <c r="DQ29" s="49">
        <v>0</v>
      </c>
      <c r="DR29" s="49">
        <v>14622</v>
      </c>
      <c r="DS29" s="49">
        <v>0</v>
      </c>
      <c r="DT29" s="49">
        <v>3300</v>
      </c>
      <c r="DU29" s="50">
        <v>17922</v>
      </c>
      <c r="DV29" s="51">
        <v>194</v>
      </c>
      <c r="DW29" s="49">
        <v>0</v>
      </c>
      <c r="DX29" s="49">
        <v>194</v>
      </c>
      <c r="DY29" s="49">
        <v>418</v>
      </c>
      <c r="DZ29" s="49">
        <v>3167</v>
      </c>
      <c r="EA29" s="49">
        <v>180</v>
      </c>
      <c r="EB29" s="49">
        <v>487</v>
      </c>
      <c r="EC29" s="49">
        <v>2937216</v>
      </c>
      <c r="ED29" s="52">
        <f t="shared" si="3"/>
        <v>5.9982445114023827E-2</v>
      </c>
      <c r="EE29" s="51">
        <v>36895187</v>
      </c>
      <c r="EF29" s="49">
        <v>0</v>
      </c>
      <c r="EG29" s="49">
        <v>0</v>
      </c>
      <c r="EH29" s="49">
        <v>36895187</v>
      </c>
      <c r="EI29" s="49">
        <v>0</v>
      </c>
      <c r="EJ29" s="49">
        <v>689551</v>
      </c>
      <c r="EK29" s="49">
        <v>0</v>
      </c>
      <c r="EL29" s="49">
        <v>21179</v>
      </c>
      <c r="EM29" s="50">
        <v>710730</v>
      </c>
      <c r="EN29" s="51">
        <v>12290</v>
      </c>
      <c r="EO29" s="49">
        <v>0</v>
      </c>
      <c r="EP29" s="49">
        <v>12290</v>
      </c>
      <c r="EQ29" s="49">
        <v>15161</v>
      </c>
      <c r="ER29" s="49">
        <v>151375</v>
      </c>
      <c r="ES29" s="49">
        <v>26079</v>
      </c>
      <c r="ET29" s="49">
        <v>286948</v>
      </c>
      <c r="EU29" s="50">
        <v>38097770</v>
      </c>
      <c r="EV29" s="51">
        <v>2213247</v>
      </c>
      <c r="EW29" s="49">
        <v>2213247</v>
      </c>
      <c r="EX29" s="49">
        <v>0</v>
      </c>
      <c r="EY29" s="49">
        <v>20687</v>
      </c>
      <c r="EZ29" s="49">
        <v>0</v>
      </c>
      <c r="FA29" s="49">
        <v>508</v>
      </c>
      <c r="FB29" s="50">
        <v>21195</v>
      </c>
      <c r="FC29" s="51">
        <v>664</v>
      </c>
      <c r="FD29" s="49">
        <v>0</v>
      </c>
      <c r="FE29" s="49">
        <v>664</v>
      </c>
      <c r="FF29" s="49">
        <v>455</v>
      </c>
      <c r="FG29" s="49">
        <v>4541</v>
      </c>
      <c r="FH29" s="49">
        <v>782</v>
      </c>
      <c r="FI29" s="49">
        <v>8608</v>
      </c>
      <c r="FJ29" s="49">
        <v>2249492</v>
      </c>
      <c r="FK29" s="52">
        <f t="shared" si="4"/>
        <v>5.9987417871062695E-2</v>
      </c>
      <c r="FL29" s="51">
        <v>38461177</v>
      </c>
      <c r="FM29" s="49">
        <v>0</v>
      </c>
      <c r="FN29" s="49">
        <v>0</v>
      </c>
      <c r="FO29" s="49">
        <v>38461177</v>
      </c>
      <c r="FP29" s="49">
        <v>0</v>
      </c>
      <c r="FQ29" s="49">
        <v>707677</v>
      </c>
      <c r="FR29" s="49">
        <v>0</v>
      </c>
      <c r="FS29" s="49">
        <v>0</v>
      </c>
      <c r="FT29" s="50">
        <v>707677</v>
      </c>
      <c r="FU29" s="51">
        <v>97604</v>
      </c>
      <c r="FV29" s="49">
        <v>0</v>
      </c>
      <c r="FW29" s="49">
        <v>97604</v>
      </c>
      <c r="FX29" s="49">
        <v>45790</v>
      </c>
      <c r="FY29" s="49">
        <v>248333</v>
      </c>
      <c r="FZ29" s="49">
        <v>18863</v>
      </c>
      <c r="GA29" s="49">
        <v>19884</v>
      </c>
      <c r="GB29" s="50">
        <v>39599328</v>
      </c>
      <c r="GC29" s="51">
        <v>2307307</v>
      </c>
      <c r="GD29" s="49">
        <v>2307307</v>
      </c>
      <c r="GE29" s="49">
        <v>0</v>
      </c>
      <c r="GF29" s="49">
        <v>21230</v>
      </c>
      <c r="GG29" s="49">
        <v>0</v>
      </c>
      <c r="GH29" s="49">
        <v>0</v>
      </c>
      <c r="GI29" s="50">
        <v>21230</v>
      </c>
      <c r="GJ29" s="51">
        <v>5270</v>
      </c>
      <c r="GK29" s="49">
        <v>0</v>
      </c>
      <c r="GL29" s="49">
        <v>5270</v>
      </c>
      <c r="GM29" s="49">
        <v>1374</v>
      </c>
      <c r="GN29" s="49">
        <v>7450</v>
      </c>
      <c r="GO29" s="49">
        <v>566</v>
      </c>
      <c r="GP29" s="49">
        <v>597</v>
      </c>
      <c r="GQ29" s="49">
        <v>2343794</v>
      </c>
      <c r="GR29" s="52">
        <f t="shared" si="5"/>
        <v>5.9990545791149347E-2</v>
      </c>
      <c r="GS29" s="51">
        <v>22096420</v>
      </c>
      <c r="GT29" s="49">
        <v>0</v>
      </c>
      <c r="GU29" s="49">
        <v>0</v>
      </c>
      <c r="GV29" s="49">
        <v>22096420</v>
      </c>
      <c r="GW29" s="49">
        <v>0</v>
      </c>
      <c r="GX29" s="49">
        <v>162439</v>
      </c>
      <c r="GY29" s="49">
        <v>0</v>
      </c>
      <c r="GZ29" s="49">
        <v>2463</v>
      </c>
      <c r="HA29" s="50">
        <v>164902</v>
      </c>
      <c r="HB29" s="48">
        <v>5596</v>
      </c>
      <c r="HC29" s="49">
        <v>0</v>
      </c>
      <c r="HD29" s="49">
        <v>5596</v>
      </c>
      <c r="HE29" s="49">
        <v>2428</v>
      </c>
      <c r="HF29" s="49">
        <v>146689</v>
      </c>
      <c r="HG29" s="49">
        <v>14363</v>
      </c>
      <c r="HH29" s="49">
        <v>12834</v>
      </c>
      <c r="HI29" s="50">
        <v>22443232</v>
      </c>
      <c r="HJ29" s="51">
        <v>1325624</v>
      </c>
      <c r="HK29" s="49">
        <v>1325624</v>
      </c>
      <c r="HL29" s="49">
        <v>0</v>
      </c>
      <c r="HM29" s="49">
        <v>4873</v>
      </c>
      <c r="HN29" s="49">
        <v>0</v>
      </c>
      <c r="HO29" s="49">
        <v>59</v>
      </c>
      <c r="HP29" s="50">
        <v>4932</v>
      </c>
      <c r="HQ29" s="51">
        <v>302</v>
      </c>
      <c r="HR29" s="49">
        <v>0</v>
      </c>
      <c r="HS29" s="49">
        <v>302</v>
      </c>
      <c r="HT29" s="49">
        <v>73</v>
      </c>
      <c r="HU29" s="49">
        <v>4401</v>
      </c>
      <c r="HV29" s="49">
        <v>431</v>
      </c>
      <c r="HW29" s="49">
        <v>385</v>
      </c>
      <c r="HX29" s="49">
        <v>1336148</v>
      </c>
      <c r="HY29" s="52">
        <f t="shared" si="6"/>
        <v>5.9992704700580456E-2</v>
      </c>
    </row>
    <row r="30" spans="1:233" s="22" customFormat="1" ht="12" customHeight="1" x14ac:dyDescent="0.2">
      <c r="A30" s="25">
        <v>19</v>
      </c>
      <c r="B30" s="26" t="s">
        <v>69</v>
      </c>
      <c r="C30" s="53">
        <v>413589</v>
      </c>
      <c r="D30" s="54">
        <v>0</v>
      </c>
      <c r="E30" s="54">
        <v>0</v>
      </c>
      <c r="F30" s="54">
        <v>413589</v>
      </c>
      <c r="G30" s="54">
        <v>0</v>
      </c>
      <c r="H30" s="54">
        <v>5856287</v>
      </c>
      <c r="I30" s="54">
        <v>52666</v>
      </c>
      <c r="J30" s="54">
        <v>380393</v>
      </c>
      <c r="K30" s="55">
        <v>6289346</v>
      </c>
      <c r="L30" s="56">
        <v>51521</v>
      </c>
      <c r="M30" s="54">
        <v>21554</v>
      </c>
      <c r="N30" s="54">
        <v>73075</v>
      </c>
      <c r="O30" s="54">
        <v>621809</v>
      </c>
      <c r="P30" s="54">
        <v>307675</v>
      </c>
      <c r="Q30" s="54">
        <v>5682</v>
      </c>
      <c r="R30" s="54">
        <v>74920</v>
      </c>
      <c r="S30" s="55">
        <v>7786096</v>
      </c>
      <c r="T30" s="56">
        <v>24474</v>
      </c>
      <c r="U30" s="54">
        <v>24474</v>
      </c>
      <c r="V30" s="54">
        <v>0</v>
      </c>
      <c r="W30" s="54">
        <v>175673</v>
      </c>
      <c r="X30" s="54">
        <v>1352</v>
      </c>
      <c r="Y30" s="54">
        <v>9128</v>
      </c>
      <c r="Z30" s="55">
        <v>186153</v>
      </c>
      <c r="AA30" s="56">
        <v>2782</v>
      </c>
      <c r="AB30" s="54">
        <v>646</v>
      </c>
      <c r="AC30" s="54">
        <v>3428</v>
      </c>
      <c r="AD30" s="54">
        <v>18654</v>
      </c>
      <c r="AE30" s="54">
        <v>9228</v>
      </c>
      <c r="AF30" s="54">
        <v>170</v>
      </c>
      <c r="AG30" s="54">
        <v>2246</v>
      </c>
      <c r="AH30" s="54">
        <v>244353</v>
      </c>
      <c r="AI30" s="57">
        <f t="shared" si="0"/>
        <v>5.9174687914813985E-2</v>
      </c>
      <c r="AJ30" s="56">
        <v>46509915</v>
      </c>
      <c r="AK30" s="54">
        <v>0</v>
      </c>
      <c r="AL30" s="54">
        <v>0</v>
      </c>
      <c r="AM30" s="54">
        <v>46509915</v>
      </c>
      <c r="AN30" s="54">
        <v>0</v>
      </c>
      <c r="AO30" s="54">
        <v>3948152</v>
      </c>
      <c r="AP30" s="54">
        <v>0</v>
      </c>
      <c r="AQ30" s="54">
        <v>515015</v>
      </c>
      <c r="AR30" s="55">
        <v>4463167</v>
      </c>
      <c r="AS30" s="56">
        <v>21375</v>
      </c>
      <c r="AT30" s="54">
        <v>0</v>
      </c>
      <c r="AU30" s="54">
        <v>21375</v>
      </c>
      <c r="AV30" s="54">
        <v>93649</v>
      </c>
      <c r="AW30" s="54">
        <v>280859</v>
      </c>
      <c r="AX30" s="54">
        <v>50991</v>
      </c>
      <c r="AY30" s="54">
        <v>132149</v>
      </c>
      <c r="AZ30" s="55">
        <v>51552105</v>
      </c>
      <c r="BA30" s="56">
        <v>2787371</v>
      </c>
      <c r="BB30" s="54">
        <v>2787371</v>
      </c>
      <c r="BC30" s="54">
        <v>0</v>
      </c>
      <c r="BD30" s="54">
        <v>118445</v>
      </c>
      <c r="BE30" s="54">
        <v>0</v>
      </c>
      <c r="BF30" s="54">
        <v>12678</v>
      </c>
      <c r="BG30" s="55">
        <v>131123</v>
      </c>
      <c r="BH30" s="56">
        <v>1154</v>
      </c>
      <c r="BI30" s="54">
        <v>0</v>
      </c>
      <c r="BJ30" s="54">
        <v>1154</v>
      </c>
      <c r="BK30" s="54">
        <v>2809</v>
      </c>
      <c r="BL30" s="54">
        <v>8426</v>
      </c>
      <c r="BM30" s="54">
        <v>1530</v>
      </c>
      <c r="BN30" s="54">
        <v>3964</v>
      </c>
      <c r="BO30" s="54">
        <v>2936377</v>
      </c>
      <c r="BP30" s="57">
        <f t="shared" si="1"/>
        <v>5.9930683597250178E-2</v>
      </c>
      <c r="BQ30" s="56">
        <v>134577436</v>
      </c>
      <c r="BR30" s="54">
        <v>0</v>
      </c>
      <c r="BS30" s="54">
        <v>0</v>
      </c>
      <c r="BT30" s="54">
        <v>134577436</v>
      </c>
      <c r="BU30" s="54">
        <v>0</v>
      </c>
      <c r="BV30" s="54">
        <v>2395673</v>
      </c>
      <c r="BW30" s="54">
        <v>98971</v>
      </c>
      <c r="BX30" s="54">
        <v>126146</v>
      </c>
      <c r="BY30" s="55">
        <v>2620790</v>
      </c>
      <c r="BZ30" s="56">
        <v>19610</v>
      </c>
      <c r="CA30" s="54">
        <v>0</v>
      </c>
      <c r="CB30" s="54">
        <v>19610</v>
      </c>
      <c r="CC30" s="54">
        <v>780292</v>
      </c>
      <c r="CD30" s="54">
        <v>482413</v>
      </c>
      <c r="CE30" s="54">
        <v>45734</v>
      </c>
      <c r="CF30" s="54">
        <v>54499</v>
      </c>
      <c r="CG30" s="55">
        <v>138580774</v>
      </c>
      <c r="CH30" s="56">
        <v>8070823</v>
      </c>
      <c r="CI30" s="54">
        <v>8070823</v>
      </c>
      <c r="CJ30" s="54">
        <v>0</v>
      </c>
      <c r="CK30" s="54">
        <v>71870</v>
      </c>
      <c r="CL30" s="54">
        <v>2753</v>
      </c>
      <c r="CM30" s="54">
        <v>3028</v>
      </c>
      <c r="CN30" s="55">
        <v>77651</v>
      </c>
      <c r="CO30" s="56">
        <v>1059</v>
      </c>
      <c r="CP30" s="54">
        <v>0</v>
      </c>
      <c r="CQ30" s="54">
        <v>1059</v>
      </c>
      <c r="CR30" s="54">
        <v>23409</v>
      </c>
      <c r="CS30" s="54">
        <v>14472</v>
      </c>
      <c r="CT30" s="54">
        <v>1372</v>
      </c>
      <c r="CU30" s="54">
        <v>1635</v>
      </c>
      <c r="CV30" s="54">
        <v>8190421</v>
      </c>
      <c r="CW30" s="57">
        <f t="shared" si="2"/>
        <v>5.9971591374351936E-2</v>
      </c>
      <c r="CX30" s="56">
        <v>130658536</v>
      </c>
      <c r="CY30" s="54">
        <v>0</v>
      </c>
      <c r="CZ30" s="54">
        <v>0</v>
      </c>
      <c r="DA30" s="54">
        <v>130658536</v>
      </c>
      <c r="DB30" s="54">
        <v>0</v>
      </c>
      <c r="DC30" s="54">
        <v>1972099</v>
      </c>
      <c r="DD30" s="54">
        <v>20567</v>
      </c>
      <c r="DE30" s="54">
        <v>195612</v>
      </c>
      <c r="DF30" s="55">
        <v>2188278</v>
      </c>
      <c r="DG30" s="56">
        <v>5702</v>
      </c>
      <c r="DH30" s="54">
        <v>2651</v>
      </c>
      <c r="DI30" s="54">
        <v>8353</v>
      </c>
      <c r="DJ30" s="54">
        <v>186185</v>
      </c>
      <c r="DK30" s="54">
        <v>343775</v>
      </c>
      <c r="DL30" s="54">
        <v>36235</v>
      </c>
      <c r="DM30" s="54">
        <v>54327</v>
      </c>
      <c r="DN30" s="55">
        <v>133475689</v>
      </c>
      <c r="DO30" s="56">
        <v>7837232</v>
      </c>
      <c r="DP30" s="54">
        <v>7837232</v>
      </c>
      <c r="DQ30" s="54">
        <v>0</v>
      </c>
      <c r="DR30" s="54">
        <v>59163</v>
      </c>
      <c r="DS30" s="54">
        <v>494</v>
      </c>
      <c r="DT30" s="54">
        <v>5062</v>
      </c>
      <c r="DU30" s="55">
        <v>64719</v>
      </c>
      <c r="DV30" s="56">
        <v>308</v>
      </c>
      <c r="DW30" s="54">
        <v>79</v>
      </c>
      <c r="DX30" s="54">
        <v>387</v>
      </c>
      <c r="DY30" s="54">
        <v>5586</v>
      </c>
      <c r="DZ30" s="54">
        <v>10313</v>
      </c>
      <c r="EA30" s="54">
        <v>1087</v>
      </c>
      <c r="EB30" s="54">
        <v>1630</v>
      </c>
      <c r="EC30" s="54">
        <v>7920954</v>
      </c>
      <c r="ED30" s="57">
        <f t="shared" si="3"/>
        <v>5.9982548710020754E-2</v>
      </c>
      <c r="EE30" s="56">
        <v>91220783</v>
      </c>
      <c r="EF30" s="54">
        <v>1488</v>
      </c>
      <c r="EG30" s="54">
        <v>0</v>
      </c>
      <c r="EH30" s="54">
        <v>91222271</v>
      </c>
      <c r="EI30" s="54">
        <v>0</v>
      </c>
      <c r="EJ30" s="54">
        <v>1872413</v>
      </c>
      <c r="EK30" s="54">
        <v>19012</v>
      </c>
      <c r="EL30" s="54">
        <v>0</v>
      </c>
      <c r="EM30" s="55">
        <v>1891425</v>
      </c>
      <c r="EN30" s="56">
        <v>9111</v>
      </c>
      <c r="EO30" s="54">
        <v>0</v>
      </c>
      <c r="EP30" s="54">
        <v>9111</v>
      </c>
      <c r="EQ30" s="54">
        <v>262440</v>
      </c>
      <c r="ER30" s="54">
        <v>212432</v>
      </c>
      <c r="ES30" s="54">
        <v>24396</v>
      </c>
      <c r="ET30" s="54">
        <v>83235</v>
      </c>
      <c r="EU30" s="55">
        <v>93705310</v>
      </c>
      <c r="EV30" s="56">
        <v>5472191</v>
      </c>
      <c r="EW30" s="54">
        <v>5472191</v>
      </c>
      <c r="EX30" s="54">
        <v>0</v>
      </c>
      <c r="EY30" s="54">
        <v>56172</v>
      </c>
      <c r="EZ30" s="54">
        <v>456</v>
      </c>
      <c r="FA30" s="54">
        <v>0</v>
      </c>
      <c r="FB30" s="55">
        <v>56628</v>
      </c>
      <c r="FC30" s="56">
        <v>492</v>
      </c>
      <c r="FD30" s="54">
        <v>0</v>
      </c>
      <c r="FE30" s="54">
        <v>492</v>
      </c>
      <c r="FF30" s="54">
        <v>7873</v>
      </c>
      <c r="FG30" s="54">
        <v>6373</v>
      </c>
      <c r="FH30" s="54">
        <v>732</v>
      </c>
      <c r="FI30" s="54">
        <v>2497</v>
      </c>
      <c r="FJ30" s="54">
        <v>5546786</v>
      </c>
      <c r="FK30" s="57">
        <f t="shared" si="4"/>
        <v>5.9987445390391567E-2</v>
      </c>
      <c r="FL30" s="56">
        <v>91902747</v>
      </c>
      <c r="FM30" s="54">
        <v>3911</v>
      </c>
      <c r="FN30" s="54">
        <v>0</v>
      </c>
      <c r="FO30" s="54">
        <v>91906658</v>
      </c>
      <c r="FP30" s="54">
        <v>0</v>
      </c>
      <c r="FQ30" s="54">
        <v>1827053</v>
      </c>
      <c r="FR30" s="54">
        <v>0</v>
      </c>
      <c r="FS30" s="54">
        <v>108686</v>
      </c>
      <c r="FT30" s="55">
        <v>1935739</v>
      </c>
      <c r="FU30" s="56">
        <v>12245</v>
      </c>
      <c r="FV30" s="54">
        <v>0</v>
      </c>
      <c r="FW30" s="54">
        <v>12245</v>
      </c>
      <c r="FX30" s="54">
        <v>383523</v>
      </c>
      <c r="FY30" s="54">
        <v>404845</v>
      </c>
      <c r="FZ30" s="54">
        <v>58541</v>
      </c>
      <c r="GA30" s="54">
        <v>64976</v>
      </c>
      <c r="GB30" s="55">
        <v>94766527</v>
      </c>
      <c r="GC30" s="56">
        <v>5513539</v>
      </c>
      <c r="GD30" s="54">
        <v>5513539</v>
      </c>
      <c r="GE30" s="54">
        <v>0</v>
      </c>
      <c r="GF30" s="54">
        <v>54812</v>
      </c>
      <c r="GG30" s="54">
        <v>0</v>
      </c>
      <c r="GH30" s="54">
        <v>2608</v>
      </c>
      <c r="GI30" s="55">
        <v>57420</v>
      </c>
      <c r="GJ30" s="56">
        <v>661</v>
      </c>
      <c r="GK30" s="54">
        <v>0</v>
      </c>
      <c r="GL30" s="54">
        <v>661</v>
      </c>
      <c r="GM30" s="54">
        <v>11506</v>
      </c>
      <c r="GN30" s="54">
        <v>12146</v>
      </c>
      <c r="GO30" s="54">
        <v>1756</v>
      </c>
      <c r="GP30" s="54">
        <v>1949</v>
      </c>
      <c r="GQ30" s="54">
        <v>5598977</v>
      </c>
      <c r="GR30" s="57">
        <f t="shared" si="5"/>
        <v>5.9990637457408146E-2</v>
      </c>
      <c r="GS30" s="56">
        <v>54163300</v>
      </c>
      <c r="GT30" s="54">
        <v>0</v>
      </c>
      <c r="GU30" s="54">
        <v>0</v>
      </c>
      <c r="GV30" s="54">
        <v>54163300</v>
      </c>
      <c r="GW30" s="54">
        <v>0</v>
      </c>
      <c r="GX30" s="54">
        <v>1097326</v>
      </c>
      <c r="GY30" s="54">
        <v>0</v>
      </c>
      <c r="GZ30" s="54">
        <v>5603</v>
      </c>
      <c r="HA30" s="55">
        <v>1102929</v>
      </c>
      <c r="HB30" s="53">
        <v>11195</v>
      </c>
      <c r="HC30" s="54">
        <v>0</v>
      </c>
      <c r="HD30" s="54">
        <v>11195</v>
      </c>
      <c r="HE30" s="54">
        <v>249340</v>
      </c>
      <c r="HF30" s="54">
        <v>447018</v>
      </c>
      <c r="HG30" s="54">
        <v>47468</v>
      </c>
      <c r="HH30" s="54">
        <v>49467</v>
      </c>
      <c r="HI30" s="55">
        <v>56070717</v>
      </c>
      <c r="HJ30" s="56">
        <v>3249410</v>
      </c>
      <c r="HK30" s="54">
        <v>3249410</v>
      </c>
      <c r="HL30" s="54">
        <v>0</v>
      </c>
      <c r="HM30" s="54">
        <v>32920</v>
      </c>
      <c r="HN30" s="54">
        <v>0</v>
      </c>
      <c r="HO30" s="54">
        <v>134</v>
      </c>
      <c r="HP30" s="55">
        <v>33054</v>
      </c>
      <c r="HQ30" s="56">
        <v>605</v>
      </c>
      <c r="HR30" s="54">
        <v>0</v>
      </c>
      <c r="HS30" s="54">
        <v>605</v>
      </c>
      <c r="HT30" s="54">
        <v>7480</v>
      </c>
      <c r="HU30" s="54">
        <v>13411</v>
      </c>
      <c r="HV30" s="54">
        <v>1424</v>
      </c>
      <c r="HW30" s="54">
        <v>1484</v>
      </c>
      <c r="HX30" s="54">
        <v>3306868</v>
      </c>
      <c r="HY30" s="57">
        <f t="shared" si="6"/>
        <v>5.9992836477836466E-2</v>
      </c>
    </row>
    <row r="31" spans="1:233" s="22" customFormat="1" ht="12" customHeight="1" x14ac:dyDescent="0.2">
      <c r="A31" s="23">
        <v>20</v>
      </c>
      <c r="B31" s="24" t="s">
        <v>70</v>
      </c>
      <c r="C31" s="48">
        <v>524300</v>
      </c>
      <c r="D31" s="49">
        <v>0</v>
      </c>
      <c r="E31" s="49">
        <v>0</v>
      </c>
      <c r="F31" s="49">
        <v>524300</v>
      </c>
      <c r="G31" s="49">
        <v>0</v>
      </c>
      <c r="H31" s="49">
        <v>11047184</v>
      </c>
      <c r="I31" s="49">
        <v>322354</v>
      </c>
      <c r="J31" s="49">
        <v>1619161</v>
      </c>
      <c r="K31" s="50">
        <v>12988699</v>
      </c>
      <c r="L31" s="51">
        <v>32577</v>
      </c>
      <c r="M31" s="49">
        <v>0</v>
      </c>
      <c r="N31" s="49">
        <v>32577</v>
      </c>
      <c r="O31" s="49">
        <v>489511</v>
      </c>
      <c r="P31" s="49">
        <v>476190</v>
      </c>
      <c r="Q31" s="49">
        <v>29162</v>
      </c>
      <c r="R31" s="49">
        <v>59017</v>
      </c>
      <c r="S31" s="50">
        <v>14599456</v>
      </c>
      <c r="T31" s="51">
        <v>31032</v>
      </c>
      <c r="U31" s="49">
        <v>31032</v>
      </c>
      <c r="V31" s="49">
        <v>0</v>
      </c>
      <c r="W31" s="49">
        <v>331380</v>
      </c>
      <c r="X31" s="49">
        <v>8759</v>
      </c>
      <c r="Y31" s="49">
        <v>39563</v>
      </c>
      <c r="Z31" s="50">
        <v>379702</v>
      </c>
      <c r="AA31" s="51">
        <v>1759</v>
      </c>
      <c r="AB31" s="49">
        <v>0</v>
      </c>
      <c r="AC31" s="49">
        <v>1759</v>
      </c>
      <c r="AD31" s="49">
        <v>14685</v>
      </c>
      <c r="AE31" s="49">
        <v>14286</v>
      </c>
      <c r="AF31" s="49">
        <v>875</v>
      </c>
      <c r="AG31" s="49">
        <v>1771</v>
      </c>
      <c r="AH31" s="49">
        <v>444110</v>
      </c>
      <c r="AI31" s="52">
        <f t="shared" si="0"/>
        <v>5.9187488079343889E-2</v>
      </c>
      <c r="AJ31" s="51">
        <v>55465122</v>
      </c>
      <c r="AK31" s="49">
        <v>500</v>
      </c>
      <c r="AL31" s="49">
        <v>0</v>
      </c>
      <c r="AM31" s="49">
        <v>55465622</v>
      </c>
      <c r="AN31" s="49">
        <v>0</v>
      </c>
      <c r="AO31" s="49">
        <v>4596369</v>
      </c>
      <c r="AP31" s="49">
        <v>415010</v>
      </c>
      <c r="AQ31" s="49">
        <v>578065</v>
      </c>
      <c r="AR31" s="50">
        <v>5589444</v>
      </c>
      <c r="AS31" s="51">
        <v>28346</v>
      </c>
      <c r="AT31" s="49">
        <v>32</v>
      </c>
      <c r="AU31" s="49">
        <v>28378</v>
      </c>
      <c r="AV31" s="49">
        <v>588933</v>
      </c>
      <c r="AW31" s="49">
        <v>706119</v>
      </c>
      <c r="AX31" s="49">
        <v>57473</v>
      </c>
      <c r="AY31" s="49">
        <v>39993</v>
      </c>
      <c r="AZ31" s="50">
        <v>62475962</v>
      </c>
      <c r="BA31" s="51">
        <v>3324121</v>
      </c>
      <c r="BB31" s="49">
        <v>3324121</v>
      </c>
      <c r="BC31" s="49">
        <v>0</v>
      </c>
      <c r="BD31" s="49">
        <v>137851</v>
      </c>
      <c r="BE31" s="49">
        <v>11777</v>
      </c>
      <c r="BF31" s="49">
        <v>14292</v>
      </c>
      <c r="BG31" s="50">
        <v>163920</v>
      </c>
      <c r="BH31" s="51">
        <v>1531</v>
      </c>
      <c r="BI31" s="49">
        <v>1</v>
      </c>
      <c r="BJ31" s="49">
        <v>1532</v>
      </c>
      <c r="BK31" s="49">
        <v>17668</v>
      </c>
      <c r="BL31" s="49">
        <v>21184</v>
      </c>
      <c r="BM31" s="49">
        <v>1724</v>
      </c>
      <c r="BN31" s="49">
        <v>1200</v>
      </c>
      <c r="BO31" s="49">
        <v>3531349</v>
      </c>
      <c r="BP31" s="52">
        <f t="shared" si="1"/>
        <v>5.9931194857960848E-2</v>
      </c>
      <c r="BQ31" s="51">
        <v>162096223</v>
      </c>
      <c r="BR31" s="49">
        <v>0</v>
      </c>
      <c r="BS31" s="49">
        <v>0</v>
      </c>
      <c r="BT31" s="49">
        <v>162096223</v>
      </c>
      <c r="BU31" s="49">
        <v>0</v>
      </c>
      <c r="BV31" s="49">
        <v>6221323</v>
      </c>
      <c r="BW31" s="49">
        <v>737116</v>
      </c>
      <c r="BX31" s="49">
        <v>583435</v>
      </c>
      <c r="BY31" s="50">
        <v>7541874</v>
      </c>
      <c r="BZ31" s="51">
        <v>53380</v>
      </c>
      <c r="CA31" s="49">
        <v>0</v>
      </c>
      <c r="CB31" s="49">
        <v>53380</v>
      </c>
      <c r="CC31" s="49">
        <v>154927</v>
      </c>
      <c r="CD31" s="49">
        <v>546437</v>
      </c>
      <c r="CE31" s="49">
        <v>80248</v>
      </c>
      <c r="CF31" s="49">
        <v>88862</v>
      </c>
      <c r="CG31" s="50">
        <v>170561951</v>
      </c>
      <c r="CH31" s="51">
        <v>9721197</v>
      </c>
      <c r="CI31" s="49">
        <v>9721197</v>
      </c>
      <c r="CJ31" s="49">
        <v>0</v>
      </c>
      <c r="CK31" s="49">
        <v>186596</v>
      </c>
      <c r="CL31" s="49">
        <v>21617</v>
      </c>
      <c r="CM31" s="49">
        <v>15175</v>
      </c>
      <c r="CN31" s="50">
        <v>223388</v>
      </c>
      <c r="CO31" s="51">
        <v>2883</v>
      </c>
      <c r="CP31" s="49">
        <v>0</v>
      </c>
      <c r="CQ31" s="49">
        <v>2883</v>
      </c>
      <c r="CR31" s="49">
        <v>4648</v>
      </c>
      <c r="CS31" s="49">
        <v>16393</v>
      </c>
      <c r="CT31" s="49">
        <v>2407</v>
      </c>
      <c r="CU31" s="49">
        <v>2666</v>
      </c>
      <c r="CV31" s="49">
        <v>9973582</v>
      </c>
      <c r="CW31" s="52">
        <f t="shared" si="2"/>
        <v>5.9971767509968445E-2</v>
      </c>
      <c r="CX31" s="51">
        <v>160908308</v>
      </c>
      <c r="CY31" s="49">
        <v>679</v>
      </c>
      <c r="CZ31" s="49">
        <v>0</v>
      </c>
      <c r="DA31" s="49">
        <v>160908987</v>
      </c>
      <c r="DB31" s="49">
        <v>0</v>
      </c>
      <c r="DC31" s="49">
        <v>6078385</v>
      </c>
      <c r="DD31" s="49">
        <v>224570</v>
      </c>
      <c r="DE31" s="49">
        <v>311348</v>
      </c>
      <c r="DF31" s="50">
        <v>6614303</v>
      </c>
      <c r="DG31" s="51">
        <v>21430</v>
      </c>
      <c r="DH31" s="49">
        <v>0</v>
      </c>
      <c r="DI31" s="49">
        <v>21430</v>
      </c>
      <c r="DJ31" s="49">
        <v>323531</v>
      </c>
      <c r="DK31" s="49">
        <v>497297</v>
      </c>
      <c r="DL31" s="49">
        <v>67839</v>
      </c>
      <c r="DM31" s="49">
        <v>78120</v>
      </c>
      <c r="DN31" s="50">
        <v>168511507</v>
      </c>
      <c r="DO31" s="51">
        <v>9651774</v>
      </c>
      <c r="DP31" s="49">
        <v>9651774</v>
      </c>
      <c r="DQ31" s="49">
        <v>0</v>
      </c>
      <c r="DR31" s="49">
        <v>182310</v>
      </c>
      <c r="DS31" s="49">
        <v>6367</v>
      </c>
      <c r="DT31" s="49">
        <v>7784</v>
      </c>
      <c r="DU31" s="50">
        <v>196461</v>
      </c>
      <c r="DV31" s="51">
        <v>1157</v>
      </c>
      <c r="DW31" s="49">
        <v>0</v>
      </c>
      <c r="DX31" s="49">
        <v>1157</v>
      </c>
      <c r="DY31" s="49">
        <v>9706</v>
      </c>
      <c r="DZ31" s="49">
        <v>14919</v>
      </c>
      <c r="EA31" s="49">
        <v>2035</v>
      </c>
      <c r="EB31" s="49">
        <v>2344</v>
      </c>
      <c r="EC31" s="49">
        <v>9878396</v>
      </c>
      <c r="ED31" s="52">
        <f t="shared" si="3"/>
        <v>5.9982815005851724E-2</v>
      </c>
      <c r="EE31" s="51">
        <v>121867075</v>
      </c>
      <c r="EF31" s="49">
        <v>0</v>
      </c>
      <c r="EG31" s="49">
        <v>0</v>
      </c>
      <c r="EH31" s="49">
        <v>121867075</v>
      </c>
      <c r="EI31" s="49">
        <v>0</v>
      </c>
      <c r="EJ31" s="49">
        <v>3211290</v>
      </c>
      <c r="EK31" s="49">
        <v>387824</v>
      </c>
      <c r="EL31" s="49">
        <v>54434</v>
      </c>
      <c r="EM31" s="50">
        <v>3653548</v>
      </c>
      <c r="EN31" s="51">
        <v>38359</v>
      </c>
      <c r="EO31" s="49">
        <v>0</v>
      </c>
      <c r="EP31" s="49">
        <v>38359</v>
      </c>
      <c r="EQ31" s="49">
        <v>318486</v>
      </c>
      <c r="ER31" s="49">
        <v>827497</v>
      </c>
      <c r="ES31" s="49">
        <v>80424</v>
      </c>
      <c r="ET31" s="49">
        <v>168108</v>
      </c>
      <c r="EU31" s="50">
        <v>126953497</v>
      </c>
      <c r="EV31" s="51">
        <v>7310534</v>
      </c>
      <c r="EW31" s="49">
        <v>7310534</v>
      </c>
      <c r="EX31" s="49">
        <v>0</v>
      </c>
      <c r="EY31" s="49">
        <v>96309</v>
      </c>
      <c r="EZ31" s="49">
        <v>11499</v>
      </c>
      <c r="FA31" s="49">
        <v>1306</v>
      </c>
      <c r="FB31" s="50">
        <v>109114</v>
      </c>
      <c r="FC31" s="51">
        <v>2071</v>
      </c>
      <c r="FD31" s="49">
        <v>0</v>
      </c>
      <c r="FE31" s="49">
        <v>2071</v>
      </c>
      <c r="FF31" s="49">
        <v>9555</v>
      </c>
      <c r="FG31" s="49">
        <v>24825</v>
      </c>
      <c r="FH31" s="49">
        <v>2413</v>
      </c>
      <c r="FI31" s="49">
        <v>5043</v>
      </c>
      <c r="FJ31" s="49">
        <v>7463555</v>
      </c>
      <c r="FK31" s="52">
        <f t="shared" si="4"/>
        <v>5.9987769461111624E-2</v>
      </c>
      <c r="FL31" s="51">
        <v>136516905</v>
      </c>
      <c r="FM31" s="49">
        <v>4161</v>
      </c>
      <c r="FN31" s="49">
        <v>0</v>
      </c>
      <c r="FO31" s="49">
        <v>136521066</v>
      </c>
      <c r="FP31" s="49">
        <v>0</v>
      </c>
      <c r="FQ31" s="49">
        <v>3287950</v>
      </c>
      <c r="FR31" s="49">
        <v>213337</v>
      </c>
      <c r="FS31" s="49">
        <v>72930</v>
      </c>
      <c r="FT31" s="50">
        <v>3574217</v>
      </c>
      <c r="FU31" s="51">
        <v>11916</v>
      </c>
      <c r="FV31" s="49">
        <v>0</v>
      </c>
      <c r="FW31" s="49">
        <v>11916</v>
      </c>
      <c r="FX31" s="49">
        <v>488887</v>
      </c>
      <c r="FY31" s="49">
        <v>893798</v>
      </c>
      <c r="FZ31" s="49">
        <v>64230</v>
      </c>
      <c r="GA31" s="49">
        <v>77655</v>
      </c>
      <c r="GB31" s="50">
        <v>141631769</v>
      </c>
      <c r="GC31" s="51">
        <v>8189999</v>
      </c>
      <c r="GD31" s="49">
        <v>8189999</v>
      </c>
      <c r="GE31" s="49">
        <v>0</v>
      </c>
      <c r="GF31" s="49">
        <v>98605</v>
      </c>
      <c r="GG31" s="49">
        <v>5958</v>
      </c>
      <c r="GH31" s="49">
        <v>1750</v>
      </c>
      <c r="GI31" s="50">
        <v>106313</v>
      </c>
      <c r="GJ31" s="51">
        <v>643</v>
      </c>
      <c r="GK31" s="49">
        <v>0</v>
      </c>
      <c r="GL31" s="49">
        <v>643</v>
      </c>
      <c r="GM31" s="49">
        <v>14667</v>
      </c>
      <c r="GN31" s="49">
        <v>26814</v>
      </c>
      <c r="GO31" s="49">
        <v>1927</v>
      </c>
      <c r="GP31" s="49">
        <v>2330</v>
      </c>
      <c r="GQ31" s="49">
        <v>8342693</v>
      </c>
      <c r="GR31" s="52">
        <f t="shared" si="5"/>
        <v>5.9990734323741655E-2</v>
      </c>
      <c r="GS31" s="51">
        <v>84924972</v>
      </c>
      <c r="GT31" s="49">
        <v>2044</v>
      </c>
      <c r="GU31" s="49">
        <v>0</v>
      </c>
      <c r="GV31" s="49">
        <v>84927016</v>
      </c>
      <c r="GW31" s="49">
        <v>0</v>
      </c>
      <c r="GX31" s="49">
        <v>1726214</v>
      </c>
      <c r="GY31" s="49">
        <v>0</v>
      </c>
      <c r="GZ31" s="49">
        <v>0</v>
      </c>
      <c r="HA31" s="50">
        <v>1726214</v>
      </c>
      <c r="HB31" s="48">
        <v>49619</v>
      </c>
      <c r="HC31" s="49">
        <v>0</v>
      </c>
      <c r="HD31" s="49">
        <v>49619</v>
      </c>
      <c r="HE31" s="49">
        <v>365859</v>
      </c>
      <c r="HF31" s="49">
        <v>556974</v>
      </c>
      <c r="HG31" s="49">
        <v>58400</v>
      </c>
      <c r="HH31" s="49">
        <v>50056</v>
      </c>
      <c r="HI31" s="50">
        <v>87734138</v>
      </c>
      <c r="HJ31" s="51">
        <v>5095034</v>
      </c>
      <c r="HK31" s="49">
        <v>5095034</v>
      </c>
      <c r="HL31" s="49">
        <v>0</v>
      </c>
      <c r="HM31" s="49">
        <v>51766</v>
      </c>
      <c r="HN31" s="49">
        <v>0</v>
      </c>
      <c r="HO31" s="49">
        <v>0</v>
      </c>
      <c r="HP31" s="50">
        <v>51766</v>
      </c>
      <c r="HQ31" s="51">
        <v>2679</v>
      </c>
      <c r="HR31" s="49">
        <v>0</v>
      </c>
      <c r="HS31" s="49">
        <v>2679</v>
      </c>
      <c r="HT31" s="49">
        <v>10976</v>
      </c>
      <c r="HU31" s="49">
        <v>16709</v>
      </c>
      <c r="HV31" s="49">
        <v>1752</v>
      </c>
      <c r="HW31" s="49">
        <v>1502</v>
      </c>
      <c r="HX31" s="49">
        <v>5180418</v>
      </c>
      <c r="HY31" s="52">
        <f t="shared" si="6"/>
        <v>5.9993088653909614E-2</v>
      </c>
    </row>
    <row r="32" spans="1:233" s="22" customFormat="1" ht="12" customHeight="1" x14ac:dyDescent="0.2">
      <c r="A32" s="25">
        <v>21</v>
      </c>
      <c r="B32" s="26" t="s">
        <v>71</v>
      </c>
      <c r="C32" s="53">
        <v>541046</v>
      </c>
      <c r="D32" s="54">
        <v>0</v>
      </c>
      <c r="E32" s="54">
        <v>0</v>
      </c>
      <c r="F32" s="54">
        <v>541046</v>
      </c>
      <c r="G32" s="54">
        <v>0</v>
      </c>
      <c r="H32" s="54">
        <v>8339469</v>
      </c>
      <c r="I32" s="54">
        <v>7482</v>
      </c>
      <c r="J32" s="54">
        <v>499568</v>
      </c>
      <c r="K32" s="55">
        <v>8846519</v>
      </c>
      <c r="L32" s="56">
        <v>51590</v>
      </c>
      <c r="M32" s="54">
        <v>0</v>
      </c>
      <c r="N32" s="54">
        <v>51590</v>
      </c>
      <c r="O32" s="54">
        <v>253873</v>
      </c>
      <c r="P32" s="54">
        <v>629105</v>
      </c>
      <c r="Q32" s="54">
        <v>45467</v>
      </c>
      <c r="R32" s="54">
        <v>46361</v>
      </c>
      <c r="S32" s="55">
        <v>10413961</v>
      </c>
      <c r="T32" s="56">
        <v>32023</v>
      </c>
      <c r="U32" s="54">
        <v>32023</v>
      </c>
      <c r="V32" s="54">
        <v>0</v>
      </c>
      <c r="W32" s="54">
        <v>250194</v>
      </c>
      <c r="X32" s="54">
        <v>179</v>
      </c>
      <c r="Y32" s="54">
        <v>12653</v>
      </c>
      <c r="Z32" s="55">
        <v>263026</v>
      </c>
      <c r="AA32" s="56">
        <v>2786</v>
      </c>
      <c r="AB32" s="54">
        <v>0</v>
      </c>
      <c r="AC32" s="54">
        <v>2786</v>
      </c>
      <c r="AD32" s="54">
        <v>7617</v>
      </c>
      <c r="AE32" s="54">
        <v>18874</v>
      </c>
      <c r="AF32" s="54">
        <v>1364</v>
      </c>
      <c r="AG32" s="54">
        <v>1391</v>
      </c>
      <c r="AH32" s="54">
        <v>327081</v>
      </c>
      <c r="AI32" s="57">
        <f t="shared" si="0"/>
        <v>5.9187204045497058E-2</v>
      </c>
      <c r="AJ32" s="56">
        <v>56870228</v>
      </c>
      <c r="AK32" s="54">
        <v>0</v>
      </c>
      <c r="AL32" s="54">
        <v>0</v>
      </c>
      <c r="AM32" s="54">
        <v>56870228</v>
      </c>
      <c r="AN32" s="54">
        <v>0</v>
      </c>
      <c r="AO32" s="54">
        <v>3831380</v>
      </c>
      <c r="AP32" s="54">
        <v>4435</v>
      </c>
      <c r="AQ32" s="54">
        <v>302661</v>
      </c>
      <c r="AR32" s="55">
        <v>4138476</v>
      </c>
      <c r="AS32" s="56">
        <v>21910</v>
      </c>
      <c r="AT32" s="54">
        <v>0</v>
      </c>
      <c r="AU32" s="54">
        <v>21910</v>
      </c>
      <c r="AV32" s="54">
        <v>186992</v>
      </c>
      <c r="AW32" s="54">
        <v>253394</v>
      </c>
      <c r="AX32" s="54">
        <v>85462</v>
      </c>
      <c r="AY32" s="54">
        <v>71891</v>
      </c>
      <c r="AZ32" s="55">
        <v>61628353</v>
      </c>
      <c r="BA32" s="56">
        <v>3408265</v>
      </c>
      <c r="BB32" s="54">
        <v>3408265</v>
      </c>
      <c r="BC32" s="54">
        <v>0</v>
      </c>
      <c r="BD32" s="54">
        <v>114936</v>
      </c>
      <c r="BE32" s="54">
        <v>106</v>
      </c>
      <c r="BF32" s="54">
        <v>7535</v>
      </c>
      <c r="BG32" s="55">
        <v>122577</v>
      </c>
      <c r="BH32" s="56">
        <v>1184</v>
      </c>
      <c r="BI32" s="54">
        <v>0</v>
      </c>
      <c r="BJ32" s="54">
        <v>1184</v>
      </c>
      <c r="BK32" s="54">
        <v>5611</v>
      </c>
      <c r="BL32" s="54">
        <v>7603</v>
      </c>
      <c r="BM32" s="54">
        <v>2563</v>
      </c>
      <c r="BN32" s="54">
        <v>2158</v>
      </c>
      <c r="BO32" s="54">
        <v>3549961</v>
      </c>
      <c r="BP32" s="57">
        <f t="shared" si="1"/>
        <v>5.9930566833669104E-2</v>
      </c>
      <c r="BQ32" s="56">
        <v>153359265</v>
      </c>
      <c r="BR32" s="54">
        <v>179</v>
      </c>
      <c r="BS32" s="54">
        <v>0</v>
      </c>
      <c r="BT32" s="54">
        <v>153359444</v>
      </c>
      <c r="BU32" s="54">
        <v>0</v>
      </c>
      <c r="BV32" s="54">
        <v>2616642</v>
      </c>
      <c r="BW32" s="54">
        <v>19266</v>
      </c>
      <c r="BX32" s="54">
        <v>191927</v>
      </c>
      <c r="BY32" s="55">
        <v>2827835</v>
      </c>
      <c r="BZ32" s="56">
        <v>7955</v>
      </c>
      <c r="CA32" s="54">
        <v>0</v>
      </c>
      <c r="CB32" s="54">
        <v>7955</v>
      </c>
      <c r="CC32" s="54">
        <v>166055</v>
      </c>
      <c r="CD32" s="54">
        <v>336114</v>
      </c>
      <c r="CE32" s="54">
        <v>25424</v>
      </c>
      <c r="CF32" s="54">
        <v>60687</v>
      </c>
      <c r="CG32" s="55">
        <v>156783514</v>
      </c>
      <c r="CH32" s="56">
        <v>9197346</v>
      </c>
      <c r="CI32" s="54">
        <v>9197346</v>
      </c>
      <c r="CJ32" s="54">
        <v>0</v>
      </c>
      <c r="CK32" s="54">
        <v>78499</v>
      </c>
      <c r="CL32" s="54">
        <v>463</v>
      </c>
      <c r="CM32" s="54">
        <v>4607</v>
      </c>
      <c r="CN32" s="55">
        <v>83569</v>
      </c>
      <c r="CO32" s="56">
        <v>431</v>
      </c>
      <c r="CP32" s="54">
        <v>0</v>
      </c>
      <c r="CQ32" s="54">
        <v>431</v>
      </c>
      <c r="CR32" s="54">
        <v>4979</v>
      </c>
      <c r="CS32" s="54">
        <v>10082</v>
      </c>
      <c r="CT32" s="54">
        <v>762</v>
      </c>
      <c r="CU32" s="54">
        <v>1822</v>
      </c>
      <c r="CV32" s="54">
        <v>9298991</v>
      </c>
      <c r="CW32" s="57">
        <f t="shared" si="2"/>
        <v>5.9972478773462429E-2</v>
      </c>
      <c r="CX32" s="56">
        <v>145407443</v>
      </c>
      <c r="CY32" s="54">
        <v>0</v>
      </c>
      <c r="CZ32" s="54">
        <v>0</v>
      </c>
      <c r="DA32" s="54">
        <v>145407443</v>
      </c>
      <c r="DB32" s="54">
        <v>0</v>
      </c>
      <c r="DC32" s="54">
        <v>2120900</v>
      </c>
      <c r="DD32" s="54">
        <v>971</v>
      </c>
      <c r="DE32" s="54">
        <v>52472</v>
      </c>
      <c r="DF32" s="55">
        <v>2174343</v>
      </c>
      <c r="DG32" s="56">
        <v>25004</v>
      </c>
      <c r="DH32" s="54">
        <v>0</v>
      </c>
      <c r="DI32" s="54">
        <v>25004</v>
      </c>
      <c r="DJ32" s="54">
        <v>143910</v>
      </c>
      <c r="DK32" s="54">
        <v>361561</v>
      </c>
      <c r="DL32" s="54">
        <v>38207</v>
      </c>
      <c r="DM32" s="54">
        <v>73966</v>
      </c>
      <c r="DN32" s="55">
        <v>148224434</v>
      </c>
      <c r="DO32" s="56">
        <v>8722042</v>
      </c>
      <c r="DP32" s="54">
        <v>8722042</v>
      </c>
      <c r="DQ32" s="54">
        <v>0</v>
      </c>
      <c r="DR32" s="54">
        <v>63625</v>
      </c>
      <c r="DS32" s="54">
        <v>23</v>
      </c>
      <c r="DT32" s="54">
        <v>1259</v>
      </c>
      <c r="DU32" s="55">
        <v>64907</v>
      </c>
      <c r="DV32" s="56">
        <v>1351</v>
      </c>
      <c r="DW32" s="54">
        <v>0</v>
      </c>
      <c r="DX32" s="54">
        <v>1351</v>
      </c>
      <c r="DY32" s="54">
        <v>4319</v>
      </c>
      <c r="DZ32" s="54">
        <v>10845</v>
      </c>
      <c r="EA32" s="54">
        <v>1146</v>
      </c>
      <c r="EB32" s="54">
        <v>2219</v>
      </c>
      <c r="EC32" s="54">
        <v>8806829</v>
      </c>
      <c r="ED32" s="57">
        <f t="shared" si="3"/>
        <v>5.9983463157384592E-2</v>
      </c>
      <c r="EE32" s="56">
        <v>98702899</v>
      </c>
      <c r="EF32" s="54">
        <v>0</v>
      </c>
      <c r="EG32" s="54">
        <v>0</v>
      </c>
      <c r="EH32" s="54">
        <v>98702899</v>
      </c>
      <c r="EI32" s="54">
        <v>0</v>
      </c>
      <c r="EJ32" s="54">
        <v>2390066</v>
      </c>
      <c r="EK32" s="54">
        <v>488999</v>
      </c>
      <c r="EL32" s="54">
        <v>219900</v>
      </c>
      <c r="EM32" s="55">
        <v>3098965</v>
      </c>
      <c r="EN32" s="56">
        <v>14364</v>
      </c>
      <c r="EO32" s="54">
        <v>0</v>
      </c>
      <c r="EP32" s="54">
        <v>14364</v>
      </c>
      <c r="EQ32" s="54">
        <v>227994</v>
      </c>
      <c r="ER32" s="54">
        <v>264871</v>
      </c>
      <c r="ES32" s="54">
        <v>21823</v>
      </c>
      <c r="ET32" s="54">
        <v>56411</v>
      </c>
      <c r="EU32" s="55">
        <v>102387327</v>
      </c>
      <c r="EV32" s="56">
        <v>5921018</v>
      </c>
      <c r="EW32" s="54">
        <v>5921018</v>
      </c>
      <c r="EX32" s="54">
        <v>0</v>
      </c>
      <c r="EY32" s="54">
        <v>71698</v>
      </c>
      <c r="EZ32" s="54">
        <v>14550</v>
      </c>
      <c r="FA32" s="54">
        <v>5604</v>
      </c>
      <c r="FB32" s="55">
        <v>91852</v>
      </c>
      <c r="FC32" s="56">
        <v>774</v>
      </c>
      <c r="FD32" s="54">
        <v>0</v>
      </c>
      <c r="FE32" s="54">
        <v>774</v>
      </c>
      <c r="FF32" s="54">
        <v>6839</v>
      </c>
      <c r="FG32" s="54">
        <v>7950</v>
      </c>
      <c r="FH32" s="54">
        <v>654</v>
      </c>
      <c r="FI32" s="54">
        <v>1691</v>
      </c>
      <c r="FJ32" s="54">
        <v>6030778</v>
      </c>
      <c r="FK32" s="57">
        <f t="shared" si="4"/>
        <v>5.9988288692513478E-2</v>
      </c>
      <c r="FL32" s="56">
        <v>92737606</v>
      </c>
      <c r="FM32" s="54">
        <v>0</v>
      </c>
      <c r="FN32" s="54">
        <v>0</v>
      </c>
      <c r="FO32" s="54">
        <v>92737606</v>
      </c>
      <c r="FP32" s="54">
        <v>0</v>
      </c>
      <c r="FQ32" s="54">
        <v>1551732</v>
      </c>
      <c r="FR32" s="54">
        <v>0</v>
      </c>
      <c r="FS32" s="54">
        <v>57340</v>
      </c>
      <c r="FT32" s="55">
        <v>1609072</v>
      </c>
      <c r="FU32" s="56">
        <v>29630</v>
      </c>
      <c r="FV32" s="54">
        <v>0</v>
      </c>
      <c r="FW32" s="54">
        <v>29630</v>
      </c>
      <c r="FX32" s="54">
        <v>121187</v>
      </c>
      <c r="FY32" s="54">
        <v>677722</v>
      </c>
      <c r="FZ32" s="54">
        <v>43530</v>
      </c>
      <c r="GA32" s="54">
        <v>46815</v>
      </c>
      <c r="GB32" s="55">
        <v>95265562</v>
      </c>
      <c r="GC32" s="56">
        <v>5563446</v>
      </c>
      <c r="GD32" s="54">
        <v>5563446</v>
      </c>
      <c r="GE32" s="54">
        <v>0</v>
      </c>
      <c r="GF32" s="54">
        <v>46552</v>
      </c>
      <c r="GG32" s="54">
        <v>0</v>
      </c>
      <c r="GH32" s="54">
        <v>1377</v>
      </c>
      <c r="GI32" s="55">
        <v>47929</v>
      </c>
      <c r="GJ32" s="56">
        <v>1599</v>
      </c>
      <c r="GK32" s="54">
        <v>0</v>
      </c>
      <c r="GL32" s="54">
        <v>1599</v>
      </c>
      <c r="GM32" s="54">
        <v>3634</v>
      </c>
      <c r="GN32" s="54">
        <v>20333</v>
      </c>
      <c r="GO32" s="54">
        <v>1305</v>
      </c>
      <c r="GP32" s="54">
        <v>1405</v>
      </c>
      <c r="GQ32" s="54">
        <v>5639651</v>
      </c>
      <c r="GR32" s="57">
        <f t="shared" si="5"/>
        <v>5.9991261797290737E-2</v>
      </c>
      <c r="GS32" s="56">
        <v>49776755</v>
      </c>
      <c r="GT32" s="54">
        <v>0</v>
      </c>
      <c r="GU32" s="54">
        <v>0</v>
      </c>
      <c r="GV32" s="54">
        <v>49776755</v>
      </c>
      <c r="GW32" s="54">
        <v>0</v>
      </c>
      <c r="GX32" s="54">
        <v>1630509</v>
      </c>
      <c r="GY32" s="54">
        <v>0</v>
      </c>
      <c r="GZ32" s="54">
        <v>104497</v>
      </c>
      <c r="HA32" s="55">
        <v>1735006</v>
      </c>
      <c r="HB32" s="53">
        <v>2227</v>
      </c>
      <c r="HC32" s="54">
        <v>0</v>
      </c>
      <c r="HD32" s="54">
        <v>2227</v>
      </c>
      <c r="HE32" s="54">
        <v>1026038</v>
      </c>
      <c r="HF32" s="54">
        <v>259326</v>
      </c>
      <c r="HG32" s="54">
        <v>35169</v>
      </c>
      <c r="HH32" s="54">
        <v>25292</v>
      </c>
      <c r="HI32" s="55">
        <v>52859813</v>
      </c>
      <c r="HJ32" s="56">
        <v>2986268</v>
      </c>
      <c r="HK32" s="54">
        <v>2986268</v>
      </c>
      <c r="HL32" s="54">
        <v>0</v>
      </c>
      <c r="HM32" s="54">
        <v>48915</v>
      </c>
      <c r="HN32" s="54">
        <v>0</v>
      </c>
      <c r="HO32" s="54">
        <v>2744</v>
      </c>
      <c r="HP32" s="55">
        <v>51659</v>
      </c>
      <c r="HQ32" s="56">
        <v>121</v>
      </c>
      <c r="HR32" s="54">
        <v>0</v>
      </c>
      <c r="HS32" s="54">
        <v>121</v>
      </c>
      <c r="HT32" s="54">
        <v>30783</v>
      </c>
      <c r="HU32" s="54">
        <v>7782</v>
      </c>
      <c r="HV32" s="54">
        <v>1055</v>
      </c>
      <c r="HW32" s="54">
        <v>758</v>
      </c>
      <c r="HX32" s="54">
        <v>3078426</v>
      </c>
      <c r="HY32" s="57">
        <f t="shared" si="6"/>
        <v>5.9993223744697698E-2</v>
      </c>
    </row>
    <row r="33" spans="1:233" s="22" customFormat="1" ht="12" customHeight="1" x14ac:dyDescent="0.2">
      <c r="A33" s="23">
        <v>22</v>
      </c>
      <c r="B33" s="24" t="s">
        <v>72</v>
      </c>
      <c r="C33" s="48">
        <v>357695</v>
      </c>
      <c r="D33" s="49">
        <v>0</v>
      </c>
      <c r="E33" s="49">
        <v>0</v>
      </c>
      <c r="F33" s="49">
        <v>357695</v>
      </c>
      <c r="G33" s="49">
        <v>0</v>
      </c>
      <c r="H33" s="49">
        <v>3565141</v>
      </c>
      <c r="I33" s="49">
        <v>0</v>
      </c>
      <c r="J33" s="49">
        <v>163020</v>
      </c>
      <c r="K33" s="50">
        <v>3728161</v>
      </c>
      <c r="L33" s="51">
        <v>26688</v>
      </c>
      <c r="M33" s="49">
        <v>0</v>
      </c>
      <c r="N33" s="49">
        <v>26688</v>
      </c>
      <c r="O33" s="49">
        <v>418372</v>
      </c>
      <c r="P33" s="49">
        <v>335057</v>
      </c>
      <c r="Q33" s="49">
        <v>11216</v>
      </c>
      <c r="R33" s="49">
        <v>42054</v>
      </c>
      <c r="S33" s="50">
        <v>4919243</v>
      </c>
      <c r="T33" s="51">
        <v>21164</v>
      </c>
      <c r="U33" s="49">
        <v>21164</v>
      </c>
      <c r="V33" s="49">
        <v>0</v>
      </c>
      <c r="W33" s="49">
        <v>106943</v>
      </c>
      <c r="X33" s="49">
        <v>0</v>
      </c>
      <c r="Y33" s="49">
        <v>4212</v>
      </c>
      <c r="Z33" s="50">
        <v>111155</v>
      </c>
      <c r="AA33" s="51">
        <v>1441</v>
      </c>
      <c r="AB33" s="49">
        <v>0</v>
      </c>
      <c r="AC33" s="49">
        <v>1441</v>
      </c>
      <c r="AD33" s="49">
        <v>12550</v>
      </c>
      <c r="AE33" s="49">
        <v>10048</v>
      </c>
      <c r="AF33" s="49">
        <v>336</v>
      </c>
      <c r="AG33" s="49">
        <v>1261</v>
      </c>
      <c r="AH33" s="49">
        <v>157955</v>
      </c>
      <c r="AI33" s="52">
        <f t="shared" si="0"/>
        <v>5.9167726694530257E-2</v>
      </c>
      <c r="AJ33" s="51">
        <v>37877958</v>
      </c>
      <c r="AK33" s="49">
        <v>0</v>
      </c>
      <c r="AL33" s="49">
        <v>0</v>
      </c>
      <c r="AM33" s="49">
        <v>37877958</v>
      </c>
      <c r="AN33" s="49">
        <v>0</v>
      </c>
      <c r="AO33" s="49">
        <v>1727349</v>
      </c>
      <c r="AP33" s="49">
        <v>43894</v>
      </c>
      <c r="AQ33" s="49">
        <v>90373</v>
      </c>
      <c r="AR33" s="50">
        <v>1861616</v>
      </c>
      <c r="AS33" s="51">
        <v>3880</v>
      </c>
      <c r="AT33" s="49">
        <v>0</v>
      </c>
      <c r="AU33" s="49">
        <v>3880</v>
      </c>
      <c r="AV33" s="49">
        <v>46629</v>
      </c>
      <c r="AW33" s="49">
        <v>108273</v>
      </c>
      <c r="AX33" s="49">
        <v>18120</v>
      </c>
      <c r="AY33" s="49">
        <v>27840</v>
      </c>
      <c r="AZ33" s="50">
        <v>39944316</v>
      </c>
      <c r="BA33" s="51">
        <v>2270023</v>
      </c>
      <c r="BB33" s="49">
        <v>2270023</v>
      </c>
      <c r="BC33" s="49">
        <v>0</v>
      </c>
      <c r="BD33" s="49">
        <v>51820</v>
      </c>
      <c r="BE33" s="49">
        <v>1197</v>
      </c>
      <c r="BF33" s="49">
        <v>2169</v>
      </c>
      <c r="BG33" s="50">
        <v>55186</v>
      </c>
      <c r="BH33" s="51">
        <v>210</v>
      </c>
      <c r="BI33" s="49">
        <v>0</v>
      </c>
      <c r="BJ33" s="49">
        <v>210</v>
      </c>
      <c r="BK33" s="49">
        <v>1399</v>
      </c>
      <c r="BL33" s="49">
        <v>3248</v>
      </c>
      <c r="BM33" s="49">
        <v>544</v>
      </c>
      <c r="BN33" s="49">
        <v>835</v>
      </c>
      <c r="BO33" s="49">
        <v>2331445</v>
      </c>
      <c r="BP33" s="52">
        <f t="shared" si="1"/>
        <v>5.9929920192635516E-2</v>
      </c>
      <c r="BQ33" s="51">
        <v>102311068</v>
      </c>
      <c r="BR33" s="49">
        <v>0</v>
      </c>
      <c r="BS33" s="49">
        <v>0</v>
      </c>
      <c r="BT33" s="49">
        <v>102311068</v>
      </c>
      <c r="BU33" s="49">
        <v>0</v>
      </c>
      <c r="BV33" s="49">
        <v>1532637</v>
      </c>
      <c r="BW33" s="49">
        <v>0</v>
      </c>
      <c r="BX33" s="49">
        <v>52972</v>
      </c>
      <c r="BY33" s="50">
        <v>1585609</v>
      </c>
      <c r="BZ33" s="51">
        <v>5771</v>
      </c>
      <c r="CA33" s="49">
        <v>0</v>
      </c>
      <c r="CB33" s="49">
        <v>5771</v>
      </c>
      <c r="CC33" s="49">
        <v>17935</v>
      </c>
      <c r="CD33" s="49">
        <v>295548</v>
      </c>
      <c r="CE33" s="49">
        <v>36423</v>
      </c>
      <c r="CF33" s="49">
        <v>24286</v>
      </c>
      <c r="CG33" s="50">
        <v>104276640</v>
      </c>
      <c r="CH33" s="51">
        <v>6135757</v>
      </c>
      <c r="CI33" s="49">
        <v>6135757</v>
      </c>
      <c r="CJ33" s="49">
        <v>0</v>
      </c>
      <c r="CK33" s="49">
        <v>45979</v>
      </c>
      <c r="CL33" s="49">
        <v>0</v>
      </c>
      <c r="CM33" s="49">
        <v>1271</v>
      </c>
      <c r="CN33" s="50">
        <v>47250</v>
      </c>
      <c r="CO33" s="51">
        <v>312</v>
      </c>
      <c r="CP33" s="49">
        <v>0</v>
      </c>
      <c r="CQ33" s="49">
        <v>312</v>
      </c>
      <c r="CR33" s="49">
        <v>538</v>
      </c>
      <c r="CS33" s="49">
        <v>8866</v>
      </c>
      <c r="CT33" s="49">
        <v>1093</v>
      </c>
      <c r="CU33" s="49">
        <v>729</v>
      </c>
      <c r="CV33" s="49">
        <v>6194545</v>
      </c>
      <c r="CW33" s="52">
        <f t="shared" si="2"/>
        <v>5.9971585869868935E-2</v>
      </c>
      <c r="CX33" s="51">
        <v>97536911</v>
      </c>
      <c r="CY33" s="49">
        <v>0</v>
      </c>
      <c r="CZ33" s="49">
        <v>0</v>
      </c>
      <c r="DA33" s="49">
        <v>97536911</v>
      </c>
      <c r="DB33" s="49">
        <v>0</v>
      </c>
      <c r="DC33" s="49">
        <v>1465039</v>
      </c>
      <c r="DD33" s="49">
        <v>0</v>
      </c>
      <c r="DE33" s="49">
        <v>131357</v>
      </c>
      <c r="DF33" s="50">
        <v>1596396</v>
      </c>
      <c r="DG33" s="51">
        <v>3528</v>
      </c>
      <c r="DH33" s="49">
        <v>0</v>
      </c>
      <c r="DI33" s="49">
        <v>3528</v>
      </c>
      <c r="DJ33" s="49">
        <v>132022</v>
      </c>
      <c r="DK33" s="49">
        <v>243527</v>
      </c>
      <c r="DL33" s="49">
        <v>20563</v>
      </c>
      <c r="DM33" s="49">
        <v>51791</v>
      </c>
      <c r="DN33" s="50">
        <v>99584738</v>
      </c>
      <c r="DO33" s="51">
        <v>5850532</v>
      </c>
      <c r="DP33" s="49">
        <v>5850532</v>
      </c>
      <c r="DQ33" s="49">
        <v>0</v>
      </c>
      <c r="DR33" s="49">
        <v>43951</v>
      </c>
      <c r="DS33" s="49">
        <v>0</v>
      </c>
      <c r="DT33" s="49">
        <v>3501</v>
      </c>
      <c r="DU33" s="50">
        <v>47452</v>
      </c>
      <c r="DV33" s="51">
        <v>190</v>
      </c>
      <c r="DW33" s="49">
        <v>0</v>
      </c>
      <c r="DX33" s="49">
        <v>190</v>
      </c>
      <c r="DY33" s="49">
        <v>3961</v>
      </c>
      <c r="DZ33" s="49">
        <v>7306</v>
      </c>
      <c r="EA33" s="49">
        <v>617</v>
      </c>
      <c r="EB33" s="49">
        <v>1554</v>
      </c>
      <c r="EC33" s="49">
        <v>5911612</v>
      </c>
      <c r="ED33" s="52">
        <f t="shared" si="3"/>
        <v>5.9982748479701184E-2</v>
      </c>
      <c r="EE33" s="51">
        <v>70000384</v>
      </c>
      <c r="EF33" s="49">
        <v>0</v>
      </c>
      <c r="EG33" s="49">
        <v>0</v>
      </c>
      <c r="EH33" s="49">
        <v>70000384</v>
      </c>
      <c r="EI33" s="49">
        <v>0</v>
      </c>
      <c r="EJ33" s="49">
        <v>1142367</v>
      </c>
      <c r="EK33" s="49">
        <v>0</v>
      </c>
      <c r="EL33" s="49">
        <v>31750</v>
      </c>
      <c r="EM33" s="50">
        <v>1174117</v>
      </c>
      <c r="EN33" s="51">
        <v>6831</v>
      </c>
      <c r="EO33" s="49">
        <v>26017</v>
      </c>
      <c r="EP33" s="49">
        <v>32848</v>
      </c>
      <c r="EQ33" s="49">
        <v>119810</v>
      </c>
      <c r="ER33" s="49">
        <v>505017</v>
      </c>
      <c r="ES33" s="49">
        <v>26696</v>
      </c>
      <c r="ET33" s="49">
        <v>27327</v>
      </c>
      <c r="EU33" s="50">
        <v>71886199</v>
      </c>
      <c r="EV33" s="51">
        <v>4199150</v>
      </c>
      <c r="EW33" s="49">
        <v>4199150</v>
      </c>
      <c r="EX33" s="49">
        <v>0</v>
      </c>
      <c r="EY33" s="49">
        <v>34271</v>
      </c>
      <c r="EZ33" s="49">
        <v>0</v>
      </c>
      <c r="FA33" s="49">
        <v>762</v>
      </c>
      <c r="FB33" s="50">
        <v>35033</v>
      </c>
      <c r="FC33" s="51">
        <v>369</v>
      </c>
      <c r="FD33" s="49">
        <v>780</v>
      </c>
      <c r="FE33" s="49">
        <v>1149</v>
      </c>
      <c r="FF33" s="49">
        <v>3594</v>
      </c>
      <c r="FG33" s="49">
        <v>15150</v>
      </c>
      <c r="FH33" s="49">
        <v>801</v>
      </c>
      <c r="FI33" s="49">
        <v>820</v>
      </c>
      <c r="FJ33" s="49">
        <v>4255697</v>
      </c>
      <c r="FK33" s="52">
        <f t="shared" si="4"/>
        <v>5.9987528068417451E-2</v>
      </c>
      <c r="FL33" s="51">
        <v>68408371</v>
      </c>
      <c r="FM33" s="49">
        <v>0</v>
      </c>
      <c r="FN33" s="49">
        <v>0</v>
      </c>
      <c r="FO33" s="49">
        <v>68408371</v>
      </c>
      <c r="FP33" s="49">
        <v>0</v>
      </c>
      <c r="FQ33" s="49">
        <v>746077</v>
      </c>
      <c r="FR33" s="49">
        <v>2035</v>
      </c>
      <c r="FS33" s="49">
        <v>34747</v>
      </c>
      <c r="FT33" s="50">
        <v>782859</v>
      </c>
      <c r="FU33" s="51">
        <v>2454</v>
      </c>
      <c r="FV33" s="49">
        <v>0</v>
      </c>
      <c r="FW33" s="49">
        <v>2454</v>
      </c>
      <c r="FX33" s="49">
        <v>740130</v>
      </c>
      <c r="FY33" s="49">
        <v>252958</v>
      </c>
      <c r="FZ33" s="49">
        <v>31230</v>
      </c>
      <c r="GA33" s="49">
        <v>87582</v>
      </c>
      <c r="GB33" s="50">
        <v>70305584</v>
      </c>
      <c r="GC33" s="51">
        <v>4103864</v>
      </c>
      <c r="GD33" s="49">
        <v>4103864</v>
      </c>
      <c r="GE33" s="49">
        <v>0</v>
      </c>
      <c r="GF33" s="49">
        <v>22382</v>
      </c>
      <c r="GG33" s="49">
        <v>49</v>
      </c>
      <c r="GH33" s="49">
        <v>834</v>
      </c>
      <c r="GI33" s="50">
        <v>23265</v>
      </c>
      <c r="GJ33" s="51">
        <v>133</v>
      </c>
      <c r="GK33" s="49">
        <v>0</v>
      </c>
      <c r="GL33" s="49">
        <v>133</v>
      </c>
      <c r="GM33" s="49">
        <v>22204</v>
      </c>
      <c r="GN33" s="49">
        <v>7589</v>
      </c>
      <c r="GO33" s="49">
        <v>937</v>
      </c>
      <c r="GP33" s="49">
        <v>2627</v>
      </c>
      <c r="GQ33" s="49">
        <v>4160619</v>
      </c>
      <c r="GR33" s="52">
        <f t="shared" si="5"/>
        <v>5.999066985530177E-2</v>
      </c>
      <c r="GS33" s="51">
        <v>36044579</v>
      </c>
      <c r="GT33" s="49">
        <v>0</v>
      </c>
      <c r="GU33" s="49">
        <v>0</v>
      </c>
      <c r="GV33" s="49">
        <v>36044579</v>
      </c>
      <c r="GW33" s="49">
        <v>0</v>
      </c>
      <c r="GX33" s="49">
        <v>1710912</v>
      </c>
      <c r="GY33" s="49">
        <v>0</v>
      </c>
      <c r="GZ33" s="49">
        <v>579</v>
      </c>
      <c r="HA33" s="50">
        <v>1711491</v>
      </c>
      <c r="HB33" s="48">
        <v>659</v>
      </c>
      <c r="HC33" s="49">
        <v>0</v>
      </c>
      <c r="HD33" s="49">
        <v>659</v>
      </c>
      <c r="HE33" s="49">
        <v>52336</v>
      </c>
      <c r="HF33" s="49">
        <v>143988</v>
      </c>
      <c r="HG33" s="49">
        <v>19993</v>
      </c>
      <c r="HH33" s="49">
        <v>28550</v>
      </c>
      <c r="HI33" s="50">
        <v>38001596</v>
      </c>
      <c r="HJ33" s="51">
        <v>2162415</v>
      </c>
      <c r="HK33" s="49">
        <v>2162415</v>
      </c>
      <c r="HL33" s="49">
        <v>0</v>
      </c>
      <c r="HM33" s="49">
        <v>51327</v>
      </c>
      <c r="HN33" s="49">
        <v>0</v>
      </c>
      <c r="HO33" s="49">
        <v>14</v>
      </c>
      <c r="HP33" s="50">
        <v>51341</v>
      </c>
      <c r="HQ33" s="51">
        <v>35</v>
      </c>
      <c r="HR33" s="49">
        <v>0</v>
      </c>
      <c r="HS33" s="49">
        <v>35</v>
      </c>
      <c r="HT33" s="49">
        <v>1570</v>
      </c>
      <c r="HU33" s="49">
        <v>4320</v>
      </c>
      <c r="HV33" s="49">
        <v>600</v>
      </c>
      <c r="HW33" s="49">
        <v>857</v>
      </c>
      <c r="HX33" s="49">
        <v>2221138</v>
      </c>
      <c r="HY33" s="52">
        <f t="shared" si="6"/>
        <v>5.999279392332478E-2</v>
      </c>
    </row>
    <row r="34" spans="1:233" s="22" customFormat="1" ht="12" customHeight="1" x14ac:dyDescent="0.2">
      <c r="A34" s="25">
        <v>23</v>
      </c>
      <c r="B34" s="26" t="s">
        <v>73</v>
      </c>
      <c r="C34" s="53">
        <v>529994</v>
      </c>
      <c r="D34" s="54">
        <v>0</v>
      </c>
      <c r="E34" s="54">
        <v>0</v>
      </c>
      <c r="F34" s="54">
        <v>529994</v>
      </c>
      <c r="G34" s="54">
        <v>0</v>
      </c>
      <c r="H34" s="54">
        <v>5552242</v>
      </c>
      <c r="I34" s="54">
        <v>0</v>
      </c>
      <c r="J34" s="54">
        <v>371392</v>
      </c>
      <c r="K34" s="55">
        <v>5923634</v>
      </c>
      <c r="L34" s="56">
        <v>43415</v>
      </c>
      <c r="M34" s="54">
        <v>0</v>
      </c>
      <c r="N34" s="54">
        <v>43415</v>
      </c>
      <c r="O34" s="54">
        <v>556343</v>
      </c>
      <c r="P34" s="54">
        <v>149181</v>
      </c>
      <c r="Q34" s="54">
        <v>3422</v>
      </c>
      <c r="R34" s="54">
        <v>69555</v>
      </c>
      <c r="S34" s="55">
        <v>7275544</v>
      </c>
      <c r="T34" s="56">
        <v>31373</v>
      </c>
      <c r="U34" s="54">
        <v>31373</v>
      </c>
      <c r="V34" s="54">
        <v>0</v>
      </c>
      <c r="W34" s="54">
        <v>166545</v>
      </c>
      <c r="X34" s="54">
        <v>0</v>
      </c>
      <c r="Y34" s="54">
        <v>8913</v>
      </c>
      <c r="Z34" s="55">
        <v>175458</v>
      </c>
      <c r="AA34" s="56">
        <v>2344</v>
      </c>
      <c r="AB34" s="54">
        <v>0</v>
      </c>
      <c r="AC34" s="54">
        <v>2344</v>
      </c>
      <c r="AD34" s="54">
        <v>16690</v>
      </c>
      <c r="AE34" s="54">
        <v>4475</v>
      </c>
      <c r="AF34" s="54">
        <v>103</v>
      </c>
      <c r="AG34" s="54">
        <v>2087</v>
      </c>
      <c r="AH34" s="54">
        <v>232530</v>
      </c>
      <c r="AI34" s="57">
        <f t="shared" si="0"/>
        <v>5.9195009754827416E-2</v>
      </c>
      <c r="AJ34" s="56">
        <v>54336270</v>
      </c>
      <c r="AK34" s="54">
        <v>0</v>
      </c>
      <c r="AL34" s="54">
        <v>0</v>
      </c>
      <c r="AM34" s="54">
        <v>54336270</v>
      </c>
      <c r="AN34" s="54">
        <v>0</v>
      </c>
      <c r="AO34" s="54">
        <v>2488289</v>
      </c>
      <c r="AP34" s="54">
        <v>0</v>
      </c>
      <c r="AQ34" s="54">
        <v>540594</v>
      </c>
      <c r="AR34" s="55">
        <v>3028883</v>
      </c>
      <c r="AS34" s="56">
        <v>17160</v>
      </c>
      <c r="AT34" s="54">
        <v>0</v>
      </c>
      <c r="AU34" s="54">
        <v>17160</v>
      </c>
      <c r="AV34" s="54">
        <v>304412</v>
      </c>
      <c r="AW34" s="54">
        <v>267741</v>
      </c>
      <c r="AX34" s="54">
        <v>45009</v>
      </c>
      <c r="AY34" s="54">
        <v>25381</v>
      </c>
      <c r="AZ34" s="55">
        <v>58024856</v>
      </c>
      <c r="BA34" s="56">
        <v>3256389</v>
      </c>
      <c r="BB34" s="54">
        <v>3256389</v>
      </c>
      <c r="BC34" s="54">
        <v>0</v>
      </c>
      <c r="BD34" s="54">
        <v>74627</v>
      </c>
      <c r="BE34" s="54">
        <v>0</v>
      </c>
      <c r="BF34" s="54">
        <v>14284</v>
      </c>
      <c r="BG34" s="55">
        <v>88911</v>
      </c>
      <c r="BH34" s="56">
        <v>927</v>
      </c>
      <c r="BI34" s="54">
        <v>0</v>
      </c>
      <c r="BJ34" s="54">
        <v>927</v>
      </c>
      <c r="BK34" s="54">
        <v>9132</v>
      </c>
      <c r="BL34" s="54">
        <v>8032</v>
      </c>
      <c r="BM34" s="54">
        <v>1350</v>
      </c>
      <c r="BN34" s="54">
        <v>761</v>
      </c>
      <c r="BO34" s="54">
        <v>3365502</v>
      </c>
      <c r="BP34" s="57">
        <f t="shared" si="1"/>
        <v>5.9930300699698381E-2</v>
      </c>
      <c r="BQ34" s="56">
        <v>153796901</v>
      </c>
      <c r="BR34" s="54">
        <v>0</v>
      </c>
      <c r="BS34" s="54">
        <v>0</v>
      </c>
      <c r="BT34" s="54">
        <v>153796901</v>
      </c>
      <c r="BU34" s="54">
        <v>0</v>
      </c>
      <c r="BV34" s="54">
        <v>3004905</v>
      </c>
      <c r="BW34" s="54">
        <v>28961</v>
      </c>
      <c r="BX34" s="54">
        <v>153010</v>
      </c>
      <c r="BY34" s="55">
        <v>3186876</v>
      </c>
      <c r="BZ34" s="56">
        <v>17011</v>
      </c>
      <c r="CA34" s="54">
        <v>0</v>
      </c>
      <c r="CB34" s="54">
        <v>17011</v>
      </c>
      <c r="CC34" s="54">
        <v>998532</v>
      </c>
      <c r="CD34" s="54">
        <v>394512</v>
      </c>
      <c r="CE34" s="54">
        <v>109788</v>
      </c>
      <c r="CF34" s="54">
        <v>58489</v>
      </c>
      <c r="CG34" s="55">
        <v>158562109</v>
      </c>
      <c r="CH34" s="56">
        <v>9223477</v>
      </c>
      <c r="CI34" s="54">
        <v>9223477</v>
      </c>
      <c r="CJ34" s="54">
        <v>0</v>
      </c>
      <c r="CK34" s="54">
        <v>90122</v>
      </c>
      <c r="CL34" s="54">
        <v>707</v>
      </c>
      <c r="CM34" s="54">
        <v>3672</v>
      </c>
      <c r="CN34" s="55">
        <v>94501</v>
      </c>
      <c r="CO34" s="56">
        <v>919</v>
      </c>
      <c r="CP34" s="54">
        <v>0</v>
      </c>
      <c r="CQ34" s="54">
        <v>919</v>
      </c>
      <c r="CR34" s="54">
        <v>29956</v>
      </c>
      <c r="CS34" s="54">
        <v>11835</v>
      </c>
      <c r="CT34" s="54">
        <v>3294</v>
      </c>
      <c r="CU34" s="54">
        <v>1755</v>
      </c>
      <c r="CV34" s="54">
        <v>9365737</v>
      </c>
      <c r="CW34" s="57">
        <f t="shared" si="2"/>
        <v>5.9971800081979547E-2</v>
      </c>
      <c r="CX34" s="56">
        <v>150643254</v>
      </c>
      <c r="CY34" s="54">
        <v>0</v>
      </c>
      <c r="CZ34" s="54">
        <v>0</v>
      </c>
      <c r="DA34" s="54">
        <v>150643254</v>
      </c>
      <c r="DB34" s="54">
        <v>0</v>
      </c>
      <c r="DC34" s="54">
        <v>2058359</v>
      </c>
      <c r="DD34" s="54">
        <v>0</v>
      </c>
      <c r="DE34" s="54">
        <v>221721</v>
      </c>
      <c r="DF34" s="55">
        <v>2280080</v>
      </c>
      <c r="DG34" s="56">
        <v>26827</v>
      </c>
      <c r="DH34" s="54">
        <v>0</v>
      </c>
      <c r="DI34" s="54">
        <v>26827</v>
      </c>
      <c r="DJ34" s="54">
        <v>187193</v>
      </c>
      <c r="DK34" s="54">
        <v>607676</v>
      </c>
      <c r="DL34" s="54">
        <v>25727</v>
      </c>
      <c r="DM34" s="54">
        <v>86433</v>
      </c>
      <c r="DN34" s="55">
        <v>153857190</v>
      </c>
      <c r="DO34" s="56">
        <v>9036018</v>
      </c>
      <c r="DP34" s="54">
        <v>9036018</v>
      </c>
      <c r="DQ34" s="54">
        <v>0</v>
      </c>
      <c r="DR34" s="54">
        <v>61724</v>
      </c>
      <c r="DS34" s="54">
        <v>0</v>
      </c>
      <c r="DT34" s="54">
        <v>5765</v>
      </c>
      <c r="DU34" s="55">
        <v>67489</v>
      </c>
      <c r="DV34" s="56">
        <v>1449</v>
      </c>
      <c r="DW34" s="54">
        <v>0</v>
      </c>
      <c r="DX34" s="54">
        <v>1449</v>
      </c>
      <c r="DY34" s="54">
        <v>5616</v>
      </c>
      <c r="DZ34" s="54">
        <v>18230</v>
      </c>
      <c r="EA34" s="54">
        <v>772</v>
      </c>
      <c r="EB34" s="54">
        <v>2593</v>
      </c>
      <c r="EC34" s="54">
        <v>9132167</v>
      </c>
      <c r="ED34" s="57">
        <f t="shared" si="3"/>
        <v>5.9982891766265221E-2</v>
      </c>
      <c r="EE34" s="56">
        <v>108695703</v>
      </c>
      <c r="EF34" s="54">
        <v>0</v>
      </c>
      <c r="EG34" s="54">
        <v>0</v>
      </c>
      <c r="EH34" s="54">
        <v>108695703</v>
      </c>
      <c r="EI34" s="54">
        <v>0</v>
      </c>
      <c r="EJ34" s="54">
        <v>2225016</v>
      </c>
      <c r="EK34" s="54">
        <v>55966</v>
      </c>
      <c r="EL34" s="54">
        <v>25294</v>
      </c>
      <c r="EM34" s="55">
        <v>2306276</v>
      </c>
      <c r="EN34" s="56">
        <v>30505</v>
      </c>
      <c r="EO34" s="54">
        <v>0</v>
      </c>
      <c r="EP34" s="54">
        <v>30505</v>
      </c>
      <c r="EQ34" s="54">
        <v>204240</v>
      </c>
      <c r="ER34" s="54">
        <v>407452</v>
      </c>
      <c r="ES34" s="54">
        <v>41329</v>
      </c>
      <c r="ET34" s="54">
        <v>82572</v>
      </c>
      <c r="EU34" s="55">
        <v>111768077</v>
      </c>
      <c r="EV34" s="56">
        <v>6520406</v>
      </c>
      <c r="EW34" s="54">
        <v>6520406</v>
      </c>
      <c r="EX34" s="54">
        <v>0</v>
      </c>
      <c r="EY34" s="54">
        <v>66730</v>
      </c>
      <c r="EZ34" s="54">
        <v>1559</v>
      </c>
      <c r="FA34" s="54">
        <v>607</v>
      </c>
      <c r="FB34" s="55">
        <v>68896</v>
      </c>
      <c r="FC34" s="56">
        <v>1647</v>
      </c>
      <c r="FD34" s="54">
        <v>0</v>
      </c>
      <c r="FE34" s="54">
        <v>1647</v>
      </c>
      <c r="FF34" s="54">
        <v>6127</v>
      </c>
      <c r="FG34" s="54">
        <v>12224</v>
      </c>
      <c r="FH34" s="54">
        <v>1240</v>
      </c>
      <c r="FI34" s="54">
        <v>2477</v>
      </c>
      <c r="FJ34" s="54">
        <v>6613017</v>
      </c>
      <c r="FK34" s="57">
        <f t="shared" si="4"/>
        <v>5.9987707149748139E-2</v>
      </c>
      <c r="FL34" s="56">
        <v>111835281</v>
      </c>
      <c r="FM34" s="54">
        <v>0</v>
      </c>
      <c r="FN34" s="54">
        <v>0</v>
      </c>
      <c r="FO34" s="54">
        <v>111835281</v>
      </c>
      <c r="FP34" s="54">
        <v>0</v>
      </c>
      <c r="FQ34" s="54">
        <v>1906725</v>
      </c>
      <c r="FR34" s="54">
        <v>0</v>
      </c>
      <c r="FS34" s="54">
        <v>0</v>
      </c>
      <c r="FT34" s="55">
        <v>1906725</v>
      </c>
      <c r="FU34" s="56">
        <v>27319</v>
      </c>
      <c r="FV34" s="54">
        <v>0</v>
      </c>
      <c r="FW34" s="54">
        <v>27319</v>
      </c>
      <c r="FX34" s="54">
        <v>451219</v>
      </c>
      <c r="FY34" s="54">
        <v>373464</v>
      </c>
      <c r="FZ34" s="54">
        <v>49730</v>
      </c>
      <c r="GA34" s="54">
        <v>42346</v>
      </c>
      <c r="GB34" s="55">
        <v>114686084</v>
      </c>
      <c r="GC34" s="56">
        <v>6709086</v>
      </c>
      <c r="GD34" s="54">
        <v>6709086</v>
      </c>
      <c r="GE34" s="54">
        <v>0</v>
      </c>
      <c r="GF34" s="54">
        <v>57177</v>
      </c>
      <c r="GG34" s="54">
        <v>0</v>
      </c>
      <c r="GH34" s="54">
        <v>0</v>
      </c>
      <c r="GI34" s="55">
        <v>57177</v>
      </c>
      <c r="GJ34" s="56">
        <v>1475</v>
      </c>
      <c r="GK34" s="54">
        <v>0</v>
      </c>
      <c r="GL34" s="54">
        <v>1475</v>
      </c>
      <c r="GM34" s="54">
        <v>13537</v>
      </c>
      <c r="GN34" s="54">
        <v>11204</v>
      </c>
      <c r="GO34" s="54">
        <v>1492</v>
      </c>
      <c r="GP34" s="54">
        <v>1270</v>
      </c>
      <c r="GQ34" s="54">
        <v>6795241</v>
      </c>
      <c r="GR34" s="57">
        <f t="shared" si="5"/>
        <v>5.9990782336389895E-2</v>
      </c>
      <c r="GS34" s="56">
        <v>63569992</v>
      </c>
      <c r="GT34" s="54">
        <v>0</v>
      </c>
      <c r="GU34" s="54">
        <v>0</v>
      </c>
      <c r="GV34" s="54">
        <v>63569992</v>
      </c>
      <c r="GW34" s="54">
        <v>0</v>
      </c>
      <c r="GX34" s="54">
        <v>1133651</v>
      </c>
      <c r="GY34" s="54">
        <v>1064</v>
      </c>
      <c r="GZ34" s="54">
        <v>60364</v>
      </c>
      <c r="HA34" s="55">
        <v>1195079</v>
      </c>
      <c r="HB34" s="53">
        <v>10007</v>
      </c>
      <c r="HC34" s="54">
        <v>0</v>
      </c>
      <c r="HD34" s="54">
        <v>10007</v>
      </c>
      <c r="HE34" s="54">
        <v>918471</v>
      </c>
      <c r="HF34" s="54">
        <v>461135</v>
      </c>
      <c r="HG34" s="54">
        <v>33378</v>
      </c>
      <c r="HH34" s="54">
        <v>98702</v>
      </c>
      <c r="HI34" s="55">
        <v>66286764</v>
      </c>
      <c r="HJ34" s="56">
        <v>3813760</v>
      </c>
      <c r="HK34" s="54">
        <v>3813760</v>
      </c>
      <c r="HL34" s="54">
        <v>0</v>
      </c>
      <c r="HM34" s="54">
        <v>33994</v>
      </c>
      <c r="HN34" s="54">
        <v>26</v>
      </c>
      <c r="HO34" s="54">
        <v>1451</v>
      </c>
      <c r="HP34" s="55">
        <v>35471</v>
      </c>
      <c r="HQ34" s="56">
        <v>540</v>
      </c>
      <c r="HR34" s="54">
        <v>0</v>
      </c>
      <c r="HS34" s="54">
        <v>540</v>
      </c>
      <c r="HT34" s="54">
        <v>27554</v>
      </c>
      <c r="HU34" s="54">
        <v>13834</v>
      </c>
      <c r="HV34" s="54">
        <v>1001</v>
      </c>
      <c r="HW34" s="54">
        <v>2961</v>
      </c>
      <c r="HX34" s="54">
        <v>3895121</v>
      </c>
      <c r="HY34" s="57">
        <f t="shared" si="6"/>
        <v>5.9993086046007366E-2</v>
      </c>
    </row>
    <row r="35" spans="1:233" s="22" customFormat="1" ht="12" customHeight="1" x14ac:dyDescent="0.2">
      <c r="A35" s="23">
        <v>24</v>
      </c>
      <c r="B35" s="24" t="s">
        <v>74</v>
      </c>
      <c r="C35" s="48">
        <f>SUM(C12:C34)</f>
        <v>6494362</v>
      </c>
      <c r="D35" s="49">
        <f t="shared" ref="D35:AJ35" si="7">SUM(D12:D34)</f>
        <v>74</v>
      </c>
      <c r="E35" s="49">
        <f t="shared" si="7"/>
        <v>0</v>
      </c>
      <c r="F35" s="49">
        <f t="shared" si="7"/>
        <v>6494436</v>
      </c>
      <c r="G35" s="49">
        <f t="shared" si="7"/>
        <v>0</v>
      </c>
      <c r="H35" s="49">
        <f t="shared" si="7"/>
        <v>153101239</v>
      </c>
      <c r="I35" s="49">
        <f t="shared" si="7"/>
        <v>984574</v>
      </c>
      <c r="J35" s="49">
        <f t="shared" si="7"/>
        <v>28045865</v>
      </c>
      <c r="K35" s="50">
        <f t="shared" si="7"/>
        <v>182131678</v>
      </c>
      <c r="L35" s="51">
        <f t="shared" si="7"/>
        <v>2984260</v>
      </c>
      <c r="M35" s="49">
        <f t="shared" si="7"/>
        <v>81640</v>
      </c>
      <c r="N35" s="49">
        <f t="shared" si="7"/>
        <v>3065900</v>
      </c>
      <c r="O35" s="49">
        <f t="shared" si="7"/>
        <v>28179107</v>
      </c>
      <c r="P35" s="49">
        <f t="shared" si="7"/>
        <v>33144590</v>
      </c>
      <c r="Q35" s="49">
        <f t="shared" si="7"/>
        <v>2079237</v>
      </c>
      <c r="R35" s="49">
        <f t="shared" si="7"/>
        <v>4569272</v>
      </c>
      <c r="S35" s="50">
        <f t="shared" si="7"/>
        <v>259664220</v>
      </c>
      <c r="T35" s="51">
        <f t="shared" si="7"/>
        <v>384341</v>
      </c>
      <c r="U35" s="49">
        <f t="shared" si="7"/>
        <v>384341</v>
      </c>
      <c r="V35" s="49">
        <f t="shared" si="7"/>
        <v>0</v>
      </c>
      <c r="W35" s="49">
        <f t="shared" si="7"/>
        <v>4592636</v>
      </c>
      <c r="X35" s="49">
        <f t="shared" si="7"/>
        <v>26854</v>
      </c>
      <c r="Y35" s="49">
        <f t="shared" si="7"/>
        <v>738261</v>
      </c>
      <c r="Z35" s="50">
        <f t="shared" si="7"/>
        <v>5357751</v>
      </c>
      <c r="AA35" s="51">
        <f t="shared" si="7"/>
        <v>161149</v>
      </c>
      <c r="AB35" s="49">
        <f t="shared" si="7"/>
        <v>2449</v>
      </c>
      <c r="AC35" s="49">
        <f t="shared" si="7"/>
        <v>163598</v>
      </c>
      <c r="AD35" s="49">
        <f t="shared" si="7"/>
        <v>845366</v>
      </c>
      <c r="AE35" s="49">
        <f t="shared" si="7"/>
        <v>994319</v>
      </c>
      <c r="AF35" s="49">
        <f>SUM(AF12:AF34)</f>
        <v>62375</v>
      </c>
      <c r="AG35" s="49">
        <f t="shared" si="7"/>
        <v>137075</v>
      </c>
      <c r="AH35" s="49">
        <f t="shared" si="7"/>
        <v>7944825</v>
      </c>
      <c r="AI35" s="52">
        <f t="shared" si="0"/>
        <v>5.9180042731963173E-2</v>
      </c>
      <c r="AJ35" s="49">
        <f t="shared" si="7"/>
        <v>693875075</v>
      </c>
      <c r="AK35" s="49">
        <f t="shared" ref="AK35:BO35" si="8">SUM(AK12:AK34)</f>
        <v>1523</v>
      </c>
      <c r="AL35" s="49">
        <f t="shared" si="8"/>
        <v>799</v>
      </c>
      <c r="AM35" s="49">
        <f t="shared" si="8"/>
        <v>693877397</v>
      </c>
      <c r="AN35" s="49">
        <f t="shared" si="8"/>
        <v>0</v>
      </c>
      <c r="AO35" s="49">
        <f t="shared" si="8"/>
        <v>68221222</v>
      </c>
      <c r="AP35" s="49">
        <f t="shared" si="8"/>
        <v>869297</v>
      </c>
      <c r="AQ35" s="49">
        <f t="shared" si="8"/>
        <v>11701995</v>
      </c>
      <c r="AR35" s="50">
        <f t="shared" si="8"/>
        <v>80792514</v>
      </c>
      <c r="AS35" s="51">
        <f t="shared" si="8"/>
        <v>809542</v>
      </c>
      <c r="AT35" s="49">
        <f t="shared" si="8"/>
        <v>32</v>
      </c>
      <c r="AU35" s="49">
        <f t="shared" si="8"/>
        <v>809574</v>
      </c>
      <c r="AV35" s="49">
        <f t="shared" si="8"/>
        <v>12669898</v>
      </c>
      <c r="AW35" s="49">
        <f t="shared" si="8"/>
        <v>10150261</v>
      </c>
      <c r="AX35" s="49">
        <f t="shared" si="8"/>
        <v>1264665</v>
      </c>
      <c r="AY35" s="49">
        <f t="shared" si="8"/>
        <v>1538331</v>
      </c>
      <c r="AZ35" s="50">
        <f t="shared" si="8"/>
        <v>801102640</v>
      </c>
      <c r="BA35" s="51">
        <f t="shared" si="8"/>
        <v>41584618</v>
      </c>
      <c r="BB35" s="49">
        <f t="shared" si="8"/>
        <v>41584618</v>
      </c>
      <c r="BC35" s="49">
        <f t="shared" si="8"/>
        <v>0</v>
      </c>
      <c r="BD35" s="49">
        <f t="shared" si="8"/>
        <v>2046467</v>
      </c>
      <c r="BE35" s="49">
        <f t="shared" si="8"/>
        <v>23858</v>
      </c>
      <c r="BF35" s="49">
        <f t="shared" si="8"/>
        <v>300653</v>
      </c>
      <c r="BG35" s="50">
        <f t="shared" si="8"/>
        <v>2370978</v>
      </c>
      <c r="BH35" s="51">
        <f t="shared" si="8"/>
        <v>43667</v>
      </c>
      <c r="BI35" s="49">
        <f t="shared" si="8"/>
        <v>1</v>
      </c>
      <c r="BJ35" s="49">
        <f t="shared" si="8"/>
        <v>43668</v>
      </c>
      <c r="BK35" s="49">
        <f t="shared" si="8"/>
        <v>380095</v>
      </c>
      <c r="BL35" s="49">
        <f t="shared" si="8"/>
        <v>304506</v>
      </c>
      <c r="BM35" s="49">
        <f t="shared" si="8"/>
        <v>37939</v>
      </c>
      <c r="BN35" s="49">
        <f t="shared" si="8"/>
        <v>46148</v>
      </c>
      <c r="BO35" s="49">
        <f t="shared" si="8"/>
        <v>44767952</v>
      </c>
      <c r="BP35" s="52">
        <f t="shared" si="1"/>
        <v>5.9930786302871887E-2</v>
      </c>
      <c r="BQ35" s="51">
        <f t="shared" ref="BQ35:CV35" si="9">SUM(BQ12:BQ34)</f>
        <v>2077005274</v>
      </c>
      <c r="BR35" s="49">
        <f t="shared" si="9"/>
        <v>2204</v>
      </c>
      <c r="BS35" s="49">
        <f t="shared" si="9"/>
        <v>503</v>
      </c>
      <c r="BT35" s="49">
        <f t="shared" si="9"/>
        <v>2077007981</v>
      </c>
      <c r="BU35" s="49">
        <f t="shared" si="9"/>
        <v>0</v>
      </c>
      <c r="BV35" s="49">
        <f t="shared" si="9"/>
        <v>64608883</v>
      </c>
      <c r="BW35" s="49">
        <f t="shared" si="9"/>
        <v>1071741</v>
      </c>
      <c r="BX35" s="49">
        <f t="shared" si="9"/>
        <v>11576335</v>
      </c>
      <c r="BY35" s="50">
        <f t="shared" si="9"/>
        <v>77256959</v>
      </c>
      <c r="BZ35" s="51">
        <f t="shared" si="9"/>
        <v>549541</v>
      </c>
      <c r="CA35" s="49">
        <f t="shared" si="9"/>
        <v>63606</v>
      </c>
      <c r="CB35" s="49">
        <f t="shared" si="9"/>
        <v>613147</v>
      </c>
      <c r="CC35" s="49">
        <f t="shared" si="9"/>
        <v>30351384</v>
      </c>
      <c r="CD35" s="49">
        <f t="shared" si="9"/>
        <v>14841943</v>
      </c>
      <c r="CE35" s="49">
        <f t="shared" si="9"/>
        <v>1474648</v>
      </c>
      <c r="CF35" s="49">
        <f t="shared" si="9"/>
        <v>1701204</v>
      </c>
      <c r="CG35" s="50">
        <f t="shared" si="9"/>
        <v>2203247266</v>
      </c>
      <c r="CH35" s="51">
        <f t="shared" si="9"/>
        <v>124561856</v>
      </c>
      <c r="CI35" s="49">
        <f t="shared" si="9"/>
        <v>124561856</v>
      </c>
      <c r="CJ35" s="49">
        <f t="shared" si="9"/>
        <v>0</v>
      </c>
      <c r="CK35" s="49">
        <f t="shared" si="9"/>
        <v>1938023</v>
      </c>
      <c r="CL35" s="49">
        <f t="shared" si="9"/>
        <v>30260</v>
      </c>
      <c r="CM35" s="49">
        <f t="shared" si="9"/>
        <v>302046</v>
      </c>
      <c r="CN35" s="50">
        <f t="shared" si="9"/>
        <v>2270329</v>
      </c>
      <c r="CO35" s="51">
        <f t="shared" si="9"/>
        <v>29677</v>
      </c>
      <c r="CP35" s="49">
        <f t="shared" si="9"/>
        <v>1908</v>
      </c>
      <c r="CQ35" s="49">
        <f t="shared" si="9"/>
        <v>31585</v>
      </c>
      <c r="CR35" s="49">
        <f t="shared" si="9"/>
        <v>910539</v>
      </c>
      <c r="CS35" s="49">
        <f t="shared" si="9"/>
        <v>445256</v>
      </c>
      <c r="CT35" s="49">
        <f t="shared" si="9"/>
        <v>44239</v>
      </c>
      <c r="CU35" s="49">
        <f t="shared" si="9"/>
        <v>51037</v>
      </c>
      <c r="CV35" s="49">
        <f t="shared" si="9"/>
        <v>128314841</v>
      </c>
      <c r="CW35" s="52">
        <f t="shared" si="2"/>
        <v>5.9971775332335615E-2</v>
      </c>
      <c r="CX35" s="51">
        <f t="shared" ref="CX35:EC35" si="10">SUM(CX12:CX34)</f>
        <v>2195368014</v>
      </c>
      <c r="CY35" s="49">
        <f t="shared" si="10"/>
        <v>8108</v>
      </c>
      <c r="CZ35" s="49">
        <f t="shared" si="10"/>
        <v>1841</v>
      </c>
      <c r="DA35" s="49">
        <f t="shared" si="10"/>
        <v>2195377963</v>
      </c>
      <c r="DB35" s="49">
        <f t="shared" si="10"/>
        <v>0</v>
      </c>
      <c r="DC35" s="49">
        <f t="shared" si="10"/>
        <v>50432131</v>
      </c>
      <c r="DD35" s="49">
        <f t="shared" si="10"/>
        <v>654546</v>
      </c>
      <c r="DE35" s="49">
        <f t="shared" si="10"/>
        <v>6513642</v>
      </c>
      <c r="DF35" s="50">
        <f t="shared" si="10"/>
        <v>57600319</v>
      </c>
      <c r="DG35" s="51">
        <f t="shared" si="10"/>
        <v>521633</v>
      </c>
      <c r="DH35" s="49">
        <f t="shared" si="10"/>
        <v>17733</v>
      </c>
      <c r="DI35" s="49">
        <f t="shared" si="10"/>
        <v>539366</v>
      </c>
      <c r="DJ35" s="49">
        <f t="shared" si="10"/>
        <v>20454662</v>
      </c>
      <c r="DK35" s="49">
        <f t="shared" si="10"/>
        <v>15369213</v>
      </c>
      <c r="DL35" s="49">
        <f>SUM(DL12:DL34)</f>
        <v>1671603</v>
      </c>
      <c r="DM35" s="49">
        <f t="shared" si="10"/>
        <v>1870579</v>
      </c>
      <c r="DN35" s="50">
        <f t="shared" si="10"/>
        <v>2292883705</v>
      </c>
      <c r="DO35" s="51">
        <f t="shared" si="10"/>
        <v>131684753</v>
      </c>
      <c r="DP35" s="49">
        <f t="shared" si="10"/>
        <v>131684753</v>
      </c>
      <c r="DQ35" s="49">
        <f t="shared" si="10"/>
        <v>0</v>
      </c>
      <c r="DR35" s="49">
        <f t="shared" si="10"/>
        <v>1512730</v>
      </c>
      <c r="DS35" s="49">
        <f t="shared" si="10"/>
        <v>18144</v>
      </c>
      <c r="DT35" s="49">
        <f t="shared" si="10"/>
        <v>168540</v>
      </c>
      <c r="DU35" s="50">
        <f t="shared" si="10"/>
        <v>1699414</v>
      </c>
      <c r="DV35" s="51">
        <f t="shared" si="10"/>
        <v>28171</v>
      </c>
      <c r="DW35" s="49">
        <f t="shared" si="10"/>
        <v>531</v>
      </c>
      <c r="DX35" s="49">
        <f t="shared" si="10"/>
        <v>28702</v>
      </c>
      <c r="DY35" s="49">
        <f t="shared" si="10"/>
        <v>613642</v>
      </c>
      <c r="DZ35" s="49">
        <f t="shared" si="10"/>
        <v>461072</v>
      </c>
      <c r="EA35" s="49">
        <f t="shared" si="10"/>
        <v>50149</v>
      </c>
      <c r="EB35" s="49">
        <f t="shared" si="10"/>
        <v>56117</v>
      </c>
      <c r="EC35" s="49">
        <f t="shared" si="10"/>
        <v>134593849</v>
      </c>
      <c r="ED35" s="52">
        <f t="shared" si="3"/>
        <v>5.998272517049949E-2</v>
      </c>
      <c r="EE35" s="51">
        <f t="shared" ref="EE35:FJ35" si="11">SUM(EE12:EE34)</f>
        <v>1736297971</v>
      </c>
      <c r="EF35" s="49">
        <f t="shared" si="11"/>
        <v>1488</v>
      </c>
      <c r="EG35" s="49">
        <f t="shared" si="11"/>
        <v>1187</v>
      </c>
      <c r="EH35" s="49">
        <f t="shared" si="11"/>
        <v>1736300646</v>
      </c>
      <c r="EI35" s="49">
        <f t="shared" si="11"/>
        <v>0</v>
      </c>
      <c r="EJ35" s="49">
        <f t="shared" si="11"/>
        <v>43539402</v>
      </c>
      <c r="EK35" s="49">
        <f t="shared" si="11"/>
        <v>1083740</v>
      </c>
      <c r="EL35" s="49">
        <f t="shared" si="11"/>
        <v>4195797</v>
      </c>
      <c r="EM35" s="50">
        <f t="shared" si="11"/>
        <v>48818939</v>
      </c>
      <c r="EN35" s="51">
        <f t="shared" si="11"/>
        <v>887820</v>
      </c>
      <c r="EO35" s="49">
        <f t="shared" si="11"/>
        <v>26091</v>
      </c>
      <c r="EP35" s="49">
        <f t="shared" si="11"/>
        <v>913911</v>
      </c>
      <c r="EQ35" s="49">
        <f t="shared" si="11"/>
        <v>12162969</v>
      </c>
      <c r="ER35" s="49">
        <f t="shared" si="11"/>
        <v>48963100</v>
      </c>
      <c r="ES35" s="49">
        <f t="shared" si="11"/>
        <v>1697669</v>
      </c>
      <c r="ET35" s="49">
        <f t="shared" si="11"/>
        <v>1642138</v>
      </c>
      <c r="EU35" s="50">
        <f t="shared" si="11"/>
        <v>1850499372</v>
      </c>
      <c r="EV35" s="51">
        <f t="shared" si="11"/>
        <v>104156375</v>
      </c>
      <c r="EW35" s="49">
        <f t="shared" si="11"/>
        <v>104156375</v>
      </c>
      <c r="EX35" s="49">
        <f t="shared" si="11"/>
        <v>0</v>
      </c>
      <c r="EY35" s="49">
        <f t="shared" si="11"/>
        <v>1305985</v>
      </c>
      <c r="EZ35" s="49">
        <f t="shared" si="11"/>
        <v>31661</v>
      </c>
      <c r="FA35" s="49">
        <f t="shared" si="11"/>
        <v>110293</v>
      </c>
      <c r="FB35" s="50">
        <f t="shared" si="11"/>
        <v>1447939</v>
      </c>
      <c r="FC35" s="51">
        <f t="shared" si="11"/>
        <v>47941</v>
      </c>
      <c r="FD35" s="49">
        <f t="shared" si="11"/>
        <v>782</v>
      </c>
      <c r="FE35" s="49">
        <f t="shared" si="11"/>
        <v>48723</v>
      </c>
      <c r="FF35" s="49">
        <f t="shared" si="11"/>
        <v>364888</v>
      </c>
      <c r="FG35" s="49">
        <f t="shared" si="11"/>
        <v>1468891</v>
      </c>
      <c r="FH35" s="49">
        <f t="shared" si="11"/>
        <v>50929</v>
      </c>
      <c r="FI35" s="49">
        <f t="shared" si="11"/>
        <v>49261</v>
      </c>
      <c r="FJ35" s="49">
        <f t="shared" si="11"/>
        <v>107587006</v>
      </c>
      <c r="FK35" s="52">
        <f t="shared" si="4"/>
        <v>5.9987523036376271E-2</v>
      </c>
      <c r="FL35" s="51">
        <f t="shared" ref="FL35:GQ35" si="12">SUM(FL12:FL34)</f>
        <v>1920333337</v>
      </c>
      <c r="FM35" s="49">
        <f t="shared" si="12"/>
        <v>8451</v>
      </c>
      <c r="FN35" s="49">
        <f t="shared" si="12"/>
        <v>900</v>
      </c>
      <c r="FO35" s="49">
        <f t="shared" si="12"/>
        <v>1920342688</v>
      </c>
      <c r="FP35" s="49">
        <f t="shared" si="12"/>
        <v>0</v>
      </c>
      <c r="FQ35" s="49">
        <f t="shared" si="12"/>
        <v>45053847</v>
      </c>
      <c r="FR35" s="49">
        <f t="shared" si="12"/>
        <v>305980</v>
      </c>
      <c r="FS35" s="49">
        <f t="shared" si="12"/>
        <v>2582850</v>
      </c>
      <c r="FT35" s="50">
        <f t="shared" si="12"/>
        <v>47942677</v>
      </c>
      <c r="FU35" s="51">
        <f t="shared" si="12"/>
        <v>806926</v>
      </c>
      <c r="FV35" s="49">
        <f t="shared" si="12"/>
        <v>43769</v>
      </c>
      <c r="FW35" s="49">
        <f t="shared" si="12"/>
        <v>850695</v>
      </c>
      <c r="FX35" s="49">
        <f t="shared" si="12"/>
        <v>17578901</v>
      </c>
      <c r="FY35" s="49">
        <f t="shared" si="12"/>
        <v>23213047</v>
      </c>
      <c r="FZ35" s="49">
        <f t="shared" si="12"/>
        <v>1781783</v>
      </c>
      <c r="GA35" s="49">
        <f t="shared" si="12"/>
        <v>1984782</v>
      </c>
      <c r="GB35" s="50">
        <f t="shared" si="12"/>
        <v>2013694573</v>
      </c>
      <c r="GC35" s="51">
        <f t="shared" si="12"/>
        <v>115202681</v>
      </c>
      <c r="GD35" s="49">
        <f t="shared" si="12"/>
        <v>115202681</v>
      </c>
      <c r="GE35" s="49">
        <f t="shared" si="12"/>
        <v>0</v>
      </c>
      <c r="GF35" s="49">
        <f t="shared" si="12"/>
        <v>1351372</v>
      </c>
      <c r="GG35" s="49">
        <f t="shared" si="12"/>
        <v>8216</v>
      </c>
      <c r="GH35" s="49">
        <f t="shared" si="12"/>
        <v>66813</v>
      </c>
      <c r="GI35" s="50">
        <f t="shared" si="12"/>
        <v>1426401</v>
      </c>
      <c r="GJ35" s="51">
        <f t="shared" si="12"/>
        <v>43573</v>
      </c>
      <c r="GK35" s="49">
        <f t="shared" si="12"/>
        <v>1313</v>
      </c>
      <c r="GL35" s="49">
        <f t="shared" si="12"/>
        <v>44886</v>
      </c>
      <c r="GM35" s="49">
        <f t="shared" si="12"/>
        <v>527365</v>
      </c>
      <c r="GN35" s="49">
        <f t="shared" si="12"/>
        <v>696393</v>
      </c>
      <c r="GO35" s="49">
        <f t="shared" si="12"/>
        <v>53451</v>
      </c>
      <c r="GP35" s="49">
        <f t="shared" si="12"/>
        <v>59542</v>
      </c>
      <c r="GQ35" s="49">
        <f t="shared" si="12"/>
        <v>118010719</v>
      </c>
      <c r="GR35" s="52">
        <f t="shared" si="5"/>
        <v>5.9990689016022121E-2</v>
      </c>
      <c r="GS35" s="51">
        <f t="shared" ref="GS35:HX35" si="13">SUM(GS12:GS34)</f>
        <v>1279201163</v>
      </c>
      <c r="GT35" s="49">
        <f t="shared" si="13"/>
        <v>6522</v>
      </c>
      <c r="GU35" s="49">
        <f t="shared" si="13"/>
        <v>10020</v>
      </c>
      <c r="GV35" s="49">
        <f t="shared" si="13"/>
        <v>1279217705</v>
      </c>
      <c r="GW35" s="49">
        <f t="shared" si="13"/>
        <v>0</v>
      </c>
      <c r="GX35" s="49">
        <f t="shared" si="13"/>
        <v>30915502</v>
      </c>
      <c r="GY35" s="49">
        <f t="shared" si="13"/>
        <v>65169</v>
      </c>
      <c r="GZ35" s="49">
        <f t="shared" si="13"/>
        <v>3086544</v>
      </c>
      <c r="HA35" s="50">
        <f t="shared" si="13"/>
        <v>34067215</v>
      </c>
      <c r="HB35" s="48">
        <f t="shared" si="13"/>
        <v>673948</v>
      </c>
      <c r="HC35" s="49">
        <f t="shared" si="13"/>
        <v>370</v>
      </c>
      <c r="HD35" s="49">
        <f t="shared" si="13"/>
        <v>674318</v>
      </c>
      <c r="HE35" s="49">
        <f t="shared" si="13"/>
        <v>16005374</v>
      </c>
      <c r="HF35" s="49">
        <f t="shared" si="13"/>
        <v>18401898</v>
      </c>
      <c r="HG35" s="49">
        <f t="shared" si="13"/>
        <v>1438130</v>
      </c>
      <c r="HH35" s="49">
        <f t="shared" si="13"/>
        <v>1473189</v>
      </c>
      <c r="HI35" s="50">
        <f t="shared" si="13"/>
        <v>1351277829</v>
      </c>
      <c r="HJ35" s="51">
        <f t="shared" si="13"/>
        <v>76744005</v>
      </c>
      <c r="HK35" s="49">
        <f t="shared" si="13"/>
        <v>76744005</v>
      </c>
      <c r="HL35" s="49">
        <f t="shared" si="13"/>
        <v>0</v>
      </c>
      <c r="HM35" s="49">
        <f t="shared" si="13"/>
        <v>927301</v>
      </c>
      <c r="HN35" s="49">
        <f t="shared" si="13"/>
        <v>1777</v>
      </c>
      <c r="HO35" s="49">
        <f t="shared" si="13"/>
        <v>85352</v>
      </c>
      <c r="HP35" s="50">
        <f t="shared" si="13"/>
        <v>1014430</v>
      </c>
      <c r="HQ35" s="51">
        <f t="shared" si="13"/>
        <v>36393</v>
      </c>
      <c r="HR35" s="49">
        <f t="shared" si="13"/>
        <v>11</v>
      </c>
      <c r="HS35" s="49">
        <f t="shared" si="13"/>
        <v>36404</v>
      </c>
      <c r="HT35" s="49">
        <f>SUM(HT12:HT34)</f>
        <v>480161</v>
      </c>
      <c r="HU35" s="49">
        <f>SUM(HU12:HU34)</f>
        <v>552057</v>
      </c>
      <c r="HV35" s="49">
        <f t="shared" si="13"/>
        <v>43143</v>
      </c>
      <c r="HW35" s="49">
        <f t="shared" si="13"/>
        <v>44195</v>
      </c>
      <c r="HX35" s="49">
        <f t="shared" si="13"/>
        <v>78914395</v>
      </c>
      <c r="HY35" s="52">
        <f t="shared" si="6"/>
        <v>5.9992919657096209E-2</v>
      </c>
    </row>
    <row r="36" spans="1:233" s="22" customFormat="1" ht="12" customHeight="1" x14ac:dyDescent="0.2">
      <c r="A36" s="25">
        <v>25</v>
      </c>
      <c r="B36" s="26" t="s">
        <v>75</v>
      </c>
      <c r="C36" s="53">
        <v>3246988</v>
      </c>
      <c r="D36" s="54">
        <v>0</v>
      </c>
      <c r="E36" s="54">
        <v>0</v>
      </c>
      <c r="F36" s="54">
        <v>3246988</v>
      </c>
      <c r="G36" s="54">
        <v>0</v>
      </c>
      <c r="H36" s="54">
        <v>47321779</v>
      </c>
      <c r="I36" s="54">
        <v>2218728</v>
      </c>
      <c r="J36" s="54">
        <v>6498237</v>
      </c>
      <c r="K36" s="55">
        <v>56038744</v>
      </c>
      <c r="L36" s="56">
        <v>306492</v>
      </c>
      <c r="M36" s="54">
        <v>150563</v>
      </c>
      <c r="N36" s="54">
        <v>457055</v>
      </c>
      <c r="O36" s="54">
        <v>2878074</v>
      </c>
      <c r="P36" s="54">
        <v>3801772</v>
      </c>
      <c r="Q36" s="54">
        <v>152708</v>
      </c>
      <c r="R36" s="54">
        <v>709935</v>
      </c>
      <c r="S36" s="55">
        <v>67285276</v>
      </c>
      <c r="T36" s="56">
        <v>192157</v>
      </c>
      <c r="U36" s="54">
        <v>192157</v>
      </c>
      <c r="V36" s="54">
        <v>0</v>
      </c>
      <c r="W36" s="54">
        <v>1419569</v>
      </c>
      <c r="X36" s="54">
        <v>62634</v>
      </c>
      <c r="Y36" s="54">
        <v>165841</v>
      </c>
      <c r="Z36" s="55">
        <v>1648044</v>
      </c>
      <c r="AA36" s="56">
        <v>16549</v>
      </c>
      <c r="AB36" s="54">
        <v>4515</v>
      </c>
      <c r="AC36" s="54">
        <v>21064</v>
      </c>
      <c r="AD36" s="54">
        <v>86341</v>
      </c>
      <c r="AE36" s="54">
        <v>114050</v>
      </c>
      <c r="AF36" s="54">
        <v>4579</v>
      </c>
      <c r="AG36" s="54">
        <v>21297</v>
      </c>
      <c r="AH36" s="54">
        <v>2087532</v>
      </c>
      <c r="AI36" s="57">
        <f>T36/F36</f>
        <v>5.918007704370943E-2</v>
      </c>
      <c r="AJ36" s="56">
        <v>338756317</v>
      </c>
      <c r="AK36" s="54">
        <v>1537</v>
      </c>
      <c r="AL36" s="54">
        <v>0</v>
      </c>
      <c r="AM36" s="54">
        <v>338757854</v>
      </c>
      <c r="AN36" s="54">
        <v>0</v>
      </c>
      <c r="AO36" s="54">
        <v>26040588</v>
      </c>
      <c r="AP36" s="54">
        <v>1034440</v>
      </c>
      <c r="AQ36" s="54">
        <v>2324100</v>
      </c>
      <c r="AR36" s="55">
        <v>29399128</v>
      </c>
      <c r="AS36" s="56">
        <v>118596</v>
      </c>
      <c r="AT36" s="54">
        <v>0</v>
      </c>
      <c r="AU36" s="54">
        <v>118596</v>
      </c>
      <c r="AV36" s="54">
        <v>1519962</v>
      </c>
      <c r="AW36" s="54">
        <v>2401818</v>
      </c>
      <c r="AX36" s="54">
        <v>401679</v>
      </c>
      <c r="AY36" s="54">
        <v>252627</v>
      </c>
      <c r="AZ36" s="55">
        <v>372851664</v>
      </c>
      <c r="BA36" s="56">
        <v>20302198</v>
      </c>
      <c r="BB36" s="54">
        <v>20302198</v>
      </c>
      <c r="BC36" s="54">
        <v>0</v>
      </c>
      <c r="BD36" s="54">
        <v>781139</v>
      </c>
      <c r="BE36" s="54">
        <v>29556</v>
      </c>
      <c r="BF36" s="54">
        <v>57248</v>
      </c>
      <c r="BG36" s="55">
        <v>867943</v>
      </c>
      <c r="BH36" s="56">
        <v>6397</v>
      </c>
      <c r="BI36" s="54">
        <v>0</v>
      </c>
      <c r="BJ36" s="54">
        <v>6397</v>
      </c>
      <c r="BK36" s="54">
        <v>45599</v>
      </c>
      <c r="BL36" s="54">
        <v>72049</v>
      </c>
      <c r="BM36" s="54">
        <v>12048</v>
      </c>
      <c r="BN36" s="54">
        <v>7577</v>
      </c>
      <c r="BO36" s="54">
        <v>21313811</v>
      </c>
      <c r="BP36" s="57">
        <f t="shared" si="1"/>
        <v>5.9931298301352444E-2</v>
      </c>
      <c r="BQ36" s="56">
        <v>856585188</v>
      </c>
      <c r="BR36" s="54">
        <v>3107</v>
      </c>
      <c r="BS36" s="54">
        <v>951</v>
      </c>
      <c r="BT36" s="54">
        <v>856589246</v>
      </c>
      <c r="BU36" s="54">
        <v>0</v>
      </c>
      <c r="BV36" s="54">
        <v>21556157</v>
      </c>
      <c r="BW36" s="54">
        <v>1253762</v>
      </c>
      <c r="BX36" s="54">
        <v>2193485</v>
      </c>
      <c r="BY36" s="55">
        <v>25003404</v>
      </c>
      <c r="BZ36" s="56">
        <v>617119</v>
      </c>
      <c r="CA36" s="54">
        <v>0</v>
      </c>
      <c r="CB36" s="54">
        <v>617119</v>
      </c>
      <c r="CC36" s="54">
        <v>3030744</v>
      </c>
      <c r="CD36" s="54">
        <v>4134432</v>
      </c>
      <c r="CE36" s="54">
        <v>370194</v>
      </c>
      <c r="CF36" s="54">
        <v>392208</v>
      </c>
      <c r="CG36" s="55">
        <v>890137347</v>
      </c>
      <c r="CH36" s="56">
        <v>51371676</v>
      </c>
      <c r="CI36" s="54">
        <v>51371676</v>
      </c>
      <c r="CJ36" s="54">
        <v>0</v>
      </c>
      <c r="CK36" s="54">
        <v>646592</v>
      </c>
      <c r="CL36" s="54">
        <v>35621</v>
      </c>
      <c r="CM36" s="54">
        <v>55147</v>
      </c>
      <c r="CN36" s="55">
        <v>737360</v>
      </c>
      <c r="CO36" s="56">
        <v>33320</v>
      </c>
      <c r="CP36" s="54">
        <v>0</v>
      </c>
      <c r="CQ36" s="54">
        <v>33320</v>
      </c>
      <c r="CR36" s="54">
        <v>90922</v>
      </c>
      <c r="CS36" s="54">
        <v>124031</v>
      </c>
      <c r="CT36" s="54">
        <v>11104</v>
      </c>
      <c r="CU36" s="54">
        <v>11766</v>
      </c>
      <c r="CV36" s="54">
        <v>52380179</v>
      </c>
      <c r="CW36" s="57">
        <f t="shared" si="2"/>
        <v>5.9972356925900513E-2</v>
      </c>
      <c r="CX36" s="56">
        <v>865415067</v>
      </c>
      <c r="CY36" s="54">
        <v>8440</v>
      </c>
      <c r="CZ36" s="54">
        <v>1384</v>
      </c>
      <c r="DA36" s="54">
        <v>865424891</v>
      </c>
      <c r="DB36" s="54">
        <v>0</v>
      </c>
      <c r="DC36" s="54">
        <v>14863134</v>
      </c>
      <c r="DD36" s="54">
        <v>2027076</v>
      </c>
      <c r="DE36" s="54">
        <v>1222158</v>
      </c>
      <c r="DF36" s="55">
        <v>18112368</v>
      </c>
      <c r="DG36" s="56">
        <v>143847</v>
      </c>
      <c r="DH36" s="54">
        <v>346</v>
      </c>
      <c r="DI36" s="54">
        <v>144193</v>
      </c>
      <c r="DJ36" s="54">
        <v>1954960</v>
      </c>
      <c r="DK36" s="54">
        <v>2960986</v>
      </c>
      <c r="DL36" s="54">
        <v>391868</v>
      </c>
      <c r="DM36" s="54">
        <v>425572</v>
      </c>
      <c r="DN36" s="55">
        <v>889414838</v>
      </c>
      <c r="DO36" s="56">
        <v>51911044</v>
      </c>
      <c r="DP36" s="54">
        <v>51911044</v>
      </c>
      <c r="DQ36" s="54">
        <v>0</v>
      </c>
      <c r="DR36" s="54">
        <v>445847</v>
      </c>
      <c r="DS36" s="54">
        <v>58571</v>
      </c>
      <c r="DT36" s="54">
        <v>29919</v>
      </c>
      <c r="DU36" s="55">
        <v>534337</v>
      </c>
      <c r="DV36" s="56">
        <v>7761</v>
      </c>
      <c r="DW36" s="54">
        <v>10</v>
      </c>
      <c r="DX36" s="54">
        <v>7771</v>
      </c>
      <c r="DY36" s="54">
        <v>58644</v>
      </c>
      <c r="DZ36" s="54">
        <v>88830</v>
      </c>
      <c r="EA36" s="54">
        <v>11754</v>
      </c>
      <c r="EB36" s="54">
        <v>12765</v>
      </c>
      <c r="EC36" s="54">
        <v>52625145</v>
      </c>
      <c r="ED36" s="57">
        <f t="shared" si="3"/>
        <v>5.9983303623283468E-2</v>
      </c>
      <c r="EE36" s="56">
        <v>661499290</v>
      </c>
      <c r="EF36" s="54">
        <v>2367</v>
      </c>
      <c r="EG36" s="54">
        <v>1454</v>
      </c>
      <c r="EH36" s="54">
        <v>661503111</v>
      </c>
      <c r="EI36" s="54">
        <v>0</v>
      </c>
      <c r="EJ36" s="54">
        <v>11976412</v>
      </c>
      <c r="EK36" s="54">
        <v>2817449</v>
      </c>
      <c r="EL36" s="54">
        <v>230182</v>
      </c>
      <c r="EM36" s="55">
        <v>15024043</v>
      </c>
      <c r="EN36" s="56">
        <v>172255</v>
      </c>
      <c r="EO36" s="54">
        <v>0</v>
      </c>
      <c r="EP36" s="54">
        <v>172255</v>
      </c>
      <c r="EQ36" s="54">
        <v>2066965</v>
      </c>
      <c r="ER36" s="54">
        <v>3335019</v>
      </c>
      <c r="ES36" s="54">
        <v>362017</v>
      </c>
      <c r="ET36" s="54">
        <v>384032</v>
      </c>
      <c r="EU36" s="55">
        <v>682847442</v>
      </c>
      <c r="EV36" s="56">
        <v>39682264</v>
      </c>
      <c r="EW36" s="54">
        <v>39682264</v>
      </c>
      <c r="EX36" s="54">
        <v>0</v>
      </c>
      <c r="EY36" s="54">
        <v>359252</v>
      </c>
      <c r="EZ36" s="54">
        <v>82574</v>
      </c>
      <c r="FA36" s="54">
        <v>5524</v>
      </c>
      <c r="FB36" s="55">
        <v>447350</v>
      </c>
      <c r="FC36" s="56">
        <v>9298</v>
      </c>
      <c r="FD36" s="54">
        <v>0</v>
      </c>
      <c r="FE36" s="54">
        <v>9298</v>
      </c>
      <c r="FF36" s="54">
        <v>62006</v>
      </c>
      <c r="FG36" s="54">
        <v>100046</v>
      </c>
      <c r="FH36" s="54">
        <v>10861</v>
      </c>
      <c r="FI36" s="54">
        <v>11523</v>
      </c>
      <c r="FJ36" s="54">
        <v>40323348</v>
      </c>
      <c r="FK36" s="57">
        <f t="shared" si="4"/>
        <v>5.9988023246046379E-2</v>
      </c>
      <c r="FL36" s="56">
        <v>726871184</v>
      </c>
      <c r="FM36" s="54">
        <v>6101</v>
      </c>
      <c r="FN36" s="54">
        <v>2889</v>
      </c>
      <c r="FO36" s="54">
        <v>726880174</v>
      </c>
      <c r="FP36" s="54">
        <v>0</v>
      </c>
      <c r="FQ36" s="54">
        <v>16047768</v>
      </c>
      <c r="FR36" s="54">
        <v>1223624</v>
      </c>
      <c r="FS36" s="54">
        <v>554334</v>
      </c>
      <c r="FT36" s="55">
        <v>17825726</v>
      </c>
      <c r="FU36" s="56">
        <v>98218</v>
      </c>
      <c r="FV36" s="54">
        <v>22602</v>
      </c>
      <c r="FW36" s="54">
        <v>120820</v>
      </c>
      <c r="FX36" s="54">
        <v>2374998</v>
      </c>
      <c r="FY36" s="54">
        <v>4595740</v>
      </c>
      <c r="FZ36" s="54">
        <v>430634</v>
      </c>
      <c r="GA36" s="54">
        <v>359684</v>
      </c>
      <c r="GB36" s="55">
        <v>752587776</v>
      </c>
      <c r="GC36" s="56">
        <v>43606291</v>
      </c>
      <c r="GD36" s="54">
        <v>43606291</v>
      </c>
      <c r="GE36" s="54">
        <v>0</v>
      </c>
      <c r="GF36" s="54">
        <v>481394</v>
      </c>
      <c r="GG36" s="54">
        <v>35262</v>
      </c>
      <c r="GH36" s="54">
        <v>14760</v>
      </c>
      <c r="GI36" s="55">
        <v>531416</v>
      </c>
      <c r="GJ36" s="56">
        <v>5301</v>
      </c>
      <c r="GK36" s="54">
        <v>678</v>
      </c>
      <c r="GL36" s="54">
        <v>5979</v>
      </c>
      <c r="GM36" s="54">
        <v>71249</v>
      </c>
      <c r="GN36" s="54">
        <v>137870</v>
      </c>
      <c r="GO36" s="54">
        <v>12920</v>
      </c>
      <c r="GP36" s="54">
        <v>10791</v>
      </c>
      <c r="GQ36" s="54">
        <v>44376516</v>
      </c>
      <c r="GR36" s="57">
        <f t="shared" si="5"/>
        <v>5.999103092884743E-2</v>
      </c>
      <c r="GS36" s="56">
        <v>415696078</v>
      </c>
      <c r="GT36" s="54">
        <v>10130</v>
      </c>
      <c r="GU36" s="54">
        <v>0</v>
      </c>
      <c r="GV36" s="54">
        <v>415706208</v>
      </c>
      <c r="GW36" s="54">
        <v>0</v>
      </c>
      <c r="GX36" s="54">
        <v>11388168</v>
      </c>
      <c r="GY36" s="54">
        <v>889612</v>
      </c>
      <c r="GZ36" s="54">
        <v>487635</v>
      </c>
      <c r="HA36" s="55">
        <v>12765415</v>
      </c>
      <c r="HB36" s="53">
        <v>116768</v>
      </c>
      <c r="HC36" s="54">
        <v>0</v>
      </c>
      <c r="HD36" s="54">
        <v>116768</v>
      </c>
      <c r="HE36" s="54">
        <v>1769698</v>
      </c>
      <c r="HF36" s="54">
        <v>2618352</v>
      </c>
      <c r="HG36" s="54">
        <v>290773</v>
      </c>
      <c r="HH36" s="54">
        <v>224668</v>
      </c>
      <c r="HI36" s="55">
        <v>433491882</v>
      </c>
      <c r="HJ36" s="56">
        <v>24939539</v>
      </c>
      <c r="HK36" s="54">
        <v>24939539</v>
      </c>
      <c r="HL36" s="54">
        <v>0</v>
      </c>
      <c r="HM36" s="54">
        <v>341617</v>
      </c>
      <c r="HN36" s="54">
        <v>25483</v>
      </c>
      <c r="HO36" s="54">
        <v>12602</v>
      </c>
      <c r="HP36" s="55">
        <v>379702</v>
      </c>
      <c r="HQ36" s="56">
        <v>6304</v>
      </c>
      <c r="HR36" s="54">
        <v>0</v>
      </c>
      <c r="HS36" s="54">
        <v>6304</v>
      </c>
      <c r="HT36" s="54">
        <v>53092</v>
      </c>
      <c r="HU36" s="54">
        <v>78549</v>
      </c>
      <c r="HV36" s="54">
        <v>8724</v>
      </c>
      <c r="HW36" s="54">
        <v>6740</v>
      </c>
      <c r="HX36" s="54">
        <v>25472650</v>
      </c>
      <c r="HY36" s="57">
        <f t="shared" si="6"/>
        <v>5.9993183936286082E-2</v>
      </c>
    </row>
    <row r="37" spans="1:233" s="22" customFormat="1" ht="12" customHeight="1" x14ac:dyDescent="0.2">
      <c r="A37" s="27">
        <v>26</v>
      </c>
      <c r="B37" s="28" t="s">
        <v>76</v>
      </c>
      <c r="C37" s="58">
        <f>C35+C36</f>
        <v>9741350</v>
      </c>
      <c r="D37" s="59">
        <f t="shared" ref="D37:AJ37" si="14">D35+D36</f>
        <v>74</v>
      </c>
      <c r="E37" s="59">
        <f t="shared" si="14"/>
        <v>0</v>
      </c>
      <c r="F37" s="59">
        <f t="shared" si="14"/>
        <v>9741424</v>
      </c>
      <c r="G37" s="59">
        <f t="shared" si="14"/>
        <v>0</v>
      </c>
      <c r="H37" s="59">
        <f t="shared" si="14"/>
        <v>200423018</v>
      </c>
      <c r="I37" s="59">
        <f t="shared" si="14"/>
        <v>3203302</v>
      </c>
      <c r="J37" s="59">
        <f t="shared" si="14"/>
        <v>34544102</v>
      </c>
      <c r="K37" s="60">
        <f t="shared" si="14"/>
        <v>238170422</v>
      </c>
      <c r="L37" s="61">
        <f t="shared" si="14"/>
        <v>3290752</v>
      </c>
      <c r="M37" s="59">
        <f t="shared" si="14"/>
        <v>232203</v>
      </c>
      <c r="N37" s="59">
        <f t="shared" si="14"/>
        <v>3522955</v>
      </c>
      <c r="O37" s="59">
        <f t="shared" si="14"/>
        <v>31057181</v>
      </c>
      <c r="P37" s="59">
        <f t="shared" si="14"/>
        <v>36946362</v>
      </c>
      <c r="Q37" s="59">
        <f t="shared" si="14"/>
        <v>2231945</v>
      </c>
      <c r="R37" s="59">
        <f t="shared" si="14"/>
        <v>5279207</v>
      </c>
      <c r="S37" s="60">
        <f t="shared" si="14"/>
        <v>326949496</v>
      </c>
      <c r="T37" s="61">
        <f t="shared" si="14"/>
        <v>576498</v>
      </c>
      <c r="U37" s="59">
        <f t="shared" si="14"/>
        <v>576498</v>
      </c>
      <c r="V37" s="59">
        <f t="shared" si="14"/>
        <v>0</v>
      </c>
      <c r="W37" s="59">
        <f t="shared" si="14"/>
        <v>6012205</v>
      </c>
      <c r="X37" s="59">
        <f t="shared" si="14"/>
        <v>89488</v>
      </c>
      <c r="Y37" s="59">
        <f t="shared" si="14"/>
        <v>904102</v>
      </c>
      <c r="Z37" s="60">
        <f t="shared" si="14"/>
        <v>7005795</v>
      </c>
      <c r="AA37" s="61">
        <f t="shared" si="14"/>
        <v>177698</v>
      </c>
      <c r="AB37" s="59">
        <f t="shared" si="14"/>
        <v>6964</v>
      </c>
      <c r="AC37" s="59">
        <f t="shared" si="14"/>
        <v>184662</v>
      </c>
      <c r="AD37" s="59">
        <f t="shared" si="14"/>
        <v>931707</v>
      </c>
      <c r="AE37" s="59">
        <f t="shared" si="14"/>
        <v>1108369</v>
      </c>
      <c r="AF37" s="59">
        <f>AF35+AF36</f>
        <v>66954</v>
      </c>
      <c r="AG37" s="59">
        <f t="shared" si="14"/>
        <v>158372</v>
      </c>
      <c r="AH37" s="59">
        <f t="shared" si="14"/>
        <v>10032357</v>
      </c>
      <c r="AI37" s="62">
        <f t="shared" si="0"/>
        <v>5.918005416867185E-2</v>
      </c>
      <c r="AJ37" s="59">
        <f t="shared" si="14"/>
        <v>1032631392</v>
      </c>
      <c r="AK37" s="59">
        <f t="shared" ref="AK37:BO37" si="15">AK35+AK36</f>
        <v>3060</v>
      </c>
      <c r="AL37" s="59">
        <f t="shared" si="15"/>
        <v>799</v>
      </c>
      <c r="AM37" s="59">
        <f t="shared" si="15"/>
        <v>1032635251</v>
      </c>
      <c r="AN37" s="59">
        <f t="shared" si="15"/>
        <v>0</v>
      </c>
      <c r="AO37" s="59">
        <f t="shared" si="15"/>
        <v>94261810</v>
      </c>
      <c r="AP37" s="59">
        <f t="shared" si="15"/>
        <v>1903737</v>
      </c>
      <c r="AQ37" s="59">
        <f t="shared" si="15"/>
        <v>14026095</v>
      </c>
      <c r="AR37" s="60">
        <f t="shared" si="15"/>
        <v>110191642</v>
      </c>
      <c r="AS37" s="61">
        <f t="shared" si="15"/>
        <v>928138</v>
      </c>
      <c r="AT37" s="59">
        <f t="shared" si="15"/>
        <v>32</v>
      </c>
      <c r="AU37" s="59">
        <f t="shared" si="15"/>
        <v>928170</v>
      </c>
      <c r="AV37" s="59">
        <f t="shared" si="15"/>
        <v>14189860</v>
      </c>
      <c r="AW37" s="59">
        <f t="shared" si="15"/>
        <v>12552079</v>
      </c>
      <c r="AX37" s="59">
        <f t="shared" si="15"/>
        <v>1666344</v>
      </c>
      <c r="AY37" s="59">
        <f t="shared" si="15"/>
        <v>1790958</v>
      </c>
      <c r="AZ37" s="60">
        <f t="shared" si="15"/>
        <v>1173954304</v>
      </c>
      <c r="BA37" s="61">
        <f t="shared" si="15"/>
        <v>61886816</v>
      </c>
      <c r="BB37" s="59">
        <f t="shared" si="15"/>
        <v>61886816</v>
      </c>
      <c r="BC37" s="59">
        <f t="shared" si="15"/>
        <v>0</v>
      </c>
      <c r="BD37" s="59">
        <f t="shared" si="15"/>
        <v>2827606</v>
      </c>
      <c r="BE37" s="59">
        <f t="shared" si="15"/>
        <v>53414</v>
      </c>
      <c r="BF37" s="59">
        <f t="shared" si="15"/>
        <v>357901</v>
      </c>
      <c r="BG37" s="60">
        <f t="shared" si="15"/>
        <v>3238921</v>
      </c>
      <c r="BH37" s="61">
        <f t="shared" si="15"/>
        <v>50064</v>
      </c>
      <c r="BI37" s="59">
        <f t="shared" si="15"/>
        <v>1</v>
      </c>
      <c r="BJ37" s="59">
        <f t="shared" si="15"/>
        <v>50065</v>
      </c>
      <c r="BK37" s="59">
        <f t="shared" si="15"/>
        <v>425694</v>
      </c>
      <c r="BL37" s="59">
        <f t="shared" si="15"/>
        <v>376555</v>
      </c>
      <c r="BM37" s="59">
        <f t="shared" si="15"/>
        <v>49987</v>
      </c>
      <c r="BN37" s="59">
        <f t="shared" si="15"/>
        <v>53725</v>
      </c>
      <c r="BO37" s="59">
        <f t="shared" si="15"/>
        <v>66081763</v>
      </c>
      <c r="BP37" s="62">
        <f t="shared" si="1"/>
        <v>5.9930954264895614E-2</v>
      </c>
      <c r="BQ37" s="61">
        <f t="shared" ref="BQ37:CV37" si="16">BQ35+BQ36</f>
        <v>2933590462</v>
      </c>
      <c r="BR37" s="59">
        <f t="shared" si="16"/>
        <v>5311</v>
      </c>
      <c r="BS37" s="59">
        <f t="shared" si="16"/>
        <v>1454</v>
      </c>
      <c r="BT37" s="59">
        <f t="shared" si="16"/>
        <v>2933597227</v>
      </c>
      <c r="BU37" s="59">
        <f t="shared" si="16"/>
        <v>0</v>
      </c>
      <c r="BV37" s="59">
        <f t="shared" si="16"/>
        <v>86165040</v>
      </c>
      <c r="BW37" s="59">
        <f t="shared" si="16"/>
        <v>2325503</v>
      </c>
      <c r="BX37" s="59">
        <f t="shared" si="16"/>
        <v>13769820</v>
      </c>
      <c r="BY37" s="60">
        <f t="shared" si="16"/>
        <v>102260363</v>
      </c>
      <c r="BZ37" s="61">
        <f t="shared" si="16"/>
        <v>1166660</v>
      </c>
      <c r="CA37" s="59">
        <f t="shared" si="16"/>
        <v>63606</v>
      </c>
      <c r="CB37" s="59">
        <f t="shared" si="16"/>
        <v>1230266</v>
      </c>
      <c r="CC37" s="59">
        <f t="shared" si="16"/>
        <v>33382128</v>
      </c>
      <c r="CD37" s="59">
        <f t="shared" si="16"/>
        <v>18976375</v>
      </c>
      <c r="CE37" s="59">
        <f t="shared" si="16"/>
        <v>1844842</v>
      </c>
      <c r="CF37" s="59">
        <f t="shared" si="16"/>
        <v>2093412</v>
      </c>
      <c r="CG37" s="60">
        <f t="shared" si="16"/>
        <v>3093384613</v>
      </c>
      <c r="CH37" s="61">
        <f t="shared" si="16"/>
        <v>175933532</v>
      </c>
      <c r="CI37" s="59">
        <f t="shared" si="16"/>
        <v>175933532</v>
      </c>
      <c r="CJ37" s="59">
        <f t="shared" si="16"/>
        <v>0</v>
      </c>
      <c r="CK37" s="59">
        <f t="shared" si="16"/>
        <v>2584615</v>
      </c>
      <c r="CL37" s="59">
        <f t="shared" si="16"/>
        <v>65881</v>
      </c>
      <c r="CM37" s="59">
        <f t="shared" si="16"/>
        <v>357193</v>
      </c>
      <c r="CN37" s="60">
        <f t="shared" si="16"/>
        <v>3007689</v>
      </c>
      <c r="CO37" s="61">
        <f t="shared" si="16"/>
        <v>62997</v>
      </c>
      <c r="CP37" s="59">
        <f t="shared" si="16"/>
        <v>1908</v>
      </c>
      <c r="CQ37" s="59">
        <f t="shared" si="16"/>
        <v>64905</v>
      </c>
      <c r="CR37" s="59">
        <f t="shared" si="16"/>
        <v>1001461</v>
      </c>
      <c r="CS37" s="59">
        <f t="shared" si="16"/>
        <v>569287</v>
      </c>
      <c r="CT37" s="59">
        <f t="shared" si="16"/>
        <v>55343</v>
      </c>
      <c r="CU37" s="59">
        <f t="shared" si="16"/>
        <v>62803</v>
      </c>
      <c r="CV37" s="59">
        <f t="shared" si="16"/>
        <v>180695020</v>
      </c>
      <c r="CW37" s="62">
        <f t="shared" si="2"/>
        <v>5.9971945153464656E-2</v>
      </c>
      <c r="CX37" s="61">
        <f t="shared" ref="CX37:EC37" si="17">CX35+CX36</f>
        <v>3060783081</v>
      </c>
      <c r="CY37" s="59">
        <f t="shared" si="17"/>
        <v>16548</v>
      </c>
      <c r="CZ37" s="59">
        <f t="shared" si="17"/>
        <v>3225</v>
      </c>
      <c r="DA37" s="59">
        <f t="shared" si="17"/>
        <v>3060802854</v>
      </c>
      <c r="DB37" s="59">
        <f t="shared" si="17"/>
        <v>0</v>
      </c>
      <c r="DC37" s="59">
        <f t="shared" si="17"/>
        <v>65295265</v>
      </c>
      <c r="DD37" s="59">
        <f t="shared" si="17"/>
        <v>2681622</v>
      </c>
      <c r="DE37" s="59">
        <f t="shared" si="17"/>
        <v>7735800</v>
      </c>
      <c r="DF37" s="60">
        <f t="shared" si="17"/>
        <v>75712687</v>
      </c>
      <c r="DG37" s="61">
        <f t="shared" si="17"/>
        <v>665480</v>
      </c>
      <c r="DH37" s="59">
        <f t="shared" si="17"/>
        <v>18079</v>
      </c>
      <c r="DI37" s="59">
        <f t="shared" si="17"/>
        <v>683559</v>
      </c>
      <c r="DJ37" s="59">
        <f t="shared" si="17"/>
        <v>22409622</v>
      </c>
      <c r="DK37" s="59">
        <f t="shared" si="17"/>
        <v>18330199</v>
      </c>
      <c r="DL37" s="59">
        <f t="shared" si="17"/>
        <v>2063471</v>
      </c>
      <c r="DM37" s="59">
        <f t="shared" si="17"/>
        <v>2296151</v>
      </c>
      <c r="DN37" s="60">
        <f t="shared" si="17"/>
        <v>3182298543</v>
      </c>
      <c r="DO37" s="61">
        <f t="shared" si="17"/>
        <v>183595797</v>
      </c>
      <c r="DP37" s="59">
        <f t="shared" si="17"/>
        <v>183595797</v>
      </c>
      <c r="DQ37" s="59">
        <f t="shared" si="17"/>
        <v>0</v>
      </c>
      <c r="DR37" s="59">
        <f t="shared" si="17"/>
        <v>1958577</v>
      </c>
      <c r="DS37" s="59">
        <f t="shared" si="17"/>
        <v>76715</v>
      </c>
      <c r="DT37" s="59">
        <f t="shared" si="17"/>
        <v>198459</v>
      </c>
      <c r="DU37" s="60">
        <f t="shared" si="17"/>
        <v>2233751</v>
      </c>
      <c r="DV37" s="61">
        <f t="shared" si="17"/>
        <v>35932</v>
      </c>
      <c r="DW37" s="59">
        <f t="shared" si="17"/>
        <v>541</v>
      </c>
      <c r="DX37" s="59">
        <f t="shared" si="17"/>
        <v>36473</v>
      </c>
      <c r="DY37" s="59">
        <f t="shared" si="17"/>
        <v>672286</v>
      </c>
      <c r="DZ37" s="59">
        <f t="shared" si="17"/>
        <v>549902</v>
      </c>
      <c r="EA37" s="59">
        <f t="shared" si="17"/>
        <v>61903</v>
      </c>
      <c r="EB37" s="59">
        <f t="shared" si="17"/>
        <v>68882</v>
      </c>
      <c r="EC37" s="59">
        <f t="shared" si="17"/>
        <v>187218994</v>
      </c>
      <c r="ED37" s="62">
        <f t="shared" si="3"/>
        <v>5.9982888724789463E-2</v>
      </c>
      <c r="EE37" s="61">
        <f t="shared" ref="EE37:FJ37" si="18">EE35+EE36</f>
        <v>2397797261</v>
      </c>
      <c r="EF37" s="59">
        <f t="shared" si="18"/>
        <v>3855</v>
      </c>
      <c r="EG37" s="59">
        <f t="shared" si="18"/>
        <v>2641</v>
      </c>
      <c r="EH37" s="59">
        <f t="shared" si="18"/>
        <v>2397803757</v>
      </c>
      <c r="EI37" s="59">
        <f t="shared" si="18"/>
        <v>0</v>
      </c>
      <c r="EJ37" s="59">
        <f t="shared" si="18"/>
        <v>55515814</v>
      </c>
      <c r="EK37" s="59">
        <f t="shared" si="18"/>
        <v>3901189</v>
      </c>
      <c r="EL37" s="59">
        <f t="shared" si="18"/>
        <v>4425979</v>
      </c>
      <c r="EM37" s="60">
        <f t="shared" si="18"/>
        <v>63842982</v>
      </c>
      <c r="EN37" s="61">
        <f t="shared" si="18"/>
        <v>1060075</v>
      </c>
      <c r="EO37" s="59">
        <f t="shared" si="18"/>
        <v>26091</v>
      </c>
      <c r="EP37" s="59">
        <f t="shared" si="18"/>
        <v>1086166</v>
      </c>
      <c r="EQ37" s="59">
        <f t="shared" si="18"/>
        <v>14229934</v>
      </c>
      <c r="ER37" s="59">
        <f t="shared" si="18"/>
        <v>52298119</v>
      </c>
      <c r="ES37" s="59">
        <f t="shared" si="18"/>
        <v>2059686</v>
      </c>
      <c r="ET37" s="59">
        <f t="shared" si="18"/>
        <v>2026170</v>
      </c>
      <c r="EU37" s="60">
        <f t="shared" si="18"/>
        <v>2533346814</v>
      </c>
      <c r="EV37" s="61">
        <f t="shared" si="18"/>
        <v>143838639</v>
      </c>
      <c r="EW37" s="59">
        <f t="shared" si="18"/>
        <v>143838639</v>
      </c>
      <c r="EX37" s="59">
        <f t="shared" si="18"/>
        <v>0</v>
      </c>
      <c r="EY37" s="59">
        <f t="shared" si="18"/>
        <v>1665237</v>
      </c>
      <c r="EZ37" s="59">
        <f t="shared" si="18"/>
        <v>114235</v>
      </c>
      <c r="FA37" s="59">
        <f t="shared" si="18"/>
        <v>115817</v>
      </c>
      <c r="FB37" s="60">
        <f t="shared" si="18"/>
        <v>1895289</v>
      </c>
      <c r="FC37" s="61">
        <f t="shared" si="18"/>
        <v>57239</v>
      </c>
      <c r="FD37" s="59">
        <f t="shared" si="18"/>
        <v>782</v>
      </c>
      <c r="FE37" s="59">
        <f t="shared" si="18"/>
        <v>58021</v>
      </c>
      <c r="FF37" s="59">
        <f t="shared" si="18"/>
        <v>426894</v>
      </c>
      <c r="FG37" s="59">
        <f t="shared" si="18"/>
        <v>1568937</v>
      </c>
      <c r="FH37" s="59">
        <f t="shared" si="18"/>
        <v>61790</v>
      </c>
      <c r="FI37" s="59">
        <f t="shared" si="18"/>
        <v>60784</v>
      </c>
      <c r="FJ37" s="59">
        <f t="shared" si="18"/>
        <v>147910354</v>
      </c>
      <c r="FK37" s="62">
        <f t="shared" si="4"/>
        <v>5.9987661033596422E-2</v>
      </c>
      <c r="FL37" s="61">
        <f t="shared" ref="FL37:GQ37" si="19">FL35+FL36</f>
        <v>2647204521</v>
      </c>
      <c r="FM37" s="59">
        <f t="shared" si="19"/>
        <v>14552</v>
      </c>
      <c r="FN37" s="59">
        <f t="shared" si="19"/>
        <v>3789</v>
      </c>
      <c r="FO37" s="59">
        <f t="shared" si="19"/>
        <v>2647222862</v>
      </c>
      <c r="FP37" s="59">
        <f t="shared" si="19"/>
        <v>0</v>
      </c>
      <c r="FQ37" s="59">
        <f t="shared" si="19"/>
        <v>61101615</v>
      </c>
      <c r="FR37" s="59">
        <f t="shared" si="19"/>
        <v>1529604</v>
      </c>
      <c r="FS37" s="59">
        <f t="shared" si="19"/>
        <v>3137184</v>
      </c>
      <c r="FT37" s="60">
        <f t="shared" si="19"/>
        <v>65768403</v>
      </c>
      <c r="FU37" s="61">
        <f t="shared" si="19"/>
        <v>905144</v>
      </c>
      <c r="FV37" s="59">
        <f t="shared" si="19"/>
        <v>66371</v>
      </c>
      <c r="FW37" s="59">
        <f t="shared" si="19"/>
        <v>971515</v>
      </c>
      <c r="FX37" s="59">
        <f t="shared" si="19"/>
        <v>19953899</v>
      </c>
      <c r="FY37" s="59">
        <f t="shared" si="19"/>
        <v>27808787</v>
      </c>
      <c r="FZ37" s="59">
        <f t="shared" si="19"/>
        <v>2212417</v>
      </c>
      <c r="GA37" s="59">
        <f t="shared" si="19"/>
        <v>2344466</v>
      </c>
      <c r="GB37" s="60">
        <f t="shared" si="19"/>
        <v>2766282349</v>
      </c>
      <c r="GC37" s="61">
        <f t="shared" si="19"/>
        <v>158808972</v>
      </c>
      <c r="GD37" s="59">
        <f t="shared" si="19"/>
        <v>158808972</v>
      </c>
      <c r="GE37" s="59">
        <f t="shared" si="19"/>
        <v>0</v>
      </c>
      <c r="GF37" s="59">
        <f t="shared" si="19"/>
        <v>1832766</v>
      </c>
      <c r="GG37" s="59">
        <f t="shared" si="19"/>
        <v>43478</v>
      </c>
      <c r="GH37" s="59">
        <f t="shared" si="19"/>
        <v>81573</v>
      </c>
      <c r="GI37" s="60">
        <f t="shared" si="19"/>
        <v>1957817</v>
      </c>
      <c r="GJ37" s="61">
        <f t="shared" si="19"/>
        <v>48874</v>
      </c>
      <c r="GK37" s="59">
        <f t="shared" si="19"/>
        <v>1991</v>
      </c>
      <c r="GL37" s="59">
        <f t="shared" si="19"/>
        <v>50865</v>
      </c>
      <c r="GM37" s="59">
        <f t="shared" si="19"/>
        <v>598614</v>
      </c>
      <c r="GN37" s="59">
        <f t="shared" si="19"/>
        <v>834263</v>
      </c>
      <c r="GO37" s="59">
        <f t="shared" si="19"/>
        <v>66371</v>
      </c>
      <c r="GP37" s="59">
        <f t="shared" si="19"/>
        <v>70333</v>
      </c>
      <c r="GQ37" s="59">
        <f t="shared" si="19"/>
        <v>162387235</v>
      </c>
      <c r="GR37" s="62">
        <f t="shared" si="5"/>
        <v>5.999078289918456E-2</v>
      </c>
      <c r="GS37" s="61">
        <f t="shared" ref="GS37:HX37" si="20">GS35+GS36</f>
        <v>1694897241</v>
      </c>
      <c r="GT37" s="59">
        <f t="shared" si="20"/>
        <v>16652</v>
      </c>
      <c r="GU37" s="59">
        <f t="shared" si="20"/>
        <v>10020</v>
      </c>
      <c r="GV37" s="59">
        <f t="shared" si="20"/>
        <v>1694923913</v>
      </c>
      <c r="GW37" s="59">
        <f t="shared" si="20"/>
        <v>0</v>
      </c>
      <c r="GX37" s="59">
        <f t="shared" si="20"/>
        <v>42303670</v>
      </c>
      <c r="GY37" s="59">
        <f t="shared" si="20"/>
        <v>954781</v>
      </c>
      <c r="GZ37" s="59">
        <f t="shared" si="20"/>
        <v>3574179</v>
      </c>
      <c r="HA37" s="60">
        <f t="shared" si="20"/>
        <v>46832630</v>
      </c>
      <c r="HB37" s="58">
        <f t="shared" si="20"/>
        <v>790716</v>
      </c>
      <c r="HC37" s="59">
        <f t="shared" si="20"/>
        <v>370</v>
      </c>
      <c r="HD37" s="59">
        <f t="shared" si="20"/>
        <v>791086</v>
      </c>
      <c r="HE37" s="59">
        <f t="shared" si="20"/>
        <v>17775072</v>
      </c>
      <c r="HF37" s="59">
        <f t="shared" si="20"/>
        <v>21020250</v>
      </c>
      <c r="HG37" s="59">
        <f t="shared" si="20"/>
        <v>1728903</v>
      </c>
      <c r="HH37" s="59">
        <f t="shared" si="20"/>
        <v>1697857</v>
      </c>
      <c r="HI37" s="60">
        <f t="shared" si="20"/>
        <v>1784769711</v>
      </c>
      <c r="HJ37" s="61">
        <f t="shared" si="20"/>
        <v>101683544</v>
      </c>
      <c r="HK37" s="59">
        <f t="shared" si="20"/>
        <v>101683544</v>
      </c>
      <c r="HL37" s="59">
        <f t="shared" si="20"/>
        <v>0</v>
      </c>
      <c r="HM37" s="59">
        <f t="shared" si="20"/>
        <v>1268918</v>
      </c>
      <c r="HN37" s="59">
        <f t="shared" si="20"/>
        <v>27260</v>
      </c>
      <c r="HO37" s="59">
        <f t="shared" si="20"/>
        <v>97954</v>
      </c>
      <c r="HP37" s="60">
        <f t="shared" si="20"/>
        <v>1394132</v>
      </c>
      <c r="HQ37" s="61">
        <f t="shared" si="20"/>
        <v>42697</v>
      </c>
      <c r="HR37" s="59">
        <f t="shared" si="20"/>
        <v>11</v>
      </c>
      <c r="HS37" s="59">
        <f t="shared" si="20"/>
        <v>42708</v>
      </c>
      <c r="HT37" s="59">
        <f>HT35+HT36</f>
        <v>533253</v>
      </c>
      <c r="HU37" s="59">
        <f>HU35+HU36</f>
        <v>630606</v>
      </c>
      <c r="HV37" s="59">
        <f t="shared" si="20"/>
        <v>51867</v>
      </c>
      <c r="HW37" s="59">
        <f t="shared" si="20"/>
        <v>50935</v>
      </c>
      <c r="HX37" s="59">
        <f t="shared" si="20"/>
        <v>104387045</v>
      </c>
      <c r="HY37" s="62">
        <f t="shared" si="6"/>
        <v>5.9992984475639999E-2</v>
      </c>
    </row>
  </sheetData>
  <mergeCells count="367">
    <mergeCell ref="HU6:HU10"/>
    <mergeCell ref="DZ6:DZ10"/>
    <mergeCell ref="ER6:ER10"/>
    <mergeCell ref="FG6:FG10"/>
    <mergeCell ref="FY6:FY10"/>
    <mergeCell ref="GN6:GN10"/>
    <mergeCell ref="HF6:HF10"/>
    <mergeCell ref="HH6:HH10"/>
    <mergeCell ref="HI6:HI10"/>
    <mergeCell ref="GX7:GX10"/>
    <mergeCell ref="CC6:CC10"/>
    <mergeCell ref="CH6:CH10"/>
    <mergeCell ref="CE6:CE10"/>
    <mergeCell ref="DY6:DY10"/>
    <mergeCell ref="DK6:DK10"/>
    <mergeCell ref="DL6:DL10"/>
    <mergeCell ref="DX7:DX10"/>
    <mergeCell ref="DP8:DP10"/>
    <mergeCell ref="DR7:DR10"/>
    <mergeCell ref="DS7:DS10"/>
    <mergeCell ref="HY6:HY10"/>
    <mergeCell ref="HW6:HW10"/>
    <mergeCell ref="HX6:HX10"/>
    <mergeCell ref="HG6:HG10"/>
    <mergeCell ref="HT6:HT10"/>
    <mergeCell ref="HS7:HS10"/>
    <mergeCell ref="HJ6:HJ10"/>
    <mergeCell ref="HO7:HO10"/>
    <mergeCell ref="EW8:EW10"/>
    <mergeCell ref="HL6:HL10"/>
    <mergeCell ref="HQ6:HS6"/>
    <mergeCell ref="HV6:HV10"/>
    <mergeCell ref="HM7:HM10"/>
    <mergeCell ref="HN7:HN10"/>
    <mergeCell ref="HQ7:HQ10"/>
    <mergeCell ref="HR7:HR10"/>
    <mergeCell ref="HM6:HP6"/>
    <mergeCell ref="HK8:HK10"/>
    <mergeCell ref="FC7:FC10"/>
    <mergeCell ref="FD7:FD10"/>
    <mergeCell ref="FE7:FE10"/>
    <mergeCell ref="HB7:HB10"/>
    <mergeCell ref="HC7:HC10"/>
    <mergeCell ref="HD7:HD10"/>
    <mergeCell ref="HE6:HE10"/>
    <mergeCell ref="GH7:GH10"/>
    <mergeCell ref="GC6:GC10"/>
    <mergeCell ref="GM6:GM10"/>
    <mergeCell ref="GD8:GD10"/>
    <mergeCell ref="GY7:GY10"/>
    <mergeCell ref="FM6:FM10"/>
    <mergeCell ref="HP7:HP10"/>
    <mergeCell ref="EA6:EA10"/>
    <mergeCell ref="GJ7:GJ10"/>
    <mergeCell ref="GK7:GK10"/>
    <mergeCell ref="GL7:GL10"/>
    <mergeCell ref="EI6:EI10"/>
    <mergeCell ref="EJ6:EM6"/>
    <mergeCell ref="FU7:FU10"/>
    <mergeCell ref="EN6:EP6"/>
    <mergeCell ref="EE6:EE10"/>
    <mergeCell ref="GX6:HA6"/>
    <mergeCell ref="HB6:HD6"/>
    <mergeCell ref="GZ7:GZ10"/>
    <mergeCell ref="FN6:FN10"/>
    <mergeCell ref="FO6:FO10"/>
    <mergeCell ref="FP6:FP10"/>
    <mergeCell ref="H7:H10"/>
    <mergeCell ref="I7:I10"/>
    <mergeCell ref="J7:J10"/>
    <mergeCell ref="K7:K10"/>
    <mergeCell ref="L7:L10"/>
    <mergeCell ref="M7:M10"/>
    <mergeCell ref="N7:N10"/>
    <mergeCell ref="CK7:CK10"/>
    <mergeCell ref="DR6:DU6"/>
    <mergeCell ref="DG7:DG10"/>
    <mergeCell ref="DH7:DH10"/>
    <mergeCell ref="DI7:DI10"/>
    <mergeCell ref="BH7:BH10"/>
    <mergeCell ref="BI7:BI10"/>
    <mergeCell ref="BJ7:BJ10"/>
    <mergeCell ref="P6:P10"/>
    <mergeCell ref="AE6:AE10"/>
    <mergeCell ref="AW6:AW10"/>
    <mergeCell ref="BL6:BL10"/>
    <mergeCell ref="CD6:CD10"/>
    <mergeCell ref="CS6:CS10"/>
    <mergeCell ref="CK6:CN6"/>
    <mergeCell ref="CL7:CL10"/>
    <mergeCell ref="CM7:CM10"/>
    <mergeCell ref="HA7:HA10"/>
    <mergeCell ref="GI7:GI10"/>
    <mergeCell ref="GT6:GT10"/>
    <mergeCell ref="GU6:GU10"/>
    <mergeCell ref="GV6:GV10"/>
    <mergeCell ref="GQ6:GQ10"/>
    <mergeCell ref="GW6:GW10"/>
    <mergeCell ref="FT7:FT10"/>
    <mergeCell ref="GE6:GE10"/>
    <mergeCell ref="GR6:GR10"/>
    <mergeCell ref="GS6:GS10"/>
    <mergeCell ref="GF6:GI6"/>
    <mergeCell ref="GJ6:GL6"/>
    <mergeCell ref="GO6:GO10"/>
    <mergeCell ref="GP6:GP10"/>
    <mergeCell ref="GF7:GF10"/>
    <mergeCell ref="GG7:GG10"/>
    <mergeCell ref="GA6:GA10"/>
    <mergeCell ref="GB6:GB10"/>
    <mergeCell ref="FS7:FS10"/>
    <mergeCell ref="FW7:FW10"/>
    <mergeCell ref="FV7:FV10"/>
    <mergeCell ref="FL6:FL10"/>
    <mergeCell ref="FQ6:FT6"/>
    <mergeCell ref="FU6:FW6"/>
    <mergeCell ref="FQ7:FQ10"/>
    <mergeCell ref="FR7:FR10"/>
    <mergeCell ref="FX6:FX10"/>
    <mergeCell ref="FZ6:FZ10"/>
    <mergeCell ref="FJ6:FJ10"/>
    <mergeCell ref="FK6:FK10"/>
    <mergeCell ref="FA7:FA10"/>
    <mergeCell ref="FB7:FB10"/>
    <mergeCell ref="FI6:FI10"/>
    <mergeCell ref="FF6:FF10"/>
    <mergeCell ref="DJ6:DJ10"/>
    <mergeCell ref="DE7:DE10"/>
    <mergeCell ref="DF7:DF10"/>
    <mergeCell ref="FH6:FH10"/>
    <mergeCell ref="ET6:ET10"/>
    <mergeCell ref="EU6:EU10"/>
    <mergeCell ref="EV6:EV10"/>
    <mergeCell ref="EQ6:EQ10"/>
    <mergeCell ref="EY7:EY10"/>
    <mergeCell ref="EZ7:EZ10"/>
    <mergeCell ref="DG6:DI6"/>
    <mergeCell ref="EB6:EB10"/>
    <mergeCell ref="DV6:DX6"/>
    <mergeCell ref="EC6:EC10"/>
    <mergeCell ref="ED6:ED10"/>
    <mergeCell ref="EF6:EF10"/>
    <mergeCell ref="EG6:EG10"/>
    <mergeCell ref="EH6:EH10"/>
    <mergeCell ref="FC6:FE6"/>
    <mergeCell ref="DT7:DT10"/>
    <mergeCell ref="DU7:DU10"/>
    <mergeCell ref="DO6:DO10"/>
    <mergeCell ref="DQ6:DQ10"/>
    <mergeCell ref="DV7:DV10"/>
    <mergeCell ref="DW7:DW10"/>
    <mergeCell ref="ES6:ES10"/>
    <mergeCell ref="DM6:DM10"/>
    <mergeCell ref="DN6:DN10"/>
    <mergeCell ref="EJ7:EJ10"/>
    <mergeCell ref="EK7:EK10"/>
    <mergeCell ref="EL7:EL10"/>
    <mergeCell ref="EM7:EM10"/>
    <mergeCell ref="EO7:EO10"/>
    <mergeCell ref="EP7:EP10"/>
    <mergeCell ref="EN7:EN10"/>
    <mergeCell ref="EX6:EX10"/>
    <mergeCell ref="EY6:FB6"/>
    <mergeCell ref="CR6:CR10"/>
    <mergeCell ref="CT6:CT10"/>
    <mergeCell ref="CU6:CU10"/>
    <mergeCell ref="CV6:CV10"/>
    <mergeCell ref="CF6:CF10"/>
    <mergeCell ref="CG6:CG10"/>
    <mergeCell ref="CI8:CI10"/>
    <mergeCell ref="CJ6:CJ10"/>
    <mergeCell ref="DD7:DD10"/>
    <mergeCell ref="DC6:DF6"/>
    <mergeCell ref="CO6:CQ6"/>
    <mergeCell ref="DA6:DA10"/>
    <mergeCell ref="DB6:DB10"/>
    <mergeCell ref="CW6:CW10"/>
    <mergeCell ref="CX6:CX10"/>
    <mergeCell ref="CO7:CO10"/>
    <mergeCell ref="CP7:CP10"/>
    <mergeCell ref="CQ7:CQ10"/>
    <mergeCell ref="DC7:DC10"/>
    <mergeCell ref="CY6:CY10"/>
    <mergeCell ref="CZ6:CZ10"/>
    <mergeCell ref="CN7:CN10"/>
    <mergeCell ref="BZ7:BZ10"/>
    <mergeCell ref="CA7:CA10"/>
    <mergeCell ref="CB7:CB10"/>
    <mergeCell ref="BD7:BD10"/>
    <mergeCell ref="BE7:BE10"/>
    <mergeCell ref="BF7:BF10"/>
    <mergeCell ref="BG7:BG10"/>
    <mergeCell ref="BN6:BN10"/>
    <mergeCell ref="BO6:BO10"/>
    <mergeCell ref="BH6:BJ6"/>
    <mergeCell ref="BR6:BR10"/>
    <mergeCell ref="BS6:BS10"/>
    <mergeCell ref="BT6:BT10"/>
    <mergeCell ref="BU6:BU10"/>
    <mergeCell ref="BV6:BY6"/>
    <mergeCell ref="BZ6:CB6"/>
    <mergeCell ref="BV7:BV10"/>
    <mergeCell ref="BW7:BW10"/>
    <mergeCell ref="BX7:BX10"/>
    <mergeCell ref="BY7:BY10"/>
    <mergeCell ref="BP6:BP10"/>
    <mergeCell ref="BQ6:BQ10"/>
    <mergeCell ref="BM6:BM10"/>
    <mergeCell ref="AY6:AY10"/>
    <mergeCell ref="AZ6:AZ10"/>
    <mergeCell ref="BA6:BA10"/>
    <mergeCell ref="BC6:BC10"/>
    <mergeCell ref="BK6:BK10"/>
    <mergeCell ref="BB8:BB10"/>
    <mergeCell ref="BD6:BG6"/>
    <mergeCell ref="HJ5:HP5"/>
    <mergeCell ref="HQ5:HY5"/>
    <mergeCell ref="FL5:FT5"/>
    <mergeCell ref="FU5:GB5"/>
    <mergeCell ref="GC5:GI5"/>
    <mergeCell ref="GJ5:GR5"/>
    <mergeCell ref="Q6:Q10"/>
    <mergeCell ref="R6:R10"/>
    <mergeCell ref="S6:S10"/>
    <mergeCell ref="AB7:AB10"/>
    <mergeCell ref="X7:X10"/>
    <mergeCell ref="Y7:Y10"/>
    <mergeCell ref="Z7:Z10"/>
    <mergeCell ref="AF6:AF10"/>
    <mergeCell ref="T6:T10"/>
    <mergeCell ref="V6:V10"/>
    <mergeCell ref="W6:Z6"/>
    <mergeCell ref="AA6:AC6"/>
    <mergeCell ref="W7:W10"/>
    <mergeCell ref="AD6:AD10"/>
    <mergeCell ref="AC7:AC10"/>
    <mergeCell ref="AA7:AA10"/>
    <mergeCell ref="U8:U10"/>
    <mergeCell ref="AM6:AM10"/>
    <mergeCell ref="GS5:HA5"/>
    <mergeCell ref="HB5:HI5"/>
    <mergeCell ref="BH5:BP5"/>
    <mergeCell ref="A6:B11"/>
    <mergeCell ref="C6:C10"/>
    <mergeCell ref="D6:D10"/>
    <mergeCell ref="E6:E10"/>
    <mergeCell ref="F6:F10"/>
    <mergeCell ref="G6:G10"/>
    <mergeCell ref="H6:K6"/>
    <mergeCell ref="BQ5:BY5"/>
    <mergeCell ref="BZ5:CG5"/>
    <mergeCell ref="CH5:CN5"/>
    <mergeCell ref="CO5:CW5"/>
    <mergeCell ref="AN6:AN10"/>
    <mergeCell ref="AO6:AR6"/>
    <mergeCell ref="AS6:AU6"/>
    <mergeCell ref="AG6:AG10"/>
    <mergeCell ref="AH6:AH10"/>
    <mergeCell ref="AX6:AX10"/>
    <mergeCell ref="AO7:AO10"/>
    <mergeCell ref="AP7:AP10"/>
    <mergeCell ref="AQ7:AQ10"/>
    <mergeCell ref="AR7:AR10"/>
    <mergeCell ref="L6:N6"/>
    <mergeCell ref="AA5:AI5"/>
    <mergeCell ref="AJ5:AR5"/>
    <mergeCell ref="AS5:AZ5"/>
    <mergeCell ref="BA5:BG5"/>
    <mergeCell ref="AI6:AI10"/>
    <mergeCell ref="AJ6:AJ10"/>
    <mergeCell ref="AK6:AK10"/>
    <mergeCell ref="AL6:AL10"/>
    <mergeCell ref="O6:O10"/>
    <mergeCell ref="AS7:AS10"/>
    <mergeCell ref="AT7:AT10"/>
    <mergeCell ref="AV6:AV10"/>
    <mergeCell ref="AU7:AU10"/>
    <mergeCell ref="A5:B5"/>
    <mergeCell ref="C5:K5"/>
    <mergeCell ref="L5:S5"/>
    <mergeCell ref="T5:Z5"/>
    <mergeCell ref="GF4:GI4"/>
    <mergeCell ref="GJ4:GL4"/>
    <mergeCell ref="CX5:DF5"/>
    <mergeCell ref="DG5:DN5"/>
    <mergeCell ref="DO5:DU5"/>
    <mergeCell ref="DV5:ED5"/>
    <mergeCell ref="EE5:EM5"/>
    <mergeCell ref="EN5:EU5"/>
    <mergeCell ref="EV5:FB5"/>
    <mergeCell ref="FC5:FK5"/>
    <mergeCell ref="FL4:FP4"/>
    <mergeCell ref="FQ4:FT4"/>
    <mergeCell ref="FC4:FE4"/>
    <mergeCell ref="FF4:FJ4"/>
    <mergeCell ref="EJ4:EM4"/>
    <mergeCell ref="EN4:EU4"/>
    <mergeCell ref="FU4:GB4"/>
    <mergeCell ref="GC4:GE4"/>
    <mergeCell ref="HQ4:HS4"/>
    <mergeCell ref="HT4:HX4"/>
    <mergeCell ref="GM4:GQ4"/>
    <mergeCell ref="GS4:GW4"/>
    <mergeCell ref="GX4:HA4"/>
    <mergeCell ref="HB4:HI4"/>
    <mergeCell ref="HJ4:HL4"/>
    <mergeCell ref="HM4:HP4"/>
    <mergeCell ref="EY4:FB4"/>
    <mergeCell ref="CX4:DB4"/>
    <mergeCell ref="DC4:DF4"/>
    <mergeCell ref="BD4:BG4"/>
    <mergeCell ref="BH4:BJ4"/>
    <mergeCell ref="BK4:BO4"/>
    <mergeCell ref="BQ4:BU4"/>
    <mergeCell ref="CH4:CJ4"/>
    <mergeCell ref="CK4:CN4"/>
    <mergeCell ref="DG4:DN4"/>
    <mergeCell ref="DO4:DQ4"/>
    <mergeCell ref="DR4:DU4"/>
    <mergeCell ref="DV4:DX4"/>
    <mergeCell ref="DY4:EC4"/>
    <mergeCell ref="EE4:EI4"/>
    <mergeCell ref="A4:B4"/>
    <mergeCell ref="C4:G4"/>
    <mergeCell ref="H4:K4"/>
    <mergeCell ref="L4:S4"/>
    <mergeCell ref="BV4:BY4"/>
    <mergeCell ref="BZ4:CG4"/>
    <mergeCell ref="T4:V4"/>
    <mergeCell ref="W4:Z4"/>
    <mergeCell ref="EV4:EX4"/>
    <mergeCell ref="AJ1:AR1"/>
    <mergeCell ref="AS1:AZ1"/>
    <mergeCell ref="CX1:DF1"/>
    <mergeCell ref="DG1:DN1"/>
    <mergeCell ref="C1:K1"/>
    <mergeCell ref="L1:S1"/>
    <mergeCell ref="T1:Z1"/>
    <mergeCell ref="AA1:AI1"/>
    <mergeCell ref="AA4:AC4"/>
    <mergeCell ref="AD4:AH4"/>
    <mergeCell ref="AJ4:AN4"/>
    <mergeCell ref="AO4:AR4"/>
    <mergeCell ref="AS4:AZ4"/>
    <mergeCell ref="BA4:BC4"/>
    <mergeCell ref="CO4:CQ4"/>
    <mergeCell ref="CR4:CV4"/>
    <mergeCell ref="EN1:EU1"/>
    <mergeCell ref="BA1:BG1"/>
    <mergeCell ref="BH1:BP1"/>
    <mergeCell ref="BQ1:BY1"/>
    <mergeCell ref="BZ1:CG1"/>
    <mergeCell ref="CH1:CN1"/>
    <mergeCell ref="CO1:CW1"/>
    <mergeCell ref="DO1:DU1"/>
    <mergeCell ref="DV1:ED1"/>
    <mergeCell ref="EE1:EM1"/>
    <mergeCell ref="HJ1:HP1"/>
    <mergeCell ref="HQ1:HY1"/>
    <mergeCell ref="EV1:FB1"/>
    <mergeCell ref="FC1:FK1"/>
    <mergeCell ref="FL1:FT1"/>
    <mergeCell ref="FU1:GB1"/>
    <mergeCell ref="GS1:HA1"/>
    <mergeCell ref="HB1:HI1"/>
    <mergeCell ref="GC1:GI1"/>
    <mergeCell ref="GJ1:GR1"/>
  </mergeCells>
  <phoneticPr fontId="3"/>
  <pageMargins left="0.39370078740157483" right="0" top="0.6692913385826772" bottom="0.39370078740157483" header="0.51181102362204722" footer="0.19685039370078741"/>
  <pageSetup paperSize="9" scale="95" firstPageNumber="67" pageOrder="overThenDown" orientation="landscape" useFirstPageNumber="1" horizontalDpi="300" verticalDpi="300" r:id="rId1"/>
  <headerFooter alignWithMargins="0"/>
  <colBreaks count="27" manualBreakCount="27">
    <brk id="11" max="1048575" man="1"/>
    <brk id="19" max="36" man="1"/>
    <brk id="26" max="1048575" man="1"/>
    <brk id="35" max="36" man="1"/>
    <brk id="44" max="1048575" man="1"/>
    <brk id="52" max="1048575" man="1"/>
    <brk id="59" max="1048575" man="1"/>
    <brk id="68" max="36" man="1"/>
    <brk id="77" max="1048575" man="1"/>
    <brk id="85" max="36" man="1"/>
    <brk id="92" max="36" man="1"/>
    <brk id="101" max="36" man="1"/>
    <brk id="110" max="1048575" man="1"/>
    <brk id="118" max="36" man="1"/>
    <brk id="125" max="1048575" man="1"/>
    <brk id="134" max="36" man="1"/>
    <brk id="143" max="1048575" man="1"/>
    <brk id="151" max="36" man="1"/>
    <brk id="158" max="36" man="1"/>
    <brk id="167" max="36" man="1"/>
    <brk id="176" max="36" man="1"/>
    <brk id="184" max="36" man="1"/>
    <brk id="191" max="36" man="1"/>
    <brk id="200" max="36" man="1"/>
    <brk id="209" max="1048575" man="1"/>
    <brk id="217" max="36" man="1"/>
    <brk id="224" max="36" man="1"/>
  </colBreaks>
  <ignoredErrors>
    <ignoredError sqref="AD4 C3:HX3 DY4 FF4 BK4 CR4 GM4 HT4" numberStoredAsText="1"/>
    <ignoredError sqref="FK35:FK37 AI35 BP35:BP37 CW35:CW37 ED35:ED37 GR35:GR37 AI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0">
    <tabColor theme="8"/>
  </sheetPr>
  <dimension ref="A1:HY37"/>
  <sheetViews>
    <sheetView showGridLines="0" topLeftCell="A4" zoomScale="70" zoomScaleNormal="70" zoomScaleSheetLayoutView="80" workbookViewId="0">
      <selection activeCell="B38" sqref="B38"/>
    </sheetView>
  </sheetViews>
  <sheetFormatPr defaultColWidth="1" defaultRowHeight="15" customHeight="1" x14ac:dyDescent="0.2"/>
  <cols>
    <col min="1" max="1" width="3" style="6" customWidth="1"/>
    <col min="2" max="2" width="12.88671875" style="29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43" width="13.33203125" style="6" customWidth="1"/>
    <col min="44" max="44" width="18.6640625" style="6" customWidth="1"/>
    <col min="45" max="47" width="9.77734375" style="6" customWidth="1"/>
    <col min="48" max="49" width="10.6640625" style="6" customWidth="1"/>
    <col min="50" max="51" width="10.77734375" style="6" customWidth="1"/>
    <col min="52" max="52" width="11.77734375" style="6" customWidth="1"/>
    <col min="53" max="53" width="24.33203125" style="6" customWidth="1"/>
    <col min="54" max="54" width="24.44140625" style="6" customWidth="1"/>
    <col min="55" max="55" width="21.44140625" style="6" customWidth="1"/>
    <col min="56" max="58" width="13.77734375" style="6" customWidth="1"/>
    <col min="59" max="59" width="15.6640625" style="6" customWidth="1"/>
    <col min="60" max="61" width="11.77734375" style="6" customWidth="1"/>
    <col min="62" max="62" width="15.6640625" style="6" customWidth="1"/>
    <col min="63" max="66" width="10.77734375" style="6" customWidth="1"/>
    <col min="67" max="67" width="9.77734375" style="6" customWidth="1"/>
    <col min="68" max="68" width="7.88671875" style="6" customWidth="1"/>
    <col min="69" max="76" width="13.33203125" style="6" customWidth="1"/>
    <col min="77" max="77" width="18.6640625" style="6" customWidth="1"/>
    <col min="78" max="80" width="9.77734375" style="6" customWidth="1"/>
    <col min="81" max="82" width="10.6640625" style="6" customWidth="1"/>
    <col min="83" max="84" width="10.77734375" style="6" customWidth="1"/>
    <col min="85" max="85" width="11.77734375" style="6" customWidth="1"/>
    <col min="86" max="86" width="24.33203125" style="6" customWidth="1"/>
    <col min="87" max="87" width="24.44140625" style="6" customWidth="1"/>
    <col min="88" max="88" width="21.44140625" style="6" customWidth="1"/>
    <col min="89" max="91" width="13.77734375" style="6" customWidth="1"/>
    <col min="92" max="92" width="15.6640625" style="6" customWidth="1"/>
    <col min="93" max="94" width="11.77734375" style="6" customWidth="1"/>
    <col min="95" max="95" width="15.6640625" style="6" customWidth="1"/>
    <col min="96" max="99" width="10.77734375" style="6" customWidth="1"/>
    <col min="100" max="100" width="9.77734375" style="6" customWidth="1"/>
    <col min="101" max="101" width="7.88671875" style="6" customWidth="1"/>
    <col min="102" max="109" width="13.33203125" style="6" customWidth="1"/>
    <col min="110" max="110" width="18.6640625" style="6" customWidth="1"/>
    <col min="111" max="113" width="9.77734375" style="6" customWidth="1"/>
    <col min="114" max="115" width="10.6640625" style="6" customWidth="1"/>
    <col min="116" max="117" width="10.77734375" style="6" customWidth="1"/>
    <col min="118" max="118" width="11.77734375" style="6" customWidth="1"/>
    <col min="119" max="119" width="24.33203125" style="6" customWidth="1"/>
    <col min="120" max="120" width="24.44140625" style="6" customWidth="1"/>
    <col min="121" max="121" width="21.44140625" style="6" customWidth="1"/>
    <col min="122" max="124" width="13.77734375" style="6" customWidth="1"/>
    <col min="125" max="125" width="15.6640625" style="6" customWidth="1"/>
    <col min="126" max="127" width="11.77734375" style="6" customWidth="1"/>
    <col min="128" max="128" width="15.6640625" style="6" customWidth="1"/>
    <col min="129" max="132" width="10.77734375" style="6" customWidth="1"/>
    <col min="133" max="133" width="9.77734375" style="6" customWidth="1"/>
    <col min="134" max="134" width="7.88671875" style="6" customWidth="1"/>
    <col min="135" max="142" width="13.33203125" style="6" customWidth="1"/>
    <col min="143" max="143" width="18.6640625" style="6" customWidth="1"/>
    <col min="144" max="146" width="9.77734375" style="6" customWidth="1"/>
    <col min="147" max="148" width="10.6640625" style="6" customWidth="1"/>
    <col min="149" max="150" width="10.77734375" style="6" customWidth="1"/>
    <col min="151" max="151" width="11.77734375" style="6" customWidth="1"/>
    <col min="152" max="152" width="24.33203125" style="6" customWidth="1"/>
    <col min="153" max="153" width="24.44140625" style="6" customWidth="1"/>
    <col min="154" max="154" width="21.44140625" style="6" customWidth="1"/>
    <col min="155" max="157" width="13.77734375" style="6" customWidth="1"/>
    <col min="158" max="158" width="15.6640625" style="6" customWidth="1"/>
    <col min="159" max="160" width="11.77734375" style="6" customWidth="1"/>
    <col min="161" max="161" width="15.6640625" style="6" customWidth="1"/>
    <col min="162" max="165" width="10.77734375" style="6" customWidth="1"/>
    <col min="166" max="166" width="9.77734375" style="6" customWidth="1"/>
    <col min="167" max="167" width="7.88671875" style="6" customWidth="1"/>
    <col min="168" max="175" width="13.33203125" style="6" customWidth="1"/>
    <col min="176" max="176" width="18.6640625" style="6" customWidth="1"/>
    <col min="177" max="179" width="9.77734375" style="6" customWidth="1"/>
    <col min="180" max="181" width="10.6640625" style="6" customWidth="1"/>
    <col min="182" max="183" width="10.77734375" style="6" customWidth="1"/>
    <col min="184" max="184" width="11.77734375" style="6" customWidth="1"/>
    <col min="185" max="185" width="24.33203125" style="6" customWidth="1"/>
    <col min="186" max="186" width="24.44140625" style="6" customWidth="1"/>
    <col min="187" max="187" width="21.44140625" style="6" customWidth="1"/>
    <col min="188" max="190" width="13.77734375" style="6" customWidth="1"/>
    <col min="191" max="191" width="15.6640625" style="6" customWidth="1"/>
    <col min="192" max="193" width="11.77734375" style="6" customWidth="1"/>
    <col min="194" max="194" width="15.6640625" style="6" customWidth="1"/>
    <col min="195" max="198" width="10.77734375" style="6" customWidth="1"/>
    <col min="199" max="199" width="9.77734375" style="6" customWidth="1"/>
    <col min="200" max="200" width="7.88671875" style="6" customWidth="1"/>
    <col min="201" max="208" width="13.33203125" style="6" customWidth="1"/>
    <col min="209" max="209" width="18.6640625" style="6" customWidth="1"/>
    <col min="210" max="212" width="9.77734375" style="6" customWidth="1"/>
    <col min="213" max="214" width="10.6640625" style="6" customWidth="1"/>
    <col min="215" max="216" width="10.77734375" style="6" customWidth="1"/>
    <col min="217" max="217" width="11.77734375" style="6" customWidth="1"/>
    <col min="218" max="218" width="24.33203125" style="6" customWidth="1"/>
    <col min="219" max="219" width="24.44140625" style="6" customWidth="1"/>
    <col min="220" max="220" width="21.44140625" style="6" customWidth="1"/>
    <col min="221" max="223" width="13.77734375" style="6" customWidth="1"/>
    <col min="224" max="224" width="15.6640625" style="6" customWidth="1"/>
    <col min="225" max="226" width="11.77734375" style="6" customWidth="1"/>
    <col min="227" max="227" width="15.6640625" style="6" customWidth="1"/>
    <col min="228" max="231" width="10.77734375" style="6" customWidth="1"/>
    <col min="232" max="232" width="9.77734375" style="6" customWidth="1"/>
    <col min="233" max="233" width="7.88671875" style="6" customWidth="1"/>
    <col min="234" max="16384" width="1" style="6"/>
  </cols>
  <sheetData>
    <row r="1" spans="1:233" s="1" customFormat="1" ht="48" customHeight="1" x14ac:dyDescent="0.2">
      <c r="B1" s="2"/>
      <c r="C1" s="79" t="s">
        <v>162</v>
      </c>
      <c r="D1" s="79"/>
      <c r="E1" s="79"/>
      <c r="F1" s="79"/>
      <c r="G1" s="79"/>
      <c r="H1" s="79"/>
      <c r="I1" s="79"/>
      <c r="J1" s="79"/>
      <c r="K1" s="79"/>
      <c r="L1" s="79" t="s">
        <v>162</v>
      </c>
      <c r="M1" s="79"/>
      <c r="N1" s="79"/>
      <c r="O1" s="79"/>
      <c r="P1" s="79"/>
      <c r="Q1" s="79"/>
      <c r="R1" s="79"/>
      <c r="S1" s="79"/>
      <c r="T1" s="79" t="s">
        <v>163</v>
      </c>
      <c r="U1" s="79"/>
      <c r="V1" s="79"/>
      <c r="W1" s="79"/>
      <c r="X1" s="79"/>
      <c r="Y1" s="79"/>
      <c r="Z1" s="79"/>
      <c r="AA1" s="79" t="s">
        <v>163</v>
      </c>
      <c r="AB1" s="79"/>
      <c r="AC1" s="79"/>
      <c r="AD1" s="79"/>
      <c r="AE1" s="79"/>
      <c r="AF1" s="79"/>
      <c r="AG1" s="79"/>
      <c r="AH1" s="79"/>
      <c r="AI1" s="79"/>
      <c r="AJ1" s="79" t="s">
        <v>162</v>
      </c>
      <c r="AK1" s="79"/>
      <c r="AL1" s="79"/>
      <c r="AM1" s="79"/>
      <c r="AN1" s="79"/>
      <c r="AO1" s="79"/>
      <c r="AP1" s="79"/>
      <c r="AQ1" s="79"/>
      <c r="AR1" s="79"/>
      <c r="AS1" s="79" t="s">
        <v>162</v>
      </c>
      <c r="AT1" s="79"/>
      <c r="AU1" s="79"/>
      <c r="AV1" s="79"/>
      <c r="AW1" s="79"/>
      <c r="AX1" s="79"/>
      <c r="AY1" s="79"/>
      <c r="AZ1" s="79"/>
      <c r="BA1" s="79" t="s">
        <v>163</v>
      </c>
      <c r="BB1" s="79"/>
      <c r="BC1" s="79"/>
      <c r="BD1" s="79"/>
      <c r="BE1" s="79"/>
      <c r="BF1" s="79"/>
      <c r="BG1" s="79"/>
      <c r="BH1" s="79" t="s">
        <v>163</v>
      </c>
      <c r="BI1" s="79"/>
      <c r="BJ1" s="79"/>
      <c r="BK1" s="79"/>
      <c r="BL1" s="79"/>
      <c r="BM1" s="79"/>
      <c r="BN1" s="79"/>
      <c r="BO1" s="79"/>
      <c r="BP1" s="79"/>
      <c r="BQ1" s="79" t="s">
        <v>162</v>
      </c>
      <c r="BR1" s="79"/>
      <c r="BS1" s="79"/>
      <c r="BT1" s="79"/>
      <c r="BU1" s="79"/>
      <c r="BV1" s="79"/>
      <c r="BW1" s="79"/>
      <c r="BX1" s="79"/>
      <c r="BY1" s="79"/>
      <c r="BZ1" s="79" t="s">
        <v>162</v>
      </c>
      <c r="CA1" s="79"/>
      <c r="CB1" s="79"/>
      <c r="CC1" s="79"/>
      <c r="CD1" s="79"/>
      <c r="CE1" s="79"/>
      <c r="CF1" s="79"/>
      <c r="CG1" s="79"/>
      <c r="CH1" s="79" t="s">
        <v>163</v>
      </c>
      <c r="CI1" s="79"/>
      <c r="CJ1" s="79"/>
      <c r="CK1" s="79"/>
      <c r="CL1" s="79"/>
      <c r="CM1" s="79"/>
      <c r="CN1" s="79"/>
      <c r="CO1" s="79" t="s">
        <v>163</v>
      </c>
      <c r="CP1" s="79"/>
      <c r="CQ1" s="79"/>
      <c r="CR1" s="79"/>
      <c r="CS1" s="79"/>
      <c r="CT1" s="79"/>
      <c r="CU1" s="79"/>
      <c r="CV1" s="79"/>
      <c r="CW1" s="79"/>
      <c r="CX1" s="79" t="s">
        <v>162</v>
      </c>
      <c r="CY1" s="79"/>
      <c r="CZ1" s="79"/>
      <c r="DA1" s="79"/>
      <c r="DB1" s="79"/>
      <c r="DC1" s="79"/>
      <c r="DD1" s="79"/>
      <c r="DE1" s="79"/>
      <c r="DF1" s="79"/>
      <c r="DG1" s="79" t="s">
        <v>162</v>
      </c>
      <c r="DH1" s="79"/>
      <c r="DI1" s="79"/>
      <c r="DJ1" s="79"/>
      <c r="DK1" s="79"/>
      <c r="DL1" s="79"/>
      <c r="DM1" s="79"/>
      <c r="DN1" s="79"/>
      <c r="DO1" s="79" t="s">
        <v>163</v>
      </c>
      <c r="DP1" s="79"/>
      <c r="DQ1" s="79"/>
      <c r="DR1" s="79"/>
      <c r="DS1" s="79"/>
      <c r="DT1" s="79"/>
      <c r="DU1" s="79"/>
      <c r="DV1" s="79" t="s">
        <v>163</v>
      </c>
      <c r="DW1" s="79"/>
      <c r="DX1" s="79"/>
      <c r="DY1" s="79"/>
      <c r="DZ1" s="79"/>
      <c r="EA1" s="79"/>
      <c r="EB1" s="79"/>
      <c r="EC1" s="79"/>
      <c r="ED1" s="79"/>
      <c r="EE1" s="79" t="s">
        <v>162</v>
      </c>
      <c r="EF1" s="79"/>
      <c r="EG1" s="79"/>
      <c r="EH1" s="79"/>
      <c r="EI1" s="79"/>
      <c r="EJ1" s="79"/>
      <c r="EK1" s="79"/>
      <c r="EL1" s="79"/>
      <c r="EM1" s="79"/>
      <c r="EN1" s="79" t="s">
        <v>162</v>
      </c>
      <c r="EO1" s="79"/>
      <c r="EP1" s="79"/>
      <c r="EQ1" s="79"/>
      <c r="ER1" s="79"/>
      <c r="ES1" s="79"/>
      <c r="ET1" s="79"/>
      <c r="EU1" s="79"/>
      <c r="EV1" s="79" t="s">
        <v>163</v>
      </c>
      <c r="EW1" s="79"/>
      <c r="EX1" s="79"/>
      <c r="EY1" s="79"/>
      <c r="EZ1" s="79"/>
      <c r="FA1" s="79"/>
      <c r="FB1" s="79"/>
      <c r="FC1" s="79" t="s">
        <v>163</v>
      </c>
      <c r="FD1" s="79"/>
      <c r="FE1" s="79"/>
      <c r="FF1" s="79"/>
      <c r="FG1" s="79"/>
      <c r="FH1" s="79"/>
      <c r="FI1" s="79"/>
      <c r="FJ1" s="79"/>
      <c r="FK1" s="79"/>
      <c r="FL1" s="79" t="s">
        <v>162</v>
      </c>
      <c r="FM1" s="79"/>
      <c r="FN1" s="79"/>
      <c r="FO1" s="79"/>
      <c r="FP1" s="79"/>
      <c r="FQ1" s="79"/>
      <c r="FR1" s="79"/>
      <c r="FS1" s="79"/>
      <c r="FT1" s="79"/>
      <c r="FU1" s="79" t="s">
        <v>162</v>
      </c>
      <c r="FV1" s="79"/>
      <c r="FW1" s="79"/>
      <c r="FX1" s="79"/>
      <c r="FY1" s="79"/>
      <c r="FZ1" s="79"/>
      <c r="GA1" s="79"/>
      <c r="GB1" s="79"/>
      <c r="GC1" s="79" t="s">
        <v>163</v>
      </c>
      <c r="GD1" s="79"/>
      <c r="GE1" s="79"/>
      <c r="GF1" s="79"/>
      <c r="GG1" s="79"/>
      <c r="GH1" s="79"/>
      <c r="GI1" s="79"/>
      <c r="GJ1" s="79" t="s">
        <v>163</v>
      </c>
      <c r="GK1" s="79"/>
      <c r="GL1" s="79"/>
      <c r="GM1" s="79"/>
      <c r="GN1" s="79"/>
      <c r="GO1" s="79"/>
      <c r="GP1" s="79"/>
      <c r="GQ1" s="79"/>
      <c r="GR1" s="79"/>
      <c r="GS1" s="79" t="s">
        <v>162</v>
      </c>
      <c r="GT1" s="79"/>
      <c r="GU1" s="79"/>
      <c r="GV1" s="79"/>
      <c r="GW1" s="79"/>
      <c r="GX1" s="79"/>
      <c r="GY1" s="79"/>
      <c r="GZ1" s="79"/>
      <c r="HA1" s="79"/>
      <c r="HB1" s="79" t="s">
        <v>162</v>
      </c>
      <c r="HC1" s="79"/>
      <c r="HD1" s="79"/>
      <c r="HE1" s="79"/>
      <c r="HF1" s="79"/>
      <c r="HG1" s="79"/>
      <c r="HH1" s="79"/>
      <c r="HI1" s="79"/>
      <c r="HJ1" s="79" t="s">
        <v>163</v>
      </c>
      <c r="HK1" s="79"/>
      <c r="HL1" s="79"/>
      <c r="HM1" s="79"/>
      <c r="HN1" s="79"/>
      <c r="HO1" s="79"/>
      <c r="HP1" s="79"/>
      <c r="HQ1" s="79" t="s">
        <v>163</v>
      </c>
      <c r="HR1" s="79"/>
      <c r="HS1" s="79"/>
      <c r="HT1" s="79"/>
      <c r="HU1" s="79"/>
      <c r="HV1" s="79"/>
      <c r="HW1" s="79"/>
      <c r="HX1" s="79"/>
      <c r="HY1" s="79"/>
    </row>
    <row r="2" spans="1:233" s="1" customFormat="1" ht="13.2" customHeight="1" x14ac:dyDescent="0.2">
      <c r="B2" s="2"/>
      <c r="C2" s="3"/>
      <c r="D2" s="3"/>
      <c r="E2" s="3"/>
      <c r="F2" s="3"/>
      <c r="G2" s="3"/>
      <c r="H2" s="4"/>
      <c r="I2" s="5"/>
      <c r="AJ2" s="3"/>
      <c r="AK2" s="3"/>
      <c r="AL2" s="3"/>
      <c r="AM2" s="3"/>
      <c r="AN2" s="3"/>
      <c r="AO2" s="4"/>
      <c r="AP2" s="5"/>
      <c r="BQ2" s="3"/>
      <c r="BR2" s="3"/>
      <c r="BS2" s="3"/>
      <c r="BT2" s="3"/>
      <c r="BU2" s="3"/>
      <c r="BV2" s="4"/>
      <c r="BW2" s="5"/>
      <c r="CX2" s="3"/>
      <c r="CY2" s="3"/>
      <c r="CZ2" s="3"/>
      <c r="DA2" s="3"/>
      <c r="DB2" s="3"/>
      <c r="DC2" s="4"/>
      <c r="DD2" s="5"/>
      <c r="EE2" s="3"/>
      <c r="EF2" s="3"/>
      <c r="EG2" s="3"/>
      <c r="EH2" s="3"/>
      <c r="EI2" s="3"/>
      <c r="EJ2" s="4"/>
      <c r="EK2" s="5"/>
      <c r="FL2" s="3"/>
      <c r="FM2" s="3"/>
      <c r="FN2" s="3"/>
      <c r="FO2" s="3"/>
      <c r="FP2" s="3"/>
      <c r="FQ2" s="4"/>
      <c r="FR2" s="5"/>
      <c r="GS2" s="3"/>
      <c r="GT2" s="3"/>
      <c r="GU2" s="3"/>
      <c r="GV2" s="3"/>
      <c r="GW2" s="3"/>
      <c r="GX2" s="4"/>
      <c r="GY2" s="5"/>
    </row>
    <row r="3" spans="1:233" ht="13.5" customHeight="1" x14ac:dyDescent="0.15">
      <c r="B3" s="7"/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151</v>
      </c>
      <c r="AJ3" s="8" t="s">
        <v>0</v>
      </c>
      <c r="AK3" s="8" t="s">
        <v>108</v>
      </c>
      <c r="AL3" s="8" t="s">
        <v>109</v>
      </c>
      <c r="AM3" s="8" t="s">
        <v>110</v>
      </c>
      <c r="AN3" s="8" t="s">
        <v>111</v>
      </c>
      <c r="AO3" s="8" t="s">
        <v>112</v>
      </c>
      <c r="AP3" s="8" t="s">
        <v>113</v>
      </c>
      <c r="AQ3" s="8" t="s">
        <v>114</v>
      </c>
      <c r="AR3" s="8" t="s">
        <v>115</v>
      </c>
      <c r="AS3" s="8" t="s">
        <v>116</v>
      </c>
      <c r="AT3" s="8" t="s">
        <v>117</v>
      </c>
      <c r="AU3" s="8" t="s">
        <v>118</v>
      </c>
      <c r="AV3" s="8" t="s">
        <v>119</v>
      </c>
      <c r="AW3" s="8" t="s">
        <v>120</v>
      </c>
      <c r="AX3" s="8" t="s">
        <v>121</v>
      </c>
      <c r="AY3" s="8" t="s">
        <v>1</v>
      </c>
      <c r="AZ3" s="8" t="s">
        <v>2</v>
      </c>
      <c r="BA3" s="8" t="s">
        <v>122</v>
      </c>
      <c r="BB3" s="8" t="s">
        <v>123</v>
      </c>
      <c r="BC3" s="8" t="s">
        <v>124</v>
      </c>
      <c r="BD3" s="8" t="s">
        <v>125</v>
      </c>
      <c r="BE3" s="8" t="s">
        <v>126</v>
      </c>
      <c r="BF3" s="8" t="s">
        <v>3</v>
      </c>
      <c r="BG3" s="8" t="s">
        <v>4</v>
      </c>
      <c r="BH3" s="8" t="s">
        <v>127</v>
      </c>
      <c r="BI3" s="8" t="s">
        <v>128</v>
      </c>
      <c r="BJ3" s="8" t="s">
        <v>5</v>
      </c>
      <c r="BK3" s="8" t="s">
        <v>129</v>
      </c>
      <c r="BL3" s="8" t="s">
        <v>130</v>
      </c>
      <c r="BM3" s="8" t="s">
        <v>6</v>
      </c>
      <c r="BN3" s="8" t="s">
        <v>150</v>
      </c>
      <c r="BO3" s="8" t="s">
        <v>151</v>
      </c>
      <c r="BQ3" s="8" t="s">
        <v>0</v>
      </c>
      <c r="BR3" s="8" t="s">
        <v>108</v>
      </c>
      <c r="BS3" s="8" t="s">
        <v>109</v>
      </c>
      <c r="BT3" s="8" t="s">
        <v>110</v>
      </c>
      <c r="BU3" s="8" t="s">
        <v>111</v>
      </c>
      <c r="BV3" s="8" t="s">
        <v>112</v>
      </c>
      <c r="BW3" s="8" t="s">
        <v>113</v>
      </c>
      <c r="BX3" s="8" t="s">
        <v>114</v>
      </c>
      <c r="BY3" s="8" t="s">
        <v>115</v>
      </c>
      <c r="BZ3" s="8" t="s">
        <v>116</v>
      </c>
      <c r="CA3" s="8" t="s">
        <v>117</v>
      </c>
      <c r="CB3" s="8" t="s">
        <v>118</v>
      </c>
      <c r="CC3" s="8" t="s">
        <v>119</v>
      </c>
      <c r="CD3" s="8" t="s">
        <v>120</v>
      </c>
      <c r="CE3" s="8" t="s">
        <v>121</v>
      </c>
      <c r="CF3" s="8" t="s">
        <v>1</v>
      </c>
      <c r="CG3" s="8" t="s">
        <v>2</v>
      </c>
      <c r="CH3" s="8" t="s">
        <v>122</v>
      </c>
      <c r="CI3" s="8" t="s">
        <v>123</v>
      </c>
      <c r="CJ3" s="8" t="s">
        <v>124</v>
      </c>
      <c r="CK3" s="8" t="s">
        <v>125</v>
      </c>
      <c r="CL3" s="8" t="s">
        <v>126</v>
      </c>
      <c r="CM3" s="8" t="s">
        <v>3</v>
      </c>
      <c r="CN3" s="8" t="s">
        <v>4</v>
      </c>
      <c r="CO3" s="8" t="s">
        <v>127</v>
      </c>
      <c r="CP3" s="8" t="s">
        <v>128</v>
      </c>
      <c r="CQ3" s="8" t="s">
        <v>5</v>
      </c>
      <c r="CR3" s="8" t="s">
        <v>129</v>
      </c>
      <c r="CS3" s="8" t="s">
        <v>130</v>
      </c>
      <c r="CT3" s="8" t="s">
        <v>6</v>
      </c>
      <c r="CU3" s="8" t="s">
        <v>150</v>
      </c>
      <c r="CV3" s="8" t="s">
        <v>151</v>
      </c>
      <c r="CX3" s="8" t="s">
        <v>0</v>
      </c>
      <c r="CY3" s="8" t="s">
        <v>108</v>
      </c>
      <c r="CZ3" s="8" t="s">
        <v>109</v>
      </c>
      <c r="DA3" s="8" t="s">
        <v>110</v>
      </c>
      <c r="DB3" s="8" t="s">
        <v>111</v>
      </c>
      <c r="DC3" s="8" t="s">
        <v>112</v>
      </c>
      <c r="DD3" s="8" t="s">
        <v>113</v>
      </c>
      <c r="DE3" s="8" t="s">
        <v>114</v>
      </c>
      <c r="DF3" s="8" t="s">
        <v>115</v>
      </c>
      <c r="DG3" s="8" t="s">
        <v>116</v>
      </c>
      <c r="DH3" s="8" t="s">
        <v>117</v>
      </c>
      <c r="DI3" s="8" t="s">
        <v>118</v>
      </c>
      <c r="DJ3" s="8" t="s">
        <v>119</v>
      </c>
      <c r="DK3" s="8" t="s">
        <v>120</v>
      </c>
      <c r="DL3" s="8" t="s">
        <v>121</v>
      </c>
      <c r="DM3" s="8" t="s">
        <v>1</v>
      </c>
      <c r="DN3" s="8" t="s">
        <v>2</v>
      </c>
      <c r="DO3" s="8" t="s">
        <v>122</v>
      </c>
      <c r="DP3" s="8" t="s">
        <v>123</v>
      </c>
      <c r="DQ3" s="8" t="s">
        <v>124</v>
      </c>
      <c r="DR3" s="8" t="s">
        <v>125</v>
      </c>
      <c r="DS3" s="8" t="s">
        <v>126</v>
      </c>
      <c r="DT3" s="8" t="s">
        <v>3</v>
      </c>
      <c r="DU3" s="8" t="s">
        <v>4</v>
      </c>
      <c r="DV3" s="8" t="s">
        <v>127</v>
      </c>
      <c r="DW3" s="8" t="s">
        <v>128</v>
      </c>
      <c r="DX3" s="8" t="s">
        <v>5</v>
      </c>
      <c r="DY3" s="8" t="s">
        <v>129</v>
      </c>
      <c r="DZ3" s="8" t="s">
        <v>130</v>
      </c>
      <c r="EA3" s="8" t="s">
        <v>6</v>
      </c>
      <c r="EB3" s="8" t="s">
        <v>150</v>
      </c>
      <c r="EC3" s="8" t="s">
        <v>151</v>
      </c>
      <c r="EE3" s="8" t="s">
        <v>0</v>
      </c>
      <c r="EF3" s="8" t="s">
        <v>108</v>
      </c>
      <c r="EG3" s="8" t="s">
        <v>109</v>
      </c>
      <c r="EH3" s="8" t="s">
        <v>110</v>
      </c>
      <c r="EI3" s="8" t="s">
        <v>111</v>
      </c>
      <c r="EJ3" s="8" t="s">
        <v>112</v>
      </c>
      <c r="EK3" s="8" t="s">
        <v>113</v>
      </c>
      <c r="EL3" s="8" t="s">
        <v>114</v>
      </c>
      <c r="EM3" s="8" t="s">
        <v>115</v>
      </c>
      <c r="EN3" s="8" t="s">
        <v>116</v>
      </c>
      <c r="EO3" s="8" t="s">
        <v>117</v>
      </c>
      <c r="EP3" s="8" t="s">
        <v>118</v>
      </c>
      <c r="EQ3" s="8" t="s">
        <v>119</v>
      </c>
      <c r="ER3" s="8" t="s">
        <v>120</v>
      </c>
      <c r="ES3" s="8" t="s">
        <v>121</v>
      </c>
      <c r="ET3" s="8" t="s">
        <v>1</v>
      </c>
      <c r="EU3" s="8" t="s">
        <v>2</v>
      </c>
      <c r="EV3" s="8" t="s">
        <v>122</v>
      </c>
      <c r="EW3" s="8" t="s">
        <v>123</v>
      </c>
      <c r="EX3" s="8" t="s">
        <v>124</v>
      </c>
      <c r="EY3" s="8" t="s">
        <v>125</v>
      </c>
      <c r="EZ3" s="8" t="s">
        <v>126</v>
      </c>
      <c r="FA3" s="8" t="s">
        <v>3</v>
      </c>
      <c r="FB3" s="8" t="s">
        <v>4</v>
      </c>
      <c r="FC3" s="8" t="s">
        <v>127</v>
      </c>
      <c r="FD3" s="8" t="s">
        <v>128</v>
      </c>
      <c r="FE3" s="8" t="s">
        <v>5</v>
      </c>
      <c r="FF3" s="8" t="s">
        <v>129</v>
      </c>
      <c r="FG3" s="8" t="s">
        <v>130</v>
      </c>
      <c r="FH3" s="8" t="s">
        <v>6</v>
      </c>
      <c r="FI3" s="8" t="s">
        <v>150</v>
      </c>
      <c r="FJ3" s="8" t="s">
        <v>151</v>
      </c>
      <c r="FL3" s="8" t="s">
        <v>0</v>
      </c>
      <c r="FM3" s="8" t="s">
        <v>108</v>
      </c>
      <c r="FN3" s="8" t="s">
        <v>109</v>
      </c>
      <c r="FO3" s="8" t="s">
        <v>110</v>
      </c>
      <c r="FP3" s="8" t="s">
        <v>111</v>
      </c>
      <c r="FQ3" s="8" t="s">
        <v>112</v>
      </c>
      <c r="FR3" s="8" t="s">
        <v>113</v>
      </c>
      <c r="FS3" s="8" t="s">
        <v>114</v>
      </c>
      <c r="FT3" s="8" t="s">
        <v>115</v>
      </c>
      <c r="FU3" s="8" t="s">
        <v>116</v>
      </c>
      <c r="FV3" s="8" t="s">
        <v>117</v>
      </c>
      <c r="FW3" s="8" t="s">
        <v>118</v>
      </c>
      <c r="FX3" s="8" t="s">
        <v>119</v>
      </c>
      <c r="FY3" s="8" t="s">
        <v>120</v>
      </c>
      <c r="FZ3" s="8" t="s">
        <v>121</v>
      </c>
      <c r="GA3" s="8" t="s">
        <v>1</v>
      </c>
      <c r="GB3" s="8" t="s">
        <v>2</v>
      </c>
      <c r="GC3" s="8" t="s">
        <v>122</v>
      </c>
      <c r="GD3" s="8" t="s">
        <v>123</v>
      </c>
      <c r="GE3" s="8" t="s">
        <v>124</v>
      </c>
      <c r="GF3" s="8" t="s">
        <v>125</v>
      </c>
      <c r="GG3" s="8" t="s">
        <v>126</v>
      </c>
      <c r="GH3" s="8" t="s">
        <v>3</v>
      </c>
      <c r="GI3" s="8" t="s">
        <v>4</v>
      </c>
      <c r="GJ3" s="8" t="s">
        <v>127</v>
      </c>
      <c r="GK3" s="8" t="s">
        <v>128</v>
      </c>
      <c r="GL3" s="8" t="s">
        <v>5</v>
      </c>
      <c r="GM3" s="8" t="s">
        <v>129</v>
      </c>
      <c r="GN3" s="8" t="s">
        <v>130</v>
      </c>
      <c r="GO3" s="8" t="s">
        <v>6</v>
      </c>
      <c r="GP3" s="8" t="s">
        <v>150</v>
      </c>
      <c r="GQ3" s="8" t="s">
        <v>151</v>
      </c>
      <c r="GS3" s="8" t="s">
        <v>0</v>
      </c>
      <c r="GT3" s="8" t="s">
        <v>108</v>
      </c>
      <c r="GU3" s="8" t="s">
        <v>109</v>
      </c>
      <c r="GV3" s="8" t="s">
        <v>110</v>
      </c>
      <c r="GW3" s="8" t="s">
        <v>111</v>
      </c>
      <c r="GX3" s="8" t="s">
        <v>112</v>
      </c>
      <c r="GY3" s="8" t="s">
        <v>113</v>
      </c>
      <c r="GZ3" s="8" t="s">
        <v>114</v>
      </c>
      <c r="HA3" s="8" t="s">
        <v>115</v>
      </c>
      <c r="HB3" s="8" t="s">
        <v>116</v>
      </c>
      <c r="HC3" s="8" t="s">
        <v>117</v>
      </c>
      <c r="HD3" s="8" t="s">
        <v>118</v>
      </c>
      <c r="HE3" s="8" t="s">
        <v>119</v>
      </c>
      <c r="HF3" s="8" t="s">
        <v>120</v>
      </c>
      <c r="HG3" s="8" t="s">
        <v>121</v>
      </c>
      <c r="HH3" s="8" t="s">
        <v>1</v>
      </c>
      <c r="HI3" s="8" t="s">
        <v>2</v>
      </c>
      <c r="HJ3" s="8" t="s">
        <v>122</v>
      </c>
      <c r="HK3" s="8" t="s">
        <v>123</v>
      </c>
      <c r="HL3" s="8" t="s">
        <v>124</v>
      </c>
      <c r="HM3" s="8" t="s">
        <v>125</v>
      </c>
      <c r="HN3" s="8" t="s">
        <v>126</v>
      </c>
      <c r="HO3" s="8" t="s">
        <v>3</v>
      </c>
      <c r="HP3" s="8" t="s">
        <v>4</v>
      </c>
      <c r="HQ3" s="8" t="s">
        <v>127</v>
      </c>
      <c r="HR3" s="8" t="s">
        <v>128</v>
      </c>
      <c r="HS3" s="8" t="s">
        <v>5</v>
      </c>
      <c r="HT3" s="8" t="s">
        <v>129</v>
      </c>
      <c r="HU3" s="8" t="s">
        <v>130</v>
      </c>
      <c r="HV3" s="8" t="s">
        <v>6</v>
      </c>
      <c r="HW3" s="8" t="s">
        <v>150</v>
      </c>
      <c r="HX3" s="8" t="s">
        <v>151</v>
      </c>
    </row>
    <row r="4" spans="1:233" s="10" customFormat="1" ht="13.5" customHeight="1" x14ac:dyDescent="0.2">
      <c r="A4" s="86" t="s">
        <v>7</v>
      </c>
      <c r="B4" s="87"/>
      <c r="C4" s="80">
        <v>80</v>
      </c>
      <c r="D4" s="80"/>
      <c r="E4" s="80"/>
      <c r="F4" s="80"/>
      <c r="G4" s="80"/>
      <c r="H4" s="80">
        <v>81</v>
      </c>
      <c r="I4" s="80"/>
      <c r="J4" s="80"/>
      <c r="K4" s="80"/>
      <c r="L4" s="80">
        <v>82</v>
      </c>
      <c r="M4" s="80"/>
      <c r="N4" s="80"/>
      <c r="O4" s="80"/>
      <c r="P4" s="80"/>
      <c r="Q4" s="80"/>
      <c r="R4" s="80"/>
      <c r="S4" s="80"/>
      <c r="T4" s="80">
        <v>83</v>
      </c>
      <c r="U4" s="81"/>
      <c r="V4" s="81"/>
      <c r="W4" s="80">
        <v>84</v>
      </c>
      <c r="X4" s="88"/>
      <c r="Y4" s="88"/>
      <c r="Z4" s="88"/>
      <c r="AA4" s="80">
        <v>84</v>
      </c>
      <c r="AB4" s="81"/>
      <c r="AC4" s="81"/>
      <c r="AD4" s="82" t="s">
        <v>138</v>
      </c>
      <c r="AE4" s="83"/>
      <c r="AF4" s="83"/>
      <c r="AG4" s="83"/>
      <c r="AH4" s="84"/>
      <c r="AI4" s="9"/>
      <c r="AJ4" s="85">
        <v>90</v>
      </c>
      <c r="AK4" s="80"/>
      <c r="AL4" s="80"/>
      <c r="AM4" s="80"/>
      <c r="AN4" s="80"/>
      <c r="AO4" s="80">
        <v>91</v>
      </c>
      <c r="AP4" s="80"/>
      <c r="AQ4" s="80"/>
      <c r="AR4" s="80"/>
      <c r="AS4" s="80">
        <v>92</v>
      </c>
      <c r="AT4" s="80"/>
      <c r="AU4" s="80"/>
      <c r="AV4" s="80"/>
      <c r="AW4" s="80"/>
      <c r="AX4" s="80"/>
      <c r="AY4" s="80"/>
      <c r="AZ4" s="80"/>
      <c r="BA4" s="80">
        <v>93</v>
      </c>
      <c r="BB4" s="81"/>
      <c r="BC4" s="81"/>
      <c r="BD4" s="80">
        <v>94</v>
      </c>
      <c r="BE4" s="88"/>
      <c r="BF4" s="88"/>
      <c r="BG4" s="88"/>
      <c r="BH4" s="80">
        <v>94</v>
      </c>
      <c r="BI4" s="81"/>
      <c r="BJ4" s="81"/>
      <c r="BK4" s="82" t="s">
        <v>139</v>
      </c>
      <c r="BL4" s="83"/>
      <c r="BM4" s="83"/>
      <c r="BN4" s="83"/>
      <c r="BO4" s="84"/>
      <c r="BP4" s="9"/>
      <c r="BQ4" s="85">
        <v>100</v>
      </c>
      <c r="BR4" s="80"/>
      <c r="BS4" s="80"/>
      <c r="BT4" s="80"/>
      <c r="BU4" s="80"/>
      <c r="BV4" s="80">
        <v>101</v>
      </c>
      <c r="BW4" s="80"/>
      <c r="BX4" s="80"/>
      <c r="BY4" s="80"/>
      <c r="BZ4" s="80">
        <v>102</v>
      </c>
      <c r="CA4" s="80"/>
      <c r="CB4" s="80"/>
      <c r="CC4" s="80"/>
      <c r="CD4" s="80"/>
      <c r="CE4" s="80"/>
      <c r="CF4" s="80"/>
      <c r="CG4" s="80"/>
      <c r="CH4" s="80">
        <v>103</v>
      </c>
      <c r="CI4" s="81"/>
      <c r="CJ4" s="81"/>
      <c r="CK4" s="80">
        <v>104</v>
      </c>
      <c r="CL4" s="88"/>
      <c r="CM4" s="88"/>
      <c r="CN4" s="88"/>
      <c r="CO4" s="80">
        <v>104</v>
      </c>
      <c r="CP4" s="81"/>
      <c r="CQ4" s="81"/>
      <c r="CR4" s="82" t="s">
        <v>140</v>
      </c>
      <c r="CS4" s="83"/>
      <c r="CT4" s="83"/>
      <c r="CU4" s="83"/>
      <c r="CV4" s="84"/>
      <c r="CW4" s="9"/>
      <c r="CX4" s="85">
        <v>110</v>
      </c>
      <c r="CY4" s="80"/>
      <c r="CZ4" s="80"/>
      <c r="DA4" s="80"/>
      <c r="DB4" s="80"/>
      <c r="DC4" s="80">
        <v>111</v>
      </c>
      <c r="DD4" s="80"/>
      <c r="DE4" s="80"/>
      <c r="DF4" s="80"/>
      <c r="DG4" s="80">
        <v>112</v>
      </c>
      <c r="DH4" s="80"/>
      <c r="DI4" s="80"/>
      <c r="DJ4" s="80"/>
      <c r="DK4" s="80"/>
      <c r="DL4" s="80"/>
      <c r="DM4" s="80"/>
      <c r="DN4" s="80"/>
      <c r="DO4" s="80">
        <v>113</v>
      </c>
      <c r="DP4" s="81"/>
      <c r="DQ4" s="81"/>
      <c r="DR4" s="80">
        <v>114</v>
      </c>
      <c r="DS4" s="88"/>
      <c r="DT4" s="88"/>
      <c r="DU4" s="88"/>
      <c r="DV4" s="80">
        <v>114</v>
      </c>
      <c r="DW4" s="81"/>
      <c r="DX4" s="81"/>
      <c r="DY4" s="82" t="s">
        <v>141</v>
      </c>
      <c r="DZ4" s="83"/>
      <c r="EA4" s="83"/>
      <c r="EB4" s="83"/>
      <c r="EC4" s="84"/>
      <c r="ED4" s="9"/>
      <c r="EE4" s="85">
        <v>120</v>
      </c>
      <c r="EF4" s="80"/>
      <c r="EG4" s="80"/>
      <c r="EH4" s="80"/>
      <c r="EI4" s="80"/>
      <c r="EJ4" s="80">
        <v>121</v>
      </c>
      <c r="EK4" s="80"/>
      <c r="EL4" s="80"/>
      <c r="EM4" s="80"/>
      <c r="EN4" s="80">
        <v>122</v>
      </c>
      <c r="EO4" s="80"/>
      <c r="EP4" s="80"/>
      <c r="EQ4" s="80"/>
      <c r="ER4" s="80"/>
      <c r="ES4" s="80"/>
      <c r="ET4" s="80"/>
      <c r="EU4" s="80"/>
      <c r="EV4" s="80">
        <v>123</v>
      </c>
      <c r="EW4" s="81"/>
      <c r="EX4" s="81"/>
      <c r="EY4" s="80">
        <v>124</v>
      </c>
      <c r="EZ4" s="88"/>
      <c r="FA4" s="88"/>
      <c r="FB4" s="88"/>
      <c r="FC4" s="80">
        <v>124</v>
      </c>
      <c r="FD4" s="81"/>
      <c r="FE4" s="81"/>
      <c r="FF4" s="82" t="s">
        <v>142</v>
      </c>
      <c r="FG4" s="83"/>
      <c r="FH4" s="83"/>
      <c r="FI4" s="83"/>
      <c r="FJ4" s="84"/>
      <c r="FK4" s="9"/>
      <c r="FL4" s="85">
        <v>130</v>
      </c>
      <c r="FM4" s="80"/>
      <c r="FN4" s="80"/>
      <c r="FO4" s="80"/>
      <c r="FP4" s="80"/>
      <c r="FQ4" s="80">
        <v>131</v>
      </c>
      <c r="FR4" s="80"/>
      <c r="FS4" s="80"/>
      <c r="FT4" s="80"/>
      <c r="FU4" s="80">
        <v>132</v>
      </c>
      <c r="FV4" s="80"/>
      <c r="FW4" s="80"/>
      <c r="FX4" s="80"/>
      <c r="FY4" s="80"/>
      <c r="FZ4" s="80"/>
      <c r="GA4" s="80"/>
      <c r="GB4" s="80"/>
      <c r="GC4" s="80">
        <v>133</v>
      </c>
      <c r="GD4" s="81"/>
      <c r="GE4" s="81"/>
      <c r="GF4" s="80">
        <v>134</v>
      </c>
      <c r="GG4" s="88"/>
      <c r="GH4" s="88"/>
      <c r="GI4" s="88"/>
      <c r="GJ4" s="80">
        <v>134</v>
      </c>
      <c r="GK4" s="81"/>
      <c r="GL4" s="81"/>
      <c r="GM4" s="82" t="s">
        <v>143</v>
      </c>
      <c r="GN4" s="83"/>
      <c r="GO4" s="83"/>
      <c r="GP4" s="83"/>
      <c r="GQ4" s="84"/>
      <c r="GR4" s="9"/>
      <c r="GS4" s="85">
        <v>140</v>
      </c>
      <c r="GT4" s="80"/>
      <c r="GU4" s="80"/>
      <c r="GV4" s="80"/>
      <c r="GW4" s="80"/>
      <c r="GX4" s="80">
        <v>141</v>
      </c>
      <c r="GY4" s="80"/>
      <c r="GZ4" s="80"/>
      <c r="HA4" s="80"/>
      <c r="HB4" s="80">
        <v>142</v>
      </c>
      <c r="HC4" s="80"/>
      <c r="HD4" s="80"/>
      <c r="HE4" s="80"/>
      <c r="HF4" s="80"/>
      <c r="HG4" s="80"/>
      <c r="HH4" s="80"/>
      <c r="HI4" s="80"/>
      <c r="HJ4" s="80">
        <v>143</v>
      </c>
      <c r="HK4" s="81"/>
      <c r="HL4" s="81"/>
      <c r="HM4" s="80">
        <v>144</v>
      </c>
      <c r="HN4" s="88"/>
      <c r="HO4" s="88"/>
      <c r="HP4" s="88"/>
      <c r="HQ4" s="80">
        <v>144</v>
      </c>
      <c r="HR4" s="81"/>
      <c r="HS4" s="81"/>
      <c r="HT4" s="82" t="s">
        <v>144</v>
      </c>
      <c r="HU4" s="83"/>
      <c r="HV4" s="83"/>
      <c r="HW4" s="83"/>
      <c r="HX4" s="84"/>
      <c r="HY4" s="9"/>
    </row>
    <row r="5" spans="1:233" s="10" customFormat="1" ht="13.5" customHeight="1" x14ac:dyDescent="0.2">
      <c r="A5" s="93" t="s">
        <v>8</v>
      </c>
      <c r="B5" s="94"/>
      <c r="C5" s="89" t="s">
        <v>16</v>
      </c>
      <c r="D5" s="90"/>
      <c r="E5" s="90"/>
      <c r="F5" s="90"/>
      <c r="G5" s="90"/>
      <c r="H5" s="90"/>
      <c r="I5" s="90"/>
      <c r="J5" s="90"/>
      <c r="K5" s="90"/>
      <c r="L5" s="89" t="s">
        <v>16</v>
      </c>
      <c r="M5" s="89"/>
      <c r="N5" s="89"/>
      <c r="O5" s="89"/>
      <c r="P5" s="89"/>
      <c r="Q5" s="89"/>
      <c r="R5" s="89"/>
      <c r="S5" s="89"/>
      <c r="T5" s="89" t="s">
        <v>16</v>
      </c>
      <c r="U5" s="89"/>
      <c r="V5" s="89"/>
      <c r="W5" s="89"/>
      <c r="X5" s="89"/>
      <c r="Y5" s="89"/>
      <c r="Z5" s="89"/>
      <c r="AA5" s="89" t="s">
        <v>16</v>
      </c>
      <c r="AB5" s="89"/>
      <c r="AC5" s="89"/>
      <c r="AD5" s="91"/>
      <c r="AE5" s="91"/>
      <c r="AF5" s="91"/>
      <c r="AG5" s="91"/>
      <c r="AH5" s="91"/>
      <c r="AI5" s="92"/>
      <c r="AJ5" s="89" t="s">
        <v>17</v>
      </c>
      <c r="AK5" s="90"/>
      <c r="AL5" s="90"/>
      <c r="AM5" s="90"/>
      <c r="AN5" s="90"/>
      <c r="AO5" s="90"/>
      <c r="AP5" s="90"/>
      <c r="AQ5" s="90"/>
      <c r="AR5" s="90"/>
      <c r="AS5" s="89" t="s">
        <v>17</v>
      </c>
      <c r="AT5" s="89"/>
      <c r="AU5" s="89"/>
      <c r="AV5" s="89"/>
      <c r="AW5" s="89"/>
      <c r="AX5" s="89"/>
      <c r="AY5" s="89"/>
      <c r="AZ5" s="89"/>
      <c r="BA5" s="89" t="s">
        <v>17</v>
      </c>
      <c r="BB5" s="89"/>
      <c r="BC5" s="89"/>
      <c r="BD5" s="89"/>
      <c r="BE5" s="89"/>
      <c r="BF5" s="89"/>
      <c r="BG5" s="89"/>
      <c r="BH5" s="89" t="s">
        <v>17</v>
      </c>
      <c r="BI5" s="89"/>
      <c r="BJ5" s="89"/>
      <c r="BK5" s="91"/>
      <c r="BL5" s="91"/>
      <c r="BM5" s="91"/>
      <c r="BN5" s="91"/>
      <c r="BO5" s="91"/>
      <c r="BP5" s="92"/>
      <c r="BQ5" s="89" t="s">
        <v>18</v>
      </c>
      <c r="BR5" s="90"/>
      <c r="BS5" s="90"/>
      <c r="BT5" s="90"/>
      <c r="BU5" s="90"/>
      <c r="BV5" s="90"/>
      <c r="BW5" s="90"/>
      <c r="BX5" s="90"/>
      <c r="BY5" s="90"/>
      <c r="BZ5" s="89" t="s">
        <v>18</v>
      </c>
      <c r="CA5" s="89"/>
      <c r="CB5" s="89"/>
      <c r="CC5" s="89"/>
      <c r="CD5" s="89"/>
      <c r="CE5" s="89"/>
      <c r="CF5" s="89"/>
      <c r="CG5" s="89"/>
      <c r="CH5" s="89" t="s">
        <v>18</v>
      </c>
      <c r="CI5" s="89"/>
      <c r="CJ5" s="89"/>
      <c r="CK5" s="89"/>
      <c r="CL5" s="89"/>
      <c r="CM5" s="89"/>
      <c r="CN5" s="89"/>
      <c r="CO5" s="89" t="s">
        <v>18</v>
      </c>
      <c r="CP5" s="89"/>
      <c r="CQ5" s="89"/>
      <c r="CR5" s="91"/>
      <c r="CS5" s="91"/>
      <c r="CT5" s="91"/>
      <c r="CU5" s="91"/>
      <c r="CV5" s="91"/>
      <c r="CW5" s="92"/>
      <c r="CX5" s="89" t="s">
        <v>19</v>
      </c>
      <c r="CY5" s="90"/>
      <c r="CZ5" s="90"/>
      <c r="DA5" s="90"/>
      <c r="DB5" s="90"/>
      <c r="DC5" s="90"/>
      <c r="DD5" s="90"/>
      <c r="DE5" s="90"/>
      <c r="DF5" s="90"/>
      <c r="DG5" s="89" t="s">
        <v>19</v>
      </c>
      <c r="DH5" s="89"/>
      <c r="DI5" s="89"/>
      <c r="DJ5" s="89"/>
      <c r="DK5" s="89"/>
      <c r="DL5" s="89"/>
      <c r="DM5" s="89"/>
      <c r="DN5" s="89"/>
      <c r="DO5" s="89" t="s">
        <v>19</v>
      </c>
      <c r="DP5" s="89"/>
      <c r="DQ5" s="89"/>
      <c r="DR5" s="89"/>
      <c r="DS5" s="89"/>
      <c r="DT5" s="89"/>
      <c r="DU5" s="89"/>
      <c r="DV5" s="89" t="s">
        <v>19</v>
      </c>
      <c r="DW5" s="89"/>
      <c r="DX5" s="89"/>
      <c r="DY5" s="91"/>
      <c r="DZ5" s="91"/>
      <c r="EA5" s="91"/>
      <c r="EB5" s="91"/>
      <c r="EC5" s="91"/>
      <c r="ED5" s="92"/>
      <c r="EE5" s="89" t="s">
        <v>20</v>
      </c>
      <c r="EF5" s="90"/>
      <c r="EG5" s="90"/>
      <c r="EH5" s="90"/>
      <c r="EI5" s="90"/>
      <c r="EJ5" s="90"/>
      <c r="EK5" s="90"/>
      <c r="EL5" s="90"/>
      <c r="EM5" s="90"/>
      <c r="EN5" s="89" t="s">
        <v>20</v>
      </c>
      <c r="EO5" s="89"/>
      <c r="EP5" s="89"/>
      <c r="EQ5" s="89"/>
      <c r="ER5" s="89"/>
      <c r="ES5" s="89"/>
      <c r="ET5" s="89"/>
      <c r="EU5" s="89"/>
      <c r="EV5" s="89" t="s">
        <v>20</v>
      </c>
      <c r="EW5" s="89"/>
      <c r="EX5" s="89"/>
      <c r="EY5" s="89"/>
      <c r="EZ5" s="89"/>
      <c r="FA5" s="89"/>
      <c r="FB5" s="89"/>
      <c r="FC5" s="89" t="s">
        <v>20</v>
      </c>
      <c r="FD5" s="89"/>
      <c r="FE5" s="89"/>
      <c r="FF5" s="91"/>
      <c r="FG5" s="91"/>
      <c r="FH5" s="91"/>
      <c r="FI5" s="91"/>
      <c r="FJ5" s="91"/>
      <c r="FK5" s="92"/>
      <c r="FL5" s="89" t="s">
        <v>16</v>
      </c>
      <c r="FM5" s="90"/>
      <c r="FN5" s="90"/>
      <c r="FO5" s="90"/>
      <c r="FP5" s="90"/>
      <c r="FQ5" s="90"/>
      <c r="FR5" s="90"/>
      <c r="FS5" s="90"/>
      <c r="FT5" s="90"/>
      <c r="FU5" s="89" t="s">
        <v>16</v>
      </c>
      <c r="FV5" s="89"/>
      <c r="FW5" s="89"/>
      <c r="FX5" s="89"/>
      <c r="FY5" s="89"/>
      <c r="FZ5" s="89"/>
      <c r="GA5" s="89"/>
      <c r="GB5" s="89"/>
      <c r="GC5" s="89" t="s">
        <v>16</v>
      </c>
      <c r="GD5" s="89"/>
      <c r="GE5" s="89"/>
      <c r="GF5" s="89"/>
      <c r="GG5" s="89"/>
      <c r="GH5" s="89"/>
      <c r="GI5" s="89"/>
      <c r="GJ5" s="89" t="s">
        <v>16</v>
      </c>
      <c r="GK5" s="89"/>
      <c r="GL5" s="89"/>
      <c r="GM5" s="91"/>
      <c r="GN5" s="91"/>
      <c r="GO5" s="91"/>
      <c r="GP5" s="91"/>
      <c r="GQ5" s="91"/>
      <c r="GR5" s="92"/>
      <c r="GS5" s="89" t="s">
        <v>17</v>
      </c>
      <c r="GT5" s="90"/>
      <c r="GU5" s="90"/>
      <c r="GV5" s="90"/>
      <c r="GW5" s="90"/>
      <c r="GX5" s="90"/>
      <c r="GY5" s="90"/>
      <c r="GZ5" s="90"/>
      <c r="HA5" s="90"/>
      <c r="HB5" s="89" t="s">
        <v>17</v>
      </c>
      <c r="HC5" s="89"/>
      <c r="HD5" s="89"/>
      <c r="HE5" s="89"/>
      <c r="HF5" s="89"/>
      <c r="HG5" s="89"/>
      <c r="HH5" s="89"/>
      <c r="HI5" s="89"/>
      <c r="HJ5" s="89" t="s">
        <v>17</v>
      </c>
      <c r="HK5" s="89"/>
      <c r="HL5" s="89"/>
      <c r="HM5" s="89"/>
      <c r="HN5" s="89"/>
      <c r="HO5" s="89"/>
      <c r="HP5" s="89"/>
      <c r="HQ5" s="89" t="s">
        <v>17</v>
      </c>
      <c r="HR5" s="89"/>
      <c r="HS5" s="89"/>
      <c r="HT5" s="91"/>
      <c r="HU5" s="91"/>
      <c r="HV5" s="91"/>
      <c r="HW5" s="91"/>
      <c r="HX5" s="91"/>
      <c r="HY5" s="92"/>
    </row>
    <row r="6" spans="1:233" ht="15" customHeight="1" x14ac:dyDescent="0.2">
      <c r="A6" s="105" t="s">
        <v>96</v>
      </c>
      <c r="B6" s="106"/>
      <c r="C6" s="99" t="s">
        <v>22</v>
      </c>
      <c r="D6" s="101" t="s">
        <v>23</v>
      </c>
      <c r="E6" s="101" t="s">
        <v>24</v>
      </c>
      <c r="F6" s="101" t="s">
        <v>25</v>
      </c>
      <c r="G6" s="101" t="s">
        <v>26</v>
      </c>
      <c r="H6" s="95" t="s">
        <v>27</v>
      </c>
      <c r="I6" s="111"/>
      <c r="J6" s="111"/>
      <c r="K6" s="112"/>
      <c r="L6" s="95" t="s">
        <v>28</v>
      </c>
      <c r="M6" s="95"/>
      <c r="N6" s="96"/>
      <c r="O6" s="103" t="s">
        <v>152</v>
      </c>
      <c r="P6" s="103" t="s">
        <v>153</v>
      </c>
      <c r="Q6" s="113" t="s">
        <v>155</v>
      </c>
      <c r="R6" s="113" t="s">
        <v>154</v>
      </c>
      <c r="S6" s="114" t="s">
        <v>29</v>
      </c>
      <c r="T6" s="118" t="s">
        <v>30</v>
      </c>
      <c r="U6" s="11"/>
      <c r="V6" s="101" t="s">
        <v>31</v>
      </c>
      <c r="W6" s="95" t="s">
        <v>32</v>
      </c>
      <c r="X6" s="95"/>
      <c r="Y6" s="95"/>
      <c r="Z6" s="119"/>
      <c r="AA6" s="95" t="s">
        <v>33</v>
      </c>
      <c r="AB6" s="95"/>
      <c r="AC6" s="96"/>
      <c r="AD6" s="120" t="s">
        <v>156</v>
      </c>
      <c r="AE6" s="120" t="s">
        <v>157</v>
      </c>
      <c r="AF6" s="101" t="s">
        <v>158</v>
      </c>
      <c r="AG6" s="101" t="s">
        <v>159</v>
      </c>
      <c r="AH6" s="101" t="s">
        <v>29</v>
      </c>
      <c r="AI6" s="97" t="s">
        <v>34</v>
      </c>
      <c r="AJ6" s="99" t="s">
        <v>22</v>
      </c>
      <c r="AK6" s="101" t="s">
        <v>23</v>
      </c>
      <c r="AL6" s="101" t="s">
        <v>24</v>
      </c>
      <c r="AM6" s="101" t="s">
        <v>25</v>
      </c>
      <c r="AN6" s="101" t="s">
        <v>26</v>
      </c>
      <c r="AO6" s="95" t="s">
        <v>27</v>
      </c>
      <c r="AP6" s="111"/>
      <c r="AQ6" s="111"/>
      <c r="AR6" s="112"/>
      <c r="AS6" s="95" t="s">
        <v>28</v>
      </c>
      <c r="AT6" s="95"/>
      <c r="AU6" s="96"/>
      <c r="AV6" s="103" t="s">
        <v>152</v>
      </c>
      <c r="AW6" s="103" t="s">
        <v>153</v>
      </c>
      <c r="AX6" s="113" t="s">
        <v>155</v>
      </c>
      <c r="AY6" s="113" t="s">
        <v>154</v>
      </c>
      <c r="AZ6" s="114" t="s">
        <v>29</v>
      </c>
      <c r="BA6" s="118" t="s">
        <v>30</v>
      </c>
      <c r="BB6" s="11"/>
      <c r="BC6" s="101" t="s">
        <v>31</v>
      </c>
      <c r="BD6" s="95" t="s">
        <v>32</v>
      </c>
      <c r="BE6" s="95"/>
      <c r="BF6" s="95"/>
      <c r="BG6" s="119"/>
      <c r="BH6" s="95" t="s">
        <v>33</v>
      </c>
      <c r="BI6" s="95"/>
      <c r="BJ6" s="96"/>
      <c r="BK6" s="120" t="s">
        <v>156</v>
      </c>
      <c r="BL6" s="120" t="s">
        <v>157</v>
      </c>
      <c r="BM6" s="101" t="s">
        <v>158</v>
      </c>
      <c r="BN6" s="101" t="s">
        <v>159</v>
      </c>
      <c r="BO6" s="101" t="s">
        <v>29</v>
      </c>
      <c r="BP6" s="97" t="s">
        <v>34</v>
      </c>
      <c r="BQ6" s="99" t="s">
        <v>22</v>
      </c>
      <c r="BR6" s="101" t="s">
        <v>23</v>
      </c>
      <c r="BS6" s="101" t="s">
        <v>24</v>
      </c>
      <c r="BT6" s="101" t="s">
        <v>25</v>
      </c>
      <c r="BU6" s="101" t="s">
        <v>26</v>
      </c>
      <c r="BV6" s="95" t="s">
        <v>27</v>
      </c>
      <c r="BW6" s="111"/>
      <c r="BX6" s="111"/>
      <c r="BY6" s="112"/>
      <c r="BZ6" s="95" t="s">
        <v>28</v>
      </c>
      <c r="CA6" s="95"/>
      <c r="CB6" s="96"/>
      <c r="CC6" s="103" t="s">
        <v>152</v>
      </c>
      <c r="CD6" s="103" t="s">
        <v>153</v>
      </c>
      <c r="CE6" s="113" t="s">
        <v>155</v>
      </c>
      <c r="CF6" s="113" t="s">
        <v>154</v>
      </c>
      <c r="CG6" s="114" t="s">
        <v>29</v>
      </c>
      <c r="CH6" s="118" t="s">
        <v>30</v>
      </c>
      <c r="CI6" s="11"/>
      <c r="CJ6" s="101" t="s">
        <v>31</v>
      </c>
      <c r="CK6" s="95" t="s">
        <v>32</v>
      </c>
      <c r="CL6" s="95"/>
      <c r="CM6" s="95"/>
      <c r="CN6" s="119"/>
      <c r="CO6" s="95" t="s">
        <v>33</v>
      </c>
      <c r="CP6" s="95"/>
      <c r="CQ6" s="96"/>
      <c r="CR6" s="120" t="s">
        <v>156</v>
      </c>
      <c r="CS6" s="120" t="s">
        <v>157</v>
      </c>
      <c r="CT6" s="101" t="s">
        <v>158</v>
      </c>
      <c r="CU6" s="101" t="s">
        <v>159</v>
      </c>
      <c r="CV6" s="101" t="s">
        <v>29</v>
      </c>
      <c r="CW6" s="97" t="s">
        <v>34</v>
      </c>
      <c r="CX6" s="99" t="s">
        <v>22</v>
      </c>
      <c r="CY6" s="101" t="s">
        <v>23</v>
      </c>
      <c r="CZ6" s="101" t="s">
        <v>24</v>
      </c>
      <c r="DA6" s="101" t="s">
        <v>25</v>
      </c>
      <c r="DB6" s="101" t="s">
        <v>26</v>
      </c>
      <c r="DC6" s="95" t="s">
        <v>27</v>
      </c>
      <c r="DD6" s="111"/>
      <c r="DE6" s="111"/>
      <c r="DF6" s="112"/>
      <c r="DG6" s="95" t="s">
        <v>28</v>
      </c>
      <c r="DH6" s="95"/>
      <c r="DI6" s="96"/>
      <c r="DJ6" s="103" t="s">
        <v>152</v>
      </c>
      <c r="DK6" s="103" t="s">
        <v>153</v>
      </c>
      <c r="DL6" s="113" t="s">
        <v>155</v>
      </c>
      <c r="DM6" s="113" t="s">
        <v>154</v>
      </c>
      <c r="DN6" s="114" t="s">
        <v>29</v>
      </c>
      <c r="DO6" s="118" t="s">
        <v>30</v>
      </c>
      <c r="DP6" s="11"/>
      <c r="DQ6" s="101" t="s">
        <v>31</v>
      </c>
      <c r="DR6" s="95" t="s">
        <v>32</v>
      </c>
      <c r="DS6" s="95"/>
      <c r="DT6" s="95"/>
      <c r="DU6" s="119"/>
      <c r="DV6" s="95" t="s">
        <v>33</v>
      </c>
      <c r="DW6" s="95"/>
      <c r="DX6" s="96"/>
      <c r="DY6" s="120" t="s">
        <v>156</v>
      </c>
      <c r="DZ6" s="120" t="s">
        <v>157</v>
      </c>
      <c r="EA6" s="101" t="s">
        <v>158</v>
      </c>
      <c r="EB6" s="101" t="s">
        <v>159</v>
      </c>
      <c r="EC6" s="101" t="s">
        <v>29</v>
      </c>
      <c r="ED6" s="97" t="s">
        <v>34</v>
      </c>
      <c r="EE6" s="99" t="s">
        <v>22</v>
      </c>
      <c r="EF6" s="101" t="s">
        <v>23</v>
      </c>
      <c r="EG6" s="101" t="s">
        <v>24</v>
      </c>
      <c r="EH6" s="101" t="s">
        <v>25</v>
      </c>
      <c r="EI6" s="101" t="s">
        <v>26</v>
      </c>
      <c r="EJ6" s="95" t="s">
        <v>27</v>
      </c>
      <c r="EK6" s="111"/>
      <c r="EL6" s="111"/>
      <c r="EM6" s="112"/>
      <c r="EN6" s="95" t="s">
        <v>28</v>
      </c>
      <c r="EO6" s="95"/>
      <c r="EP6" s="96"/>
      <c r="EQ6" s="103" t="s">
        <v>152</v>
      </c>
      <c r="ER6" s="103" t="s">
        <v>153</v>
      </c>
      <c r="ES6" s="113" t="s">
        <v>155</v>
      </c>
      <c r="ET6" s="113" t="s">
        <v>154</v>
      </c>
      <c r="EU6" s="114" t="s">
        <v>29</v>
      </c>
      <c r="EV6" s="118" t="s">
        <v>30</v>
      </c>
      <c r="EW6" s="11"/>
      <c r="EX6" s="101" t="s">
        <v>31</v>
      </c>
      <c r="EY6" s="95" t="s">
        <v>32</v>
      </c>
      <c r="EZ6" s="95"/>
      <c r="FA6" s="95"/>
      <c r="FB6" s="119"/>
      <c r="FC6" s="95" t="s">
        <v>33</v>
      </c>
      <c r="FD6" s="95"/>
      <c r="FE6" s="96"/>
      <c r="FF6" s="120" t="s">
        <v>156</v>
      </c>
      <c r="FG6" s="120" t="s">
        <v>157</v>
      </c>
      <c r="FH6" s="101" t="s">
        <v>158</v>
      </c>
      <c r="FI6" s="101" t="s">
        <v>159</v>
      </c>
      <c r="FJ6" s="101" t="s">
        <v>29</v>
      </c>
      <c r="FK6" s="97" t="s">
        <v>34</v>
      </c>
      <c r="FL6" s="99" t="s">
        <v>22</v>
      </c>
      <c r="FM6" s="101" t="s">
        <v>23</v>
      </c>
      <c r="FN6" s="101" t="s">
        <v>24</v>
      </c>
      <c r="FO6" s="101" t="s">
        <v>25</v>
      </c>
      <c r="FP6" s="101" t="s">
        <v>26</v>
      </c>
      <c r="FQ6" s="95" t="s">
        <v>27</v>
      </c>
      <c r="FR6" s="111"/>
      <c r="FS6" s="111"/>
      <c r="FT6" s="112"/>
      <c r="FU6" s="95" t="s">
        <v>28</v>
      </c>
      <c r="FV6" s="95"/>
      <c r="FW6" s="96"/>
      <c r="FX6" s="103" t="s">
        <v>152</v>
      </c>
      <c r="FY6" s="103" t="s">
        <v>153</v>
      </c>
      <c r="FZ6" s="113" t="s">
        <v>155</v>
      </c>
      <c r="GA6" s="113" t="s">
        <v>154</v>
      </c>
      <c r="GB6" s="114" t="s">
        <v>29</v>
      </c>
      <c r="GC6" s="118" t="s">
        <v>30</v>
      </c>
      <c r="GD6" s="11"/>
      <c r="GE6" s="101" t="s">
        <v>31</v>
      </c>
      <c r="GF6" s="95" t="s">
        <v>32</v>
      </c>
      <c r="GG6" s="95"/>
      <c r="GH6" s="95"/>
      <c r="GI6" s="119"/>
      <c r="GJ6" s="95" t="s">
        <v>33</v>
      </c>
      <c r="GK6" s="95"/>
      <c r="GL6" s="96"/>
      <c r="GM6" s="120" t="s">
        <v>156</v>
      </c>
      <c r="GN6" s="120" t="s">
        <v>157</v>
      </c>
      <c r="GO6" s="101" t="s">
        <v>158</v>
      </c>
      <c r="GP6" s="101" t="s">
        <v>159</v>
      </c>
      <c r="GQ6" s="101" t="s">
        <v>29</v>
      </c>
      <c r="GR6" s="97" t="s">
        <v>34</v>
      </c>
      <c r="GS6" s="99" t="s">
        <v>22</v>
      </c>
      <c r="GT6" s="101" t="s">
        <v>23</v>
      </c>
      <c r="GU6" s="101" t="s">
        <v>24</v>
      </c>
      <c r="GV6" s="101" t="s">
        <v>25</v>
      </c>
      <c r="GW6" s="101" t="s">
        <v>26</v>
      </c>
      <c r="GX6" s="95" t="s">
        <v>27</v>
      </c>
      <c r="GY6" s="111"/>
      <c r="GZ6" s="111"/>
      <c r="HA6" s="112"/>
      <c r="HB6" s="95" t="s">
        <v>28</v>
      </c>
      <c r="HC6" s="95"/>
      <c r="HD6" s="96"/>
      <c r="HE6" s="103" t="s">
        <v>152</v>
      </c>
      <c r="HF6" s="103" t="s">
        <v>153</v>
      </c>
      <c r="HG6" s="113" t="s">
        <v>155</v>
      </c>
      <c r="HH6" s="113" t="s">
        <v>154</v>
      </c>
      <c r="HI6" s="114" t="s">
        <v>29</v>
      </c>
      <c r="HJ6" s="118" t="s">
        <v>30</v>
      </c>
      <c r="HK6" s="11"/>
      <c r="HL6" s="101" t="s">
        <v>31</v>
      </c>
      <c r="HM6" s="95" t="s">
        <v>32</v>
      </c>
      <c r="HN6" s="95"/>
      <c r="HO6" s="95"/>
      <c r="HP6" s="119"/>
      <c r="HQ6" s="95" t="s">
        <v>33</v>
      </c>
      <c r="HR6" s="95"/>
      <c r="HS6" s="96"/>
      <c r="HT6" s="120" t="s">
        <v>156</v>
      </c>
      <c r="HU6" s="120" t="s">
        <v>157</v>
      </c>
      <c r="HV6" s="101" t="s">
        <v>158</v>
      </c>
      <c r="HW6" s="101" t="s">
        <v>159</v>
      </c>
      <c r="HX6" s="101" t="s">
        <v>29</v>
      </c>
      <c r="HY6" s="97" t="s">
        <v>34</v>
      </c>
    </row>
    <row r="7" spans="1:233" ht="10.5" customHeight="1" x14ac:dyDescent="0.2">
      <c r="A7" s="107"/>
      <c r="B7" s="108"/>
      <c r="C7" s="100"/>
      <c r="D7" s="102"/>
      <c r="E7" s="102"/>
      <c r="F7" s="102"/>
      <c r="G7" s="102"/>
      <c r="H7" s="116" t="s">
        <v>35</v>
      </c>
      <c r="I7" s="116" t="s">
        <v>36</v>
      </c>
      <c r="J7" s="116" t="s">
        <v>37</v>
      </c>
      <c r="K7" s="117" t="s">
        <v>38</v>
      </c>
      <c r="L7" s="125" t="s">
        <v>35</v>
      </c>
      <c r="M7" s="127" t="s">
        <v>39</v>
      </c>
      <c r="N7" s="116" t="s">
        <v>40</v>
      </c>
      <c r="O7" s="104"/>
      <c r="P7" s="104"/>
      <c r="Q7" s="113"/>
      <c r="R7" s="113"/>
      <c r="S7" s="115"/>
      <c r="T7" s="118"/>
      <c r="U7" s="12"/>
      <c r="V7" s="101"/>
      <c r="W7" s="116" t="s">
        <v>41</v>
      </c>
      <c r="X7" s="116" t="s">
        <v>42</v>
      </c>
      <c r="Y7" s="116" t="s">
        <v>43</v>
      </c>
      <c r="Z7" s="117" t="s">
        <v>38</v>
      </c>
      <c r="AA7" s="122" t="s">
        <v>41</v>
      </c>
      <c r="AB7" s="116" t="s">
        <v>44</v>
      </c>
      <c r="AC7" s="116" t="s">
        <v>40</v>
      </c>
      <c r="AD7" s="121"/>
      <c r="AE7" s="121"/>
      <c r="AF7" s="101"/>
      <c r="AG7" s="101"/>
      <c r="AH7" s="101"/>
      <c r="AI7" s="98"/>
      <c r="AJ7" s="100"/>
      <c r="AK7" s="102"/>
      <c r="AL7" s="102"/>
      <c r="AM7" s="102"/>
      <c r="AN7" s="102"/>
      <c r="AO7" s="116" t="s">
        <v>35</v>
      </c>
      <c r="AP7" s="116" t="s">
        <v>36</v>
      </c>
      <c r="AQ7" s="116" t="s">
        <v>37</v>
      </c>
      <c r="AR7" s="117" t="s">
        <v>38</v>
      </c>
      <c r="AS7" s="125" t="s">
        <v>35</v>
      </c>
      <c r="AT7" s="127" t="s">
        <v>39</v>
      </c>
      <c r="AU7" s="116" t="s">
        <v>40</v>
      </c>
      <c r="AV7" s="104"/>
      <c r="AW7" s="104"/>
      <c r="AX7" s="113"/>
      <c r="AY7" s="113"/>
      <c r="AZ7" s="115"/>
      <c r="BA7" s="118"/>
      <c r="BB7" s="12"/>
      <c r="BC7" s="101"/>
      <c r="BD7" s="116" t="s">
        <v>41</v>
      </c>
      <c r="BE7" s="116" t="s">
        <v>42</v>
      </c>
      <c r="BF7" s="116" t="s">
        <v>43</v>
      </c>
      <c r="BG7" s="117" t="s">
        <v>38</v>
      </c>
      <c r="BH7" s="122" t="s">
        <v>41</v>
      </c>
      <c r="BI7" s="116" t="s">
        <v>44</v>
      </c>
      <c r="BJ7" s="116" t="s">
        <v>40</v>
      </c>
      <c r="BK7" s="121"/>
      <c r="BL7" s="121"/>
      <c r="BM7" s="101"/>
      <c r="BN7" s="101"/>
      <c r="BO7" s="101"/>
      <c r="BP7" s="98"/>
      <c r="BQ7" s="100"/>
      <c r="BR7" s="102"/>
      <c r="BS7" s="102"/>
      <c r="BT7" s="102"/>
      <c r="BU7" s="102"/>
      <c r="BV7" s="116" t="s">
        <v>35</v>
      </c>
      <c r="BW7" s="116" t="s">
        <v>36</v>
      </c>
      <c r="BX7" s="116" t="s">
        <v>37</v>
      </c>
      <c r="BY7" s="117" t="s">
        <v>38</v>
      </c>
      <c r="BZ7" s="125" t="s">
        <v>35</v>
      </c>
      <c r="CA7" s="127" t="s">
        <v>39</v>
      </c>
      <c r="CB7" s="116" t="s">
        <v>40</v>
      </c>
      <c r="CC7" s="104"/>
      <c r="CD7" s="104"/>
      <c r="CE7" s="113"/>
      <c r="CF7" s="113"/>
      <c r="CG7" s="115"/>
      <c r="CH7" s="118"/>
      <c r="CI7" s="12"/>
      <c r="CJ7" s="101"/>
      <c r="CK7" s="116" t="s">
        <v>41</v>
      </c>
      <c r="CL7" s="116" t="s">
        <v>42</v>
      </c>
      <c r="CM7" s="116" t="s">
        <v>43</v>
      </c>
      <c r="CN7" s="117" t="s">
        <v>38</v>
      </c>
      <c r="CO7" s="122" t="s">
        <v>41</v>
      </c>
      <c r="CP7" s="116" t="s">
        <v>44</v>
      </c>
      <c r="CQ7" s="116" t="s">
        <v>40</v>
      </c>
      <c r="CR7" s="121"/>
      <c r="CS7" s="121"/>
      <c r="CT7" s="101"/>
      <c r="CU7" s="101"/>
      <c r="CV7" s="101"/>
      <c r="CW7" s="98"/>
      <c r="CX7" s="100"/>
      <c r="CY7" s="102"/>
      <c r="CZ7" s="102"/>
      <c r="DA7" s="102"/>
      <c r="DB7" s="102"/>
      <c r="DC7" s="116" t="s">
        <v>35</v>
      </c>
      <c r="DD7" s="116" t="s">
        <v>36</v>
      </c>
      <c r="DE7" s="116" t="s">
        <v>37</v>
      </c>
      <c r="DF7" s="117" t="s">
        <v>38</v>
      </c>
      <c r="DG7" s="125" t="s">
        <v>35</v>
      </c>
      <c r="DH7" s="127" t="s">
        <v>39</v>
      </c>
      <c r="DI7" s="116" t="s">
        <v>40</v>
      </c>
      <c r="DJ7" s="104"/>
      <c r="DK7" s="104"/>
      <c r="DL7" s="113"/>
      <c r="DM7" s="113"/>
      <c r="DN7" s="115"/>
      <c r="DO7" s="118"/>
      <c r="DP7" s="12"/>
      <c r="DQ7" s="101"/>
      <c r="DR7" s="116" t="s">
        <v>41</v>
      </c>
      <c r="DS7" s="116" t="s">
        <v>42</v>
      </c>
      <c r="DT7" s="116" t="s">
        <v>43</v>
      </c>
      <c r="DU7" s="117" t="s">
        <v>38</v>
      </c>
      <c r="DV7" s="122" t="s">
        <v>41</v>
      </c>
      <c r="DW7" s="116" t="s">
        <v>44</v>
      </c>
      <c r="DX7" s="116" t="s">
        <v>40</v>
      </c>
      <c r="DY7" s="121"/>
      <c r="DZ7" s="121"/>
      <c r="EA7" s="101"/>
      <c r="EB7" s="101"/>
      <c r="EC7" s="101"/>
      <c r="ED7" s="98"/>
      <c r="EE7" s="100"/>
      <c r="EF7" s="102"/>
      <c r="EG7" s="102"/>
      <c r="EH7" s="102"/>
      <c r="EI7" s="102"/>
      <c r="EJ7" s="116" t="s">
        <v>35</v>
      </c>
      <c r="EK7" s="116" t="s">
        <v>36</v>
      </c>
      <c r="EL7" s="116" t="s">
        <v>37</v>
      </c>
      <c r="EM7" s="117" t="s">
        <v>38</v>
      </c>
      <c r="EN7" s="125" t="s">
        <v>35</v>
      </c>
      <c r="EO7" s="127" t="s">
        <v>39</v>
      </c>
      <c r="EP7" s="116" t="s">
        <v>40</v>
      </c>
      <c r="EQ7" s="104"/>
      <c r="ER7" s="104"/>
      <c r="ES7" s="113"/>
      <c r="ET7" s="113"/>
      <c r="EU7" s="115"/>
      <c r="EV7" s="118"/>
      <c r="EW7" s="12"/>
      <c r="EX7" s="101"/>
      <c r="EY7" s="116" t="s">
        <v>41</v>
      </c>
      <c r="EZ7" s="116" t="s">
        <v>42</v>
      </c>
      <c r="FA7" s="116" t="s">
        <v>43</v>
      </c>
      <c r="FB7" s="117" t="s">
        <v>38</v>
      </c>
      <c r="FC7" s="122" t="s">
        <v>41</v>
      </c>
      <c r="FD7" s="116" t="s">
        <v>44</v>
      </c>
      <c r="FE7" s="116" t="s">
        <v>40</v>
      </c>
      <c r="FF7" s="121"/>
      <c r="FG7" s="121"/>
      <c r="FH7" s="101"/>
      <c r="FI7" s="101"/>
      <c r="FJ7" s="101"/>
      <c r="FK7" s="98"/>
      <c r="FL7" s="100"/>
      <c r="FM7" s="102"/>
      <c r="FN7" s="102"/>
      <c r="FO7" s="102"/>
      <c r="FP7" s="102"/>
      <c r="FQ7" s="116" t="s">
        <v>35</v>
      </c>
      <c r="FR7" s="116" t="s">
        <v>36</v>
      </c>
      <c r="FS7" s="116" t="s">
        <v>37</v>
      </c>
      <c r="FT7" s="117" t="s">
        <v>38</v>
      </c>
      <c r="FU7" s="125" t="s">
        <v>35</v>
      </c>
      <c r="FV7" s="127" t="s">
        <v>39</v>
      </c>
      <c r="FW7" s="116" t="s">
        <v>40</v>
      </c>
      <c r="FX7" s="104"/>
      <c r="FY7" s="104"/>
      <c r="FZ7" s="113"/>
      <c r="GA7" s="113"/>
      <c r="GB7" s="115"/>
      <c r="GC7" s="118"/>
      <c r="GD7" s="12"/>
      <c r="GE7" s="101"/>
      <c r="GF7" s="116" t="s">
        <v>41</v>
      </c>
      <c r="GG7" s="116" t="s">
        <v>42</v>
      </c>
      <c r="GH7" s="116" t="s">
        <v>43</v>
      </c>
      <c r="GI7" s="117" t="s">
        <v>38</v>
      </c>
      <c r="GJ7" s="122" t="s">
        <v>41</v>
      </c>
      <c r="GK7" s="116" t="s">
        <v>44</v>
      </c>
      <c r="GL7" s="116" t="s">
        <v>40</v>
      </c>
      <c r="GM7" s="121"/>
      <c r="GN7" s="121"/>
      <c r="GO7" s="101"/>
      <c r="GP7" s="101"/>
      <c r="GQ7" s="101"/>
      <c r="GR7" s="98"/>
      <c r="GS7" s="100"/>
      <c r="GT7" s="102"/>
      <c r="GU7" s="102"/>
      <c r="GV7" s="102"/>
      <c r="GW7" s="102"/>
      <c r="GX7" s="116" t="s">
        <v>35</v>
      </c>
      <c r="GY7" s="116" t="s">
        <v>36</v>
      </c>
      <c r="GZ7" s="116" t="s">
        <v>37</v>
      </c>
      <c r="HA7" s="117" t="s">
        <v>38</v>
      </c>
      <c r="HB7" s="125" t="s">
        <v>35</v>
      </c>
      <c r="HC7" s="127" t="s">
        <v>39</v>
      </c>
      <c r="HD7" s="116" t="s">
        <v>40</v>
      </c>
      <c r="HE7" s="104"/>
      <c r="HF7" s="104"/>
      <c r="HG7" s="113"/>
      <c r="HH7" s="113"/>
      <c r="HI7" s="115"/>
      <c r="HJ7" s="118"/>
      <c r="HK7" s="12"/>
      <c r="HL7" s="101"/>
      <c r="HM7" s="116" t="s">
        <v>41</v>
      </c>
      <c r="HN7" s="116" t="s">
        <v>42</v>
      </c>
      <c r="HO7" s="116" t="s">
        <v>43</v>
      </c>
      <c r="HP7" s="117" t="s">
        <v>38</v>
      </c>
      <c r="HQ7" s="122" t="s">
        <v>41</v>
      </c>
      <c r="HR7" s="116" t="s">
        <v>44</v>
      </c>
      <c r="HS7" s="116" t="s">
        <v>40</v>
      </c>
      <c r="HT7" s="121"/>
      <c r="HU7" s="121"/>
      <c r="HV7" s="101"/>
      <c r="HW7" s="101"/>
      <c r="HX7" s="101"/>
      <c r="HY7" s="98"/>
    </row>
    <row r="8" spans="1:233" ht="15" customHeight="1" x14ac:dyDescent="0.2">
      <c r="A8" s="107"/>
      <c r="B8" s="108"/>
      <c r="C8" s="100"/>
      <c r="D8" s="102"/>
      <c r="E8" s="102"/>
      <c r="F8" s="102"/>
      <c r="G8" s="102"/>
      <c r="H8" s="102"/>
      <c r="I8" s="102"/>
      <c r="J8" s="101"/>
      <c r="K8" s="115"/>
      <c r="L8" s="126"/>
      <c r="M8" s="113"/>
      <c r="N8" s="101"/>
      <c r="O8" s="104"/>
      <c r="P8" s="104"/>
      <c r="Q8" s="113"/>
      <c r="R8" s="113"/>
      <c r="S8" s="115"/>
      <c r="T8" s="99"/>
      <c r="U8" s="123" t="s">
        <v>45</v>
      </c>
      <c r="V8" s="101"/>
      <c r="W8" s="101"/>
      <c r="X8" s="101"/>
      <c r="Y8" s="101"/>
      <c r="Z8" s="115"/>
      <c r="AA8" s="99"/>
      <c r="AB8" s="101"/>
      <c r="AC8" s="101"/>
      <c r="AD8" s="121"/>
      <c r="AE8" s="121"/>
      <c r="AF8" s="101"/>
      <c r="AG8" s="101"/>
      <c r="AH8" s="101"/>
      <c r="AI8" s="98"/>
      <c r="AJ8" s="100"/>
      <c r="AK8" s="102"/>
      <c r="AL8" s="102"/>
      <c r="AM8" s="102"/>
      <c r="AN8" s="102"/>
      <c r="AO8" s="102"/>
      <c r="AP8" s="102"/>
      <c r="AQ8" s="101"/>
      <c r="AR8" s="115"/>
      <c r="AS8" s="126"/>
      <c r="AT8" s="113"/>
      <c r="AU8" s="101"/>
      <c r="AV8" s="104"/>
      <c r="AW8" s="104"/>
      <c r="AX8" s="113"/>
      <c r="AY8" s="113"/>
      <c r="AZ8" s="115"/>
      <c r="BA8" s="99"/>
      <c r="BB8" s="123" t="s">
        <v>45</v>
      </c>
      <c r="BC8" s="101"/>
      <c r="BD8" s="101"/>
      <c r="BE8" s="101"/>
      <c r="BF8" s="101"/>
      <c r="BG8" s="115"/>
      <c r="BH8" s="99"/>
      <c r="BI8" s="101"/>
      <c r="BJ8" s="101"/>
      <c r="BK8" s="121"/>
      <c r="BL8" s="121"/>
      <c r="BM8" s="101"/>
      <c r="BN8" s="101"/>
      <c r="BO8" s="101"/>
      <c r="BP8" s="98"/>
      <c r="BQ8" s="100"/>
      <c r="BR8" s="102"/>
      <c r="BS8" s="102"/>
      <c r="BT8" s="102"/>
      <c r="BU8" s="102"/>
      <c r="BV8" s="102"/>
      <c r="BW8" s="102"/>
      <c r="BX8" s="101"/>
      <c r="BY8" s="115"/>
      <c r="BZ8" s="126"/>
      <c r="CA8" s="113"/>
      <c r="CB8" s="101"/>
      <c r="CC8" s="104"/>
      <c r="CD8" s="104"/>
      <c r="CE8" s="113"/>
      <c r="CF8" s="113"/>
      <c r="CG8" s="115"/>
      <c r="CH8" s="99"/>
      <c r="CI8" s="123" t="s">
        <v>45</v>
      </c>
      <c r="CJ8" s="101"/>
      <c r="CK8" s="101"/>
      <c r="CL8" s="101"/>
      <c r="CM8" s="101"/>
      <c r="CN8" s="115"/>
      <c r="CO8" s="99"/>
      <c r="CP8" s="101"/>
      <c r="CQ8" s="101"/>
      <c r="CR8" s="121"/>
      <c r="CS8" s="121"/>
      <c r="CT8" s="101"/>
      <c r="CU8" s="101"/>
      <c r="CV8" s="101"/>
      <c r="CW8" s="98"/>
      <c r="CX8" s="100"/>
      <c r="CY8" s="102"/>
      <c r="CZ8" s="102"/>
      <c r="DA8" s="102"/>
      <c r="DB8" s="102"/>
      <c r="DC8" s="102"/>
      <c r="DD8" s="102"/>
      <c r="DE8" s="101"/>
      <c r="DF8" s="115"/>
      <c r="DG8" s="126"/>
      <c r="DH8" s="113"/>
      <c r="DI8" s="101"/>
      <c r="DJ8" s="104"/>
      <c r="DK8" s="104"/>
      <c r="DL8" s="113"/>
      <c r="DM8" s="113"/>
      <c r="DN8" s="115"/>
      <c r="DO8" s="99"/>
      <c r="DP8" s="123" t="s">
        <v>45</v>
      </c>
      <c r="DQ8" s="101"/>
      <c r="DR8" s="101"/>
      <c r="DS8" s="101"/>
      <c r="DT8" s="101"/>
      <c r="DU8" s="115"/>
      <c r="DV8" s="99"/>
      <c r="DW8" s="101"/>
      <c r="DX8" s="101"/>
      <c r="DY8" s="121"/>
      <c r="DZ8" s="121"/>
      <c r="EA8" s="101"/>
      <c r="EB8" s="101"/>
      <c r="EC8" s="101"/>
      <c r="ED8" s="98"/>
      <c r="EE8" s="100"/>
      <c r="EF8" s="102"/>
      <c r="EG8" s="102"/>
      <c r="EH8" s="102"/>
      <c r="EI8" s="102"/>
      <c r="EJ8" s="102"/>
      <c r="EK8" s="102"/>
      <c r="EL8" s="101"/>
      <c r="EM8" s="115"/>
      <c r="EN8" s="126"/>
      <c r="EO8" s="113"/>
      <c r="EP8" s="101"/>
      <c r="EQ8" s="104"/>
      <c r="ER8" s="104"/>
      <c r="ES8" s="113"/>
      <c r="ET8" s="113"/>
      <c r="EU8" s="115"/>
      <c r="EV8" s="99"/>
      <c r="EW8" s="123" t="s">
        <v>45</v>
      </c>
      <c r="EX8" s="101"/>
      <c r="EY8" s="101"/>
      <c r="EZ8" s="101"/>
      <c r="FA8" s="101"/>
      <c r="FB8" s="115"/>
      <c r="FC8" s="99"/>
      <c r="FD8" s="101"/>
      <c r="FE8" s="101"/>
      <c r="FF8" s="121"/>
      <c r="FG8" s="121"/>
      <c r="FH8" s="101"/>
      <c r="FI8" s="101"/>
      <c r="FJ8" s="101"/>
      <c r="FK8" s="98"/>
      <c r="FL8" s="100"/>
      <c r="FM8" s="102"/>
      <c r="FN8" s="102"/>
      <c r="FO8" s="102"/>
      <c r="FP8" s="102"/>
      <c r="FQ8" s="102"/>
      <c r="FR8" s="102"/>
      <c r="FS8" s="101"/>
      <c r="FT8" s="115"/>
      <c r="FU8" s="126"/>
      <c r="FV8" s="113"/>
      <c r="FW8" s="101"/>
      <c r="FX8" s="104"/>
      <c r="FY8" s="104"/>
      <c r="FZ8" s="113"/>
      <c r="GA8" s="113"/>
      <c r="GB8" s="115"/>
      <c r="GC8" s="99"/>
      <c r="GD8" s="123" t="s">
        <v>45</v>
      </c>
      <c r="GE8" s="101"/>
      <c r="GF8" s="101"/>
      <c r="GG8" s="101"/>
      <c r="GH8" s="101"/>
      <c r="GI8" s="115"/>
      <c r="GJ8" s="99"/>
      <c r="GK8" s="101"/>
      <c r="GL8" s="101"/>
      <c r="GM8" s="121"/>
      <c r="GN8" s="121"/>
      <c r="GO8" s="101"/>
      <c r="GP8" s="101"/>
      <c r="GQ8" s="101"/>
      <c r="GR8" s="98"/>
      <c r="GS8" s="100"/>
      <c r="GT8" s="102"/>
      <c r="GU8" s="102"/>
      <c r="GV8" s="102"/>
      <c r="GW8" s="102"/>
      <c r="GX8" s="102"/>
      <c r="GY8" s="102"/>
      <c r="GZ8" s="101"/>
      <c r="HA8" s="115"/>
      <c r="HB8" s="126"/>
      <c r="HC8" s="113"/>
      <c r="HD8" s="101"/>
      <c r="HE8" s="104"/>
      <c r="HF8" s="104"/>
      <c r="HG8" s="113"/>
      <c r="HH8" s="113"/>
      <c r="HI8" s="115"/>
      <c r="HJ8" s="99"/>
      <c r="HK8" s="123" t="s">
        <v>45</v>
      </c>
      <c r="HL8" s="101"/>
      <c r="HM8" s="101"/>
      <c r="HN8" s="101"/>
      <c r="HO8" s="101"/>
      <c r="HP8" s="115"/>
      <c r="HQ8" s="99"/>
      <c r="HR8" s="101"/>
      <c r="HS8" s="101"/>
      <c r="HT8" s="121"/>
      <c r="HU8" s="121"/>
      <c r="HV8" s="101"/>
      <c r="HW8" s="101"/>
      <c r="HX8" s="101"/>
      <c r="HY8" s="98"/>
    </row>
    <row r="9" spans="1:233" ht="15" customHeight="1" x14ac:dyDescent="0.2">
      <c r="A9" s="107"/>
      <c r="B9" s="108"/>
      <c r="C9" s="100"/>
      <c r="D9" s="102"/>
      <c r="E9" s="102"/>
      <c r="F9" s="102"/>
      <c r="G9" s="102"/>
      <c r="H9" s="102"/>
      <c r="I9" s="102"/>
      <c r="J9" s="101"/>
      <c r="K9" s="115"/>
      <c r="L9" s="126"/>
      <c r="M9" s="113"/>
      <c r="N9" s="101"/>
      <c r="O9" s="104"/>
      <c r="P9" s="104"/>
      <c r="Q9" s="113"/>
      <c r="R9" s="113"/>
      <c r="S9" s="115"/>
      <c r="T9" s="99"/>
      <c r="U9" s="124"/>
      <c r="V9" s="101"/>
      <c r="W9" s="101"/>
      <c r="X9" s="101"/>
      <c r="Y9" s="101"/>
      <c r="Z9" s="115"/>
      <c r="AA9" s="99"/>
      <c r="AB9" s="101"/>
      <c r="AC9" s="101"/>
      <c r="AD9" s="121"/>
      <c r="AE9" s="121"/>
      <c r="AF9" s="101"/>
      <c r="AG9" s="101"/>
      <c r="AH9" s="101"/>
      <c r="AI9" s="98"/>
      <c r="AJ9" s="100"/>
      <c r="AK9" s="102"/>
      <c r="AL9" s="102"/>
      <c r="AM9" s="102"/>
      <c r="AN9" s="102"/>
      <c r="AO9" s="102"/>
      <c r="AP9" s="102"/>
      <c r="AQ9" s="101"/>
      <c r="AR9" s="115"/>
      <c r="AS9" s="126"/>
      <c r="AT9" s="113"/>
      <c r="AU9" s="101"/>
      <c r="AV9" s="104"/>
      <c r="AW9" s="104"/>
      <c r="AX9" s="113"/>
      <c r="AY9" s="113"/>
      <c r="AZ9" s="115"/>
      <c r="BA9" s="99"/>
      <c r="BB9" s="124"/>
      <c r="BC9" s="101"/>
      <c r="BD9" s="101"/>
      <c r="BE9" s="101"/>
      <c r="BF9" s="101"/>
      <c r="BG9" s="115"/>
      <c r="BH9" s="99"/>
      <c r="BI9" s="101"/>
      <c r="BJ9" s="101"/>
      <c r="BK9" s="121"/>
      <c r="BL9" s="121"/>
      <c r="BM9" s="101"/>
      <c r="BN9" s="101"/>
      <c r="BO9" s="101"/>
      <c r="BP9" s="98"/>
      <c r="BQ9" s="100"/>
      <c r="BR9" s="102"/>
      <c r="BS9" s="102"/>
      <c r="BT9" s="102"/>
      <c r="BU9" s="102"/>
      <c r="BV9" s="102"/>
      <c r="BW9" s="102"/>
      <c r="BX9" s="101"/>
      <c r="BY9" s="115"/>
      <c r="BZ9" s="126"/>
      <c r="CA9" s="113"/>
      <c r="CB9" s="101"/>
      <c r="CC9" s="104"/>
      <c r="CD9" s="104"/>
      <c r="CE9" s="113"/>
      <c r="CF9" s="113"/>
      <c r="CG9" s="115"/>
      <c r="CH9" s="99"/>
      <c r="CI9" s="124"/>
      <c r="CJ9" s="101"/>
      <c r="CK9" s="101"/>
      <c r="CL9" s="101"/>
      <c r="CM9" s="101"/>
      <c r="CN9" s="115"/>
      <c r="CO9" s="99"/>
      <c r="CP9" s="101"/>
      <c r="CQ9" s="101"/>
      <c r="CR9" s="121"/>
      <c r="CS9" s="121"/>
      <c r="CT9" s="101"/>
      <c r="CU9" s="101"/>
      <c r="CV9" s="101"/>
      <c r="CW9" s="98"/>
      <c r="CX9" s="100"/>
      <c r="CY9" s="102"/>
      <c r="CZ9" s="102"/>
      <c r="DA9" s="102"/>
      <c r="DB9" s="102"/>
      <c r="DC9" s="102"/>
      <c r="DD9" s="102"/>
      <c r="DE9" s="101"/>
      <c r="DF9" s="115"/>
      <c r="DG9" s="126"/>
      <c r="DH9" s="113"/>
      <c r="DI9" s="101"/>
      <c r="DJ9" s="104"/>
      <c r="DK9" s="104"/>
      <c r="DL9" s="113"/>
      <c r="DM9" s="113"/>
      <c r="DN9" s="115"/>
      <c r="DO9" s="99"/>
      <c r="DP9" s="124"/>
      <c r="DQ9" s="101"/>
      <c r="DR9" s="101"/>
      <c r="DS9" s="101"/>
      <c r="DT9" s="101"/>
      <c r="DU9" s="115"/>
      <c r="DV9" s="99"/>
      <c r="DW9" s="101"/>
      <c r="DX9" s="101"/>
      <c r="DY9" s="121"/>
      <c r="DZ9" s="121"/>
      <c r="EA9" s="101"/>
      <c r="EB9" s="101"/>
      <c r="EC9" s="101"/>
      <c r="ED9" s="98"/>
      <c r="EE9" s="100"/>
      <c r="EF9" s="102"/>
      <c r="EG9" s="102"/>
      <c r="EH9" s="102"/>
      <c r="EI9" s="102"/>
      <c r="EJ9" s="102"/>
      <c r="EK9" s="102"/>
      <c r="EL9" s="101"/>
      <c r="EM9" s="115"/>
      <c r="EN9" s="126"/>
      <c r="EO9" s="113"/>
      <c r="EP9" s="101"/>
      <c r="EQ9" s="104"/>
      <c r="ER9" s="104"/>
      <c r="ES9" s="113"/>
      <c r="ET9" s="113"/>
      <c r="EU9" s="115"/>
      <c r="EV9" s="99"/>
      <c r="EW9" s="124"/>
      <c r="EX9" s="101"/>
      <c r="EY9" s="101"/>
      <c r="EZ9" s="101"/>
      <c r="FA9" s="101"/>
      <c r="FB9" s="115"/>
      <c r="FC9" s="99"/>
      <c r="FD9" s="101"/>
      <c r="FE9" s="101"/>
      <c r="FF9" s="121"/>
      <c r="FG9" s="121"/>
      <c r="FH9" s="101"/>
      <c r="FI9" s="101"/>
      <c r="FJ9" s="101"/>
      <c r="FK9" s="98"/>
      <c r="FL9" s="100"/>
      <c r="FM9" s="102"/>
      <c r="FN9" s="102"/>
      <c r="FO9" s="102"/>
      <c r="FP9" s="102"/>
      <c r="FQ9" s="102"/>
      <c r="FR9" s="102"/>
      <c r="FS9" s="101"/>
      <c r="FT9" s="115"/>
      <c r="FU9" s="126"/>
      <c r="FV9" s="113"/>
      <c r="FW9" s="101"/>
      <c r="FX9" s="104"/>
      <c r="FY9" s="104"/>
      <c r="FZ9" s="113"/>
      <c r="GA9" s="113"/>
      <c r="GB9" s="115"/>
      <c r="GC9" s="99"/>
      <c r="GD9" s="124"/>
      <c r="GE9" s="101"/>
      <c r="GF9" s="101"/>
      <c r="GG9" s="101"/>
      <c r="GH9" s="101"/>
      <c r="GI9" s="115"/>
      <c r="GJ9" s="99"/>
      <c r="GK9" s="101"/>
      <c r="GL9" s="101"/>
      <c r="GM9" s="121"/>
      <c r="GN9" s="121"/>
      <c r="GO9" s="101"/>
      <c r="GP9" s="101"/>
      <c r="GQ9" s="101"/>
      <c r="GR9" s="98"/>
      <c r="GS9" s="100"/>
      <c r="GT9" s="102"/>
      <c r="GU9" s="102"/>
      <c r="GV9" s="102"/>
      <c r="GW9" s="102"/>
      <c r="GX9" s="102"/>
      <c r="GY9" s="102"/>
      <c r="GZ9" s="101"/>
      <c r="HA9" s="115"/>
      <c r="HB9" s="126"/>
      <c r="HC9" s="113"/>
      <c r="HD9" s="101"/>
      <c r="HE9" s="104"/>
      <c r="HF9" s="104"/>
      <c r="HG9" s="113"/>
      <c r="HH9" s="113"/>
      <c r="HI9" s="115"/>
      <c r="HJ9" s="99"/>
      <c r="HK9" s="124"/>
      <c r="HL9" s="101"/>
      <c r="HM9" s="101"/>
      <c r="HN9" s="101"/>
      <c r="HO9" s="101"/>
      <c r="HP9" s="115"/>
      <c r="HQ9" s="99"/>
      <c r="HR9" s="101"/>
      <c r="HS9" s="101"/>
      <c r="HT9" s="121"/>
      <c r="HU9" s="121"/>
      <c r="HV9" s="101"/>
      <c r="HW9" s="101"/>
      <c r="HX9" s="101"/>
      <c r="HY9" s="98"/>
    </row>
    <row r="10" spans="1:233" ht="15" customHeight="1" x14ac:dyDescent="0.2">
      <c r="A10" s="107"/>
      <c r="B10" s="108"/>
      <c r="C10" s="100"/>
      <c r="D10" s="102"/>
      <c r="E10" s="102"/>
      <c r="F10" s="102"/>
      <c r="G10" s="102"/>
      <c r="H10" s="102"/>
      <c r="I10" s="102"/>
      <c r="J10" s="101"/>
      <c r="K10" s="115"/>
      <c r="L10" s="126"/>
      <c r="M10" s="113"/>
      <c r="N10" s="101"/>
      <c r="O10" s="104"/>
      <c r="P10" s="104"/>
      <c r="Q10" s="113"/>
      <c r="R10" s="113"/>
      <c r="S10" s="115"/>
      <c r="T10" s="99"/>
      <c r="U10" s="124"/>
      <c r="V10" s="101"/>
      <c r="W10" s="101"/>
      <c r="X10" s="101"/>
      <c r="Y10" s="101"/>
      <c r="Z10" s="115"/>
      <c r="AA10" s="99"/>
      <c r="AB10" s="101"/>
      <c r="AC10" s="101"/>
      <c r="AD10" s="121"/>
      <c r="AE10" s="121"/>
      <c r="AF10" s="101"/>
      <c r="AG10" s="101"/>
      <c r="AH10" s="101"/>
      <c r="AI10" s="98"/>
      <c r="AJ10" s="100"/>
      <c r="AK10" s="102"/>
      <c r="AL10" s="102"/>
      <c r="AM10" s="102"/>
      <c r="AN10" s="102"/>
      <c r="AO10" s="102"/>
      <c r="AP10" s="102"/>
      <c r="AQ10" s="101"/>
      <c r="AR10" s="115"/>
      <c r="AS10" s="126"/>
      <c r="AT10" s="113"/>
      <c r="AU10" s="101"/>
      <c r="AV10" s="104"/>
      <c r="AW10" s="104"/>
      <c r="AX10" s="113"/>
      <c r="AY10" s="113"/>
      <c r="AZ10" s="115"/>
      <c r="BA10" s="99"/>
      <c r="BB10" s="124"/>
      <c r="BC10" s="101"/>
      <c r="BD10" s="101"/>
      <c r="BE10" s="101"/>
      <c r="BF10" s="101"/>
      <c r="BG10" s="115"/>
      <c r="BH10" s="99"/>
      <c r="BI10" s="101"/>
      <c r="BJ10" s="101"/>
      <c r="BK10" s="121"/>
      <c r="BL10" s="121"/>
      <c r="BM10" s="101"/>
      <c r="BN10" s="101"/>
      <c r="BO10" s="101"/>
      <c r="BP10" s="98"/>
      <c r="BQ10" s="100"/>
      <c r="BR10" s="102"/>
      <c r="BS10" s="102"/>
      <c r="BT10" s="102"/>
      <c r="BU10" s="102"/>
      <c r="BV10" s="102"/>
      <c r="BW10" s="102"/>
      <c r="BX10" s="101"/>
      <c r="BY10" s="115"/>
      <c r="BZ10" s="126"/>
      <c r="CA10" s="113"/>
      <c r="CB10" s="101"/>
      <c r="CC10" s="104"/>
      <c r="CD10" s="104"/>
      <c r="CE10" s="113"/>
      <c r="CF10" s="113"/>
      <c r="CG10" s="115"/>
      <c r="CH10" s="99"/>
      <c r="CI10" s="124"/>
      <c r="CJ10" s="101"/>
      <c r="CK10" s="101"/>
      <c r="CL10" s="101"/>
      <c r="CM10" s="101"/>
      <c r="CN10" s="115"/>
      <c r="CO10" s="99"/>
      <c r="CP10" s="101"/>
      <c r="CQ10" s="101"/>
      <c r="CR10" s="121"/>
      <c r="CS10" s="121"/>
      <c r="CT10" s="101"/>
      <c r="CU10" s="101"/>
      <c r="CV10" s="101"/>
      <c r="CW10" s="98"/>
      <c r="CX10" s="100"/>
      <c r="CY10" s="102"/>
      <c r="CZ10" s="102"/>
      <c r="DA10" s="102"/>
      <c r="DB10" s="102"/>
      <c r="DC10" s="102"/>
      <c r="DD10" s="102"/>
      <c r="DE10" s="101"/>
      <c r="DF10" s="115"/>
      <c r="DG10" s="126"/>
      <c r="DH10" s="113"/>
      <c r="DI10" s="101"/>
      <c r="DJ10" s="104"/>
      <c r="DK10" s="104"/>
      <c r="DL10" s="113"/>
      <c r="DM10" s="113"/>
      <c r="DN10" s="115"/>
      <c r="DO10" s="99"/>
      <c r="DP10" s="124"/>
      <c r="DQ10" s="101"/>
      <c r="DR10" s="101"/>
      <c r="DS10" s="101"/>
      <c r="DT10" s="101"/>
      <c r="DU10" s="115"/>
      <c r="DV10" s="99"/>
      <c r="DW10" s="101"/>
      <c r="DX10" s="101"/>
      <c r="DY10" s="121"/>
      <c r="DZ10" s="121"/>
      <c r="EA10" s="101"/>
      <c r="EB10" s="101"/>
      <c r="EC10" s="101"/>
      <c r="ED10" s="98"/>
      <c r="EE10" s="100"/>
      <c r="EF10" s="102"/>
      <c r="EG10" s="102"/>
      <c r="EH10" s="102"/>
      <c r="EI10" s="102"/>
      <c r="EJ10" s="102"/>
      <c r="EK10" s="102"/>
      <c r="EL10" s="101"/>
      <c r="EM10" s="115"/>
      <c r="EN10" s="126"/>
      <c r="EO10" s="113"/>
      <c r="EP10" s="101"/>
      <c r="EQ10" s="104"/>
      <c r="ER10" s="104"/>
      <c r="ES10" s="113"/>
      <c r="ET10" s="113"/>
      <c r="EU10" s="115"/>
      <c r="EV10" s="99"/>
      <c r="EW10" s="124"/>
      <c r="EX10" s="101"/>
      <c r="EY10" s="101"/>
      <c r="EZ10" s="101"/>
      <c r="FA10" s="101"/>
      <c r="FB10" s="115"/>
      <c r="FC10" s="99"/>
      <c r="FD10" s="101"/>
      <c r="FE10" s="101"/>
      <c r="FF10" s="121"/>
      <c r="FG10" s="121"/>
      <c r="FH10" s="101"/>
      <c r="FI10" s="101"/>
      <c r="FJ10" s="101"/>
      <c r="FK10" s="98"/>
      <c r="FL10" s="100"/>
      <c r="FM10" s="102"/>
      <c r="FN10" s="102"/>
      <c r="FO10" s="102"/>
      <c r="FP10" s="102"/>
      <c r="FQ10" s="102"/>
      <c r="FR10" s="102"/>
      <c r="FS10" s="101"/>
      <c r="FT10" s="115"/>
      <c r="FU10" s="126"/>
      <c r="FV10" s="113"/>
      <c r="FW10" s="101"/>
      <c r="FX10" s="104"/>
      <c r="FY10" s="104"/>
      <c r="FZ10" s="113"/>
      <c r="GA10" s="113"/>
      <c r="GB10" s="115"/>
      <c r="GC10" s="99"/>
      <c r="GD10" s="124"/>
      <c r="GE10" s="101"/>
      <c r="GF10" s="101"/>
      <c r="GG10" s="101"/>
      <c r="GH10" s="101"/>
      <c r="GI10" s="115"/>
      <c r="GJ10" s="99"/>
      <c r="GK10" s="101"/>
      <c r="GL10" s="101"/>
      <c r="GM10" s="121"/>
      <c r="GN10" s="121"/>
      <c r="GO10" s="101"/>
      <c r="GP10" s="101"/>
      <c r="GQ10" s="101"/>
      <c r="GR10" s="98"/>
      <c r="GS10" s="100"/>
      <c r="GT10" s="102"/>
      <c r="GU10" s="102"/>
      <c r="GV10" s="102"/>
      <c r="GW10" s="102"/>
      <c r="GX10" s="102"/>
      <c r="GY10" s="102"/>
      <c r="GZ10" s="101"/>
      <c r="HA10" s="115"/>
      <c r="HB10" s="126"/>
      <c r="HC10" s="113"/>
      <c r="HD10" s="101"/>
      <c r="HE10" s="104"/>
      <c r="HF10" s="104"/>
      <c r="HG10" s="113"/>
      <c r="HH10" s="113"/>
      <c r="HI10" s="115"/>
      <c r="HJ10" s="99"/>
      <c r="HK10" s="124"/>
      <c r="HL10" s="101"/>
      <c r="HM10" s="101"/>
      <c r="HN10" s="101"/>
      <c r="HO10" s="101"/>
      <c r="HP10" s="115"/>
      <c r="HQ10" s="99"/>
      <c r="HR10" s="101"/>
      <c r="HS10" s="101"/>
      <c r="HT10" s="121"/>
      <c r="HU10" s="121"/>
      <c r="HV10" s="101"/>
      <c r="HW10" s="101"/>
      <c r="HX10" s="101"/>
      <c r="HY10" s="98"/>
    </row>
    <row r="11" spans="1:233" ht="15" customHeight="1" x14ac:dyDescent="0.2">
      <c r="A11" s="109"/>
      <c r="B11" s="110"/>
      <c r="C11" s="13" t="s">
        <v>46</v>
      </c>
      <c r="D11" s="14" t="s">
        <v>46</v>
      </c>
      <c r="E11" s="14" t="s">
        <v>46</v>
      </c>
      <c r="F11" s="15" t="s">
        <v>47</v>
      </c>
      <c r="G11" s="14" t="s">
        <v>46</v>
      </c>
      <c r="H11" s="14" t="s">
        <v>46</v>
      </c>
      <c r="I11" s="14" t="s">
        <v>46</v>
      </c>
      <c r="J11" s="14" t="s">
        <v>46</v>
      </c>
      <c r="K11" s="16" t="s">
        <v>46</v>
      </c>
      <c r="L11" s="13" t="s">
        <v>46</v>
      </c>
      <c r="M11" s="14" t="s">
        <v>46</v>
      </c>
      <c r="N11" s="14" t="s">
        <v>46</v>
      </c>
      <c r="O11" s="14" t="s">
        <v>46</v>
      </c>
      <c r="P11" s="14" t="s">
        <v>46</v>
      </c>
      <c r="Q11" s="14" t="s">
        <v>46</v>
      </c>
      <c r="R11" s="14" t="s">
        <v>46</v>
      </c>
      <c r="S11" s="16" t="s">
        <v>46</v>
      </c>
      <c r="T11" s="17" t="s">
        <v>48</v>
      </c>
      <c r="U11" s="18" t="s">
        <v>49</v>
      </c>
      <c r="V11" s="14" t="s">
        <v>46</v>
      </c>
      <c r="W11" s="14" t="s">
        <v>46</v>
      </c>
      <c r="X11" s="14" t="s">
        <v>46</v>
      </c>
      <c r="Y11" s="14" t="s">
        <v>46</v>
      </c>
      <c r="Z11" s="16" t="s">
        <v>46</v>
      </c>
      <c r="AA11" s="13" t="s">
        <v>46</v>
      </c>
      <c r="AB11" s="14" t="s">
        <v>46</v>
      </c>
      <c r="AC11" s="14" t="s">
        <v>46</v>
      </c>
      <c r="AD11" s="14" t="s">
        <v>46</v>
      </c>
      <c r="AE11" s="14" t="s">
        <v>46</v>
      </c>
      <c r="AF11" s="14" t="s">
        <v>46</v>
      </c>
      <c r="AG11" s="14" t="s">
        <v>46</v>
      </c>
      <c r="AH11" s="14" t="s">
        <v>46</v>
      </c>
      <c r="AI11" s="19" t="s">
        <v>50</v>
      </c>
      <c r="AJ11" s="13" t="s">
        <v>46</v>
      </c>
      <c r="AK11" s="14" t="s">
        <v>46</v>
      </c>
      <c r="AL11" s="14" t="s">
        <v>46</v>
      </c>
      <c r="AM11" s="15" t="s">
        <v>47</v>
      </c>
      <c r="AN11" s="14" t="s">
        <v>46</v>
      </c>
      <c r="AO11" s="14" t="s">
        <v>46</v>
      </c>
      <c r="AP11" s="14" t="s">
        <v>46</v>
      </c>
      <c r="AQ11" s="14" t="s">
        <v>46</v>
      </c>
      <c r="AR11" s="16" t="s">
        <v>46</v>
      </c>
      <c r="AS11" s="13" t="s">
        <v>46</v>
      </c>
      <c r="AT11" s="14" t="s">
        <v>46</v>
      </c>
      <c r="AU11" s="14" t="s">
        <v>46</v>
      </c>
      <c r="AV11" s="14" t="s">
        <v>46</v>
      </c>
      <c r="AW11" s="14" t="s">
        <v>46</v>
      </c>
      <c r="AX11" s="14" t="s">
        <v>46</v>
      </c>
      <c r="AY11" s="14" t="s">
        <v>46</v>
      </c>
      <c r="AZ11" s="16" t="s">
        <v>46</v>
      </c>
      <c r="BA11" s="17" t="s">
        <v>48</v>
      </c>
      <c r="BB11" s="18" t="s">
        <v>49</v>
      </c>
      <c r="BC11" s="14" t="s">
        <v>46</v>
      </c>
      <c r="BD11" s="14" t="s">
        <v>46</v>
      </c>
      <c r="BE11" s="14" t="s">
        <v>46</v>
      </c>
      <c r="BF11" s="14" t="s">
        <v>46</v>
      </c>
      <c r="BG11" s="16" t="s">
        <v>46</v>
      </c>
      <c r="BH11" s="13" t="s">
        <v>46</v>
      </c>
      <c r="BI11" s="14" t="s">
        <v>46</v>
      </c>
      <c r="BJ11" s="14" t="s">
        <v>46</v>
      </c>
      <c r="BK11" s="14" t="s">
        <v>46</v>
      </c>
      <c r="BL11" s="14" t="s">
        <v>46</v>
      </c>
      <c r="BM11" s="14" t="s">
        <v>46</v>
      </c>
      <c r="BN11" s="14" t="s">
        <v>46</v>
      </c>
      <c r="BO11" s="14" t="s">
        <v>46</v>
      </c>
      <c r="BP11" s="19" t="s">
        <v>50</v>
      </c>
      <c r="BQ11" s="13" t="s">
        <v>46</v>
      </c>
      <c r="BR11" s="14" t="s">
        <v>46</v>
      </c>
      <c r="BS11" s="14" t="s">
        <v>46</v>
      </c>
      <c r="BT11" s="15" t="s">
        <v>47</v>
      </c>
      <c r="BU11" s="14" t="s">
        <v>46</v>
      </c>
      <c r="BV11" s="14" t="s">
        <v>46</v>
      </c>
      <c r="BW11" s="14" t="s">
        <v>46</v>
      </c>
      <c r="BX11" s="14" t="s">
        <v>46</v>
      </c>
      <c r="BY11" s="16" t="s">
        <v>46</v>
      </c>
      <c r="BZ11" s="13" t="s">
        <v>46</v>
      </c>
      <c r="CA11" s="14" t="s">
        <v>46</v>
      </c>
      <c r="CB11" s="14" t="s">
        <v>46</v>
      </c>
      <c r="CC11" s="14" t="s">
        <v>46</v>
      </c>
      <c r="CD11" s="14" t="s">
        <v>46</v>
      </c>
      <c r="CE11" s="14" t="s">
        <v>46</v>
      </c>
      <c r="CF11" s="14" t="s">
        <v>46</v>
      </c>
      <c r="CG11" s="16" t="s">
        <v>46</v>
      </c>
      <c r="CH11" s="17" t="s">
        <v>48</v>
      </c>
      <c r="CI11" s="18" t="s">
        <v>49</v>
      </c>
      <c r="CJ11" s="14" t="s">
        <v>46</v>
      </c>
      <c r="CK11" s="14" t="s">
        <v>46</v>
      </c>
      <c r="CL11" s="14" t="s">
        <v>46</v>
      </c>
      <c r="CM11" s="14" t="s">
        <v>46</v>
      </c>
      <c r="CN11" s="16" t="s">
        <v>46</v>
      </c>
      <c r="CO11" s="13" t="s">
        <v>46</v>
      </c>
      <c r="CP11" s="14" t="s">
        <v>46</v>
      </c>
      <c r="CQ11" s="14" t="s">
        <v>46</v>
      </c>
      <c r="CR11" s="14" t="s">
        <v>46</v>
      </c>
      <c r="CS11" s="14" t="s">
        <v>46</v>
      </c>
      <c r="CT11" s="14" t="s">
        <v>46</v>
      </c>
      <c r="CU11" s="14" t="s">
        <v>46</v>
      </c>
      <c r="CV11" s="14" t="s">
        <v>46</v>
      </c>
      <c r="CW11" s="19" t="s">
        <v>50</v>
      </c>
      <c r="CX11" s="13" t="s">
        <v>46</v>
      </c>
      <c r="CY11" s="14" t="s">
        <v>46</v>
      </c>
      <c r="CZ11" s="14" t="s">
        <v>46</v>
      </c>
      <c r="DA11" s="15" t="s">
        <v>47</v>
      </c>
      <c r="DB11" s="14" t="s">
        <v>46</v>
      </c>
      <c r="DC11" s="14" t="s">
        <v>46</v>
      </c>
      <c r="DD11" s="14" t="s">
        <v>46</v>
      </c>
      <c r="DE11" s="14" t="s">
        <v>46</v>
      </c>
      <c r="DF11" s="16" t="s">
        <v>46</v>
      </c>
      <c r="DG11" s="13" t="s">
        <v>46</v>
      </c>
      <c r="DH11" s="14" t="s">
        <v>46</v>
      </c>
      <c r="DI11" s="14" t="s">
        <v>46</v>
      </c>
      <c r="DJ11" s="14" t="s">
        <v>46</v>
      </c>
      <c r="DK11" s="14" t="s">
        <v>46</v>
      </c>
      <c r="DL11" s="14" t="s">
        <v>46</v>
      </c>
      <c r="DM11" s="14" t="s">
        <v>46</v>
      </c>
      <c r="DN11" s="16" t="s">
        <v>46</v>
      </c>
      <c r="DO11" s="17" t="s">
        <v>48</v>
      </c>
      <c r="DP11" s="18" t="s">
        <v>49</v>
      </c>
      <c r="DQ11" s="14" t="s">
        <v>46</v>
      </c>
      <c r="DR11" s="14" t="s">
        <v>46</v>
      </c>
      <c r="DS11" s="14" t="s">
        <v>46</v>
      </c>
      <c r="DT11" s="14" t="s">
        <v>46</v>
      </c>
      <c r="DU11" s="16" t="s">
        <v>46</v>
      </c>
      <c r="DV11" s="13" t="s">
        <v>46</v>
      </c>
      <c r="DW11" s="14" t="s">
        <v>46</v>
      </c>
      <c r="DX11" s="14" t="s">
        <v>46</v>
      </c>
      <c r="DY11" s="14" t="s">
        <v>46</v>
      </c>
      <c r="DZ11" s="14" t="s">
        <v>46</v>
      </c>
      <c r="EA11" s="14" t="s">
        <v>46</v>
      </c>
      <c r="EB11" s="14" t="s">
        <v>46</v>
      </c>
      <c r="EC11" s="14" t="s">
        <v>46</v>
      </c>
      <c r="ED11" s="19" t="s">
        <v>50</v>
      </c>
      <c r="EE11" s="13" t="s">
        <v>46</v>
      </c>
      <c r="EF11" s="14" t="s">
        <v>46</v>
      </c>
      <c r="EG11" s="14" t="s">
        <v>46</v>
      </c>
      <c r="EH11" s="15" t="s">
        <v>47</v>
      </c>
      <c r="EI11" s="14" t="s">
        <v>46</v>
      </c>
      <c r="EJ11" s="14" t="s">
        <v>46</v>
      </c>
      <c r="EK11" s="14" t="s">
        <v>46</v>
      </c>
      <c r="EL11" s="14" t="s">
        <v>46</v>
      </c>
      <c r="EM11" s="16" t="s">
        <v>46</v>
      </c>
      <c r="EN11" s="13" t="s">
        <v>46</v>
      </c>
      <c r="EO11" s="14" t="s">
        <v>46</v>
      </c>
      <c r="EP11" s="14" t="s">
        <v>46</v>
      </c>
      <c r="EQ11" s="14" t="s">
        <v>46</v>
      </c>
      <c r="ER11" s="14" t="s">
        <v>46</v>
      </c>
      <c r="ES11" s="14" t="s">
        <v>46</v>
      </c>
      <c r="ET11" s="14" t="s">
        <v>46</v>
      </c>
      <c r="EU11" s="16" t="s">
        <v>46</v>
      </c>
      <c r="EV11" s="17" t="s">
        <v>48</v>
      </c>
      <c r="EW11" s="18" t="s">
        <v>49</v>
      </c>
      <c r="EX11" s="14" t="s">
        <v>46</v>
      </c>
      <c r="EY11" s="14" t="s">
        <v>46</v>
      </c>
      <c r="EZ11" s="14" t="s">
        <v>46</v>
      </c>
      <c r="FA11" s="14" t="s">
        <v>46</v>
      </c>
      <c r="FB11" s="16" t="s">
        <v>46</v>
      </c>
      <c r="FC11" s="13" t="s">
        <v>46</v>
      </c>
      <c r="FD11" s="14" t="s">
        <v>46</v>
      </c>
      <c r="FE11" s="14" t="s">
        <v>46</v>
      </c>
      <c r="FF11" s="14" t="s">
        <v>46</v>
      </c>
      <c r="FG11" s="14" t="s">
        <v>46</v>
      </c>
      <c r="FH11" s="14" t="s">
        <v>46</v>
      </c>
      <c r="FI11" s="14" t="s">
        <v>46</v>
      </c>
      <c r="FJ11" s="14" t="s">
        <v>46</v>
      </c>
      <c r="FK11" s="19" t="s">
        <v>50</v>
      </c>
      <c r="FL11" s="13" t="s">
        <v>46</v>
      </c>
      <c r="FM11" s="14" t="s">
        <v>46</v>
      </c>
      <c r="FN11" s="14" t="s">
        <v>46</v>
      </c>
      <c r="FO11" s="15" t="s">
        <v>47</v>
      </c>
      <c r="FP11" s="14" t="s">
        <v>46</v>
      </c>
      <c r="FQ11" s="14" t="s">
        <v>46</v>
      </c>
      <c r="FR11" s="14" t="s">
        <v>46</v>
      </c>
      <c r="FS11" s="14" t="s">
        <v>46</v>
      </c>
      <c r="FT11" s="16" t="s">
        <v>46</v>
      </c>
      <c r="FU11" s="13" t="s">
        <v>46</v>
      </c>
      <c r="FV11" s="14" t="s">
        <v>46</v>
      </c>
      <c r="FW11" s="14" t="s">
        <v>46</v>
      </c>
      <c r="FX11" s="14" t="s">
        <v>46</v>
      </c>
      <c r="FY11" s="14" t="s">
        <v>46</v>
      </c>
      <c r="FZ11" s="14" t="s">
        <v>46</v>
      </c>
      <c r="GA11" s="14" t="s">
        <v>46</v>
      </c>
      <c r="GB11" s="16" t="s">
        <v>46</v>
      </c>
      <c r="GC11" s="17" t="s">
        <v>48</v>
      </c>
      <c r="GD11" s="18" t="s">
        <v>49</v>
      </c>
      <c r="GE11" s="14" t="s">
        <v>46</v>
      </c>
      <c r="GF11" s="14" t="s">
        <v>46</v>
      </c>
      <c r="GG11" s="14" t="s">
        <v>46</v>
      </c>
      <c r="GH11" s="14" t="s">
        <v>46</v>
      </c>
      <c r="GI11" s="16" t="s">
        <v>46</v>
      </c>
      <c r="GJ11" s="13" t="s">
        <v>46</v>
      </c>
      <c r="GK11" s="14" t="s">
        <v>46</v>
      </c>
      <c r="GL11" s="14" t="s">
        <v>46</v>
      </c>
      <c r="GM11" s="14" t="s">
        <v>46</v>
      </c>
      <c r="GN11" s="14" t="s">
        <v>46</v>
      </c>
      <c r="GO11" s="14" t="s">
        <v>46</v>
      </c>
      <c r="GP11" s="14" t="s">
        <v>46</v>
      </c>
      <c r="GQ11" s="14" t="s">
        <v>46</v>
      </c>
      <c r="GR11" s="19" t="s">
        <v>50</v>
      </c>
      <c r="GS11" s="13" t="s">
        <v>46</v>
      </c>
      <c r="GT11" s="14" t="s">
        <v>46</v>
      </c>
      <c r="GU11" s="14" t="s">
        <v>46</v>
      </c>
      <c r="GV11" s="15" t="s">
        <v>47</v>
      </c>
      <c r="GW11" s="14" t="s">
        <v>46</v>
      </c>
      <c r="GX11" s="14" t="s">
        <v>46</v>
      </c>
      <c r="GY11" s="14" t="s">
        <v>46</v>
      </c>
      <c r="GZ11" s="14" t="s">
        <v>46</v>
      </c>
      <c r="HA11" s="16" t="s">
        <v>46</v>
      </c>
      <c r="HB11" s="13" t="s">
        <v>46</v>
      </c>
      <c r="HC11" s="14" t="s">
        <v>46</v>
      </c>
      <c r="HD11" s="14" t="s">
        <v>46</v>
      </c>
      <c r="HE11" s="14" t="s">
        <v>46</v>
      </c>
      <c r="HF11" s="14" t="s">
        <v>46</v>
      </c>
      <c r="HG11" s="14" t="s">
        <v>46</v>
      </c>
      <c r="HH11" s="14" t="s">
        <v>46</v>
      </c>
      <c r="HI11" s="16" t="s">
        <v>46</v>
      </c>
      <c r="HJ11" s="17" t="s">
        <v>48</v>
      </c>
      <c r="HK11" s="18" t="s">
        <v>49</v>
      </c>
      <c r="HL11" s="14" t="s">
        <v>46</v>
      </c>
      <c r="HM11" s="14" t="s">
        <v>46</v>
      </c>
      <c r="HN11" s="14" t="s">
        <v>46</v>
      </c>
      <c r="HO11" s="14" t="s">
        <v>46</v>
      </c>
      <c r="HP11" s="16" t="s">
        <v>46</v>
      </c>
      <c r="HQ11" s="13" t="s">
        <v>46</v>
      </c>
      <c r="HR11" s="14" t="s">
        <v>46</v>
      </c>
      <c r="HS11" s="14" t="s">
        <v>46</v>
      </c>
      <c r="HT11" s="14" t="s">
        <v>46</v>
      </c>
      <c r="HU11" s="14" t="s">
        <v>46</v>
      </c>
      <c r="HV11" s="14" t="s">
        <v>46</v>
      </c>
      <c r="HW11" s="14" t="s">
        <v>46</v>
      </c>
      <c r="HX11" s="14" t="s">
        <v>46</v>
      </c>
      <c r="HY11" s="19" t="s">
        <v>50</v>
      </c>
    </row>
    <row r="12" spans="1:233" s="22" customFormat="1" ht="12" customHeight="1" x14ac:dyDescent="0.2">
      <c r="A12" s="20">
        <v>1</v>
      </c>
      <c r="B12" s="21" t="s">
        <v>51</v>
      </c>
      <c r="C12" s="43">
        <v>28179581</v>
      </c>
      <c r="D12" s="44">
        <v>0</v>
      </c>
      <c r="E12" s="44">
        <v>0</v>
      </c>
      <c r="F12" s="44">
        <v>28179581</v>
      </c>
      <c r="G12" s="44">
        <v>0</v>
      </c>
      <c r="H12" s="44">
        <v>1213992</v>
      </c>
      <c r="I12" s="44">
        <v>0</v>
      </c>
      <c r="J12" s="44">
        <v>14350</v>
      </c>
      <c r="K12" s="45">
        <v>1228342</v>
      </c>
      <c r="L12" s="46">
        <v>4757</v>
      </c>
      <c r="M12" s="44">
        <v>0</v>
      </c>
      <c r="N12" s="44">
        <v>4757</v>
      </c>
      <c r="O12" s="44">
        <v>698088</v>
      </c>
      <c r="P12" s="44">
        <v>370329</v>
      </c>
      <c r="Q12" s="44">
        <v>105315</v>
      </c>
      <c r="R12" s="44">
        <v>19936</v>
      </c>
      <c r="S12" s="45">
        <v>30606348</v>
      </c>
      <c r="T12" s="46">
        <v>1690624</v>
      </c>
      <c r="U12" s="44">
        <v>1690624</v>
      </c>
      <c r="V12" s="44">
        <v>0</v>
      </c>
      <c r="W12" s="44">
        <v>36418</v>
      </c>
      <c r="X12" s="44">
        <v>0</v>
      </c>
      <c r="Y12" s="44">
        <v>344</v>
      </c>
      <c r="Z12" s="45">
        <v>36762</v>
      </c>
      <c r="AA12" s="46">
        <v>257</v>
      </c>
      <c r="AB12" s="44">
        <v>0</v>
      </c>
      <c r="AC12" s="44">
        <v>257</v>
      </c>
      <c r="AD12" s="44">
        <v>20942</v>
      </c>
      <c r="AE12" s="44">
        <v>11109</v>
      </c>
      <c r="AF12" s="44">
        <v>3160</v>
      </c>
      <c r="AG12" s="44">
        <v>598</v>
      </c>
      <c r="AH12" s="44">
        <v>1763452</v>
      </c>
      <c r="AI12" s="47">
        <f t="shared" ref="AI12:AI37" si="0">T12/F12</f>
        <v>5.9994646478242528E-2</v>
      </c>
      <c r="AJ12" s="46">
        <v>180404977</v>
      </c>
      <c r="AK12" s="44">
        <v>462</v>
      </c>
      <c r="AL12" s="44">
        <v>0</v>
      </c>
      <c r="AM12" s="44">
        <v>180405439</v>
      </c>
      <c r="AN12" s="44">
        <v>0</v>
      </c>
      <c r="AO12" s="44">
        <v>4024474</v>
      </c>
      <c r="AP12" s="44">
        <v>427617</v>
      </c>
      <c r="AQ12" s="44">
        <v>49036</v>
      </c>
      <c r="AR12" s="45">
        <v>4501127</v>
      </c>
      <c r="AS12" s="46">
        <v>244103</v>
      </c>
      <c r="AT12" s="44">
        <v>0</v>
      </c>
      <c r="AU12" s="44">
        <v>244103</v>
      </c>
      <c r="AV12" s="44">
        <v>9223027</v>
      </c>
      <c r="AW12" s="44">
        <v>8824816</v>
      </c>
      <c r="AX12" s="44">
        <v>1280793</v>
      </c>
      <c r="AY12" s="44">
        <v>228731</v>
      </c>
      <c r="AZ12" s="45">
        <v>204708036</v>
      </c>
      <c r="BA12" s="46">
        <v>10824045</v>
      </c>
      <c r="BB12" s="44">
        <v>10824045</v>
      </c>
      <c r="BC12" s="44">
        <v>0</v>
      </c>
      <c r="BD12" s="44">
        <v>120733</v>
      </c>
      <c r="BE12" s="44">
        <v>12635</v>
      </c>
      <c r="BF12" s="44">
        <v>1177</v>
      </c>
      <c r="BG12" s="45">
        <v>134545</v>
      </c>
      <c r="BH12" s="46">
        <v>13181</v>
      </c>
      <c r="BI12" s="44">
        <v>0</v>
      </c>
      <c r="BJ12" s="44">
        <v>13181</v>
      </c>
      <c r="BK12" s="44">
        <v>276687</v>
      </c>
      <c r="BL12" s="44">
        <v>264741</v>
      </c>
      <c r="BM12" s="44">
        <v>38423</v>
      </c>
      <c r="BN12" s="44">
        <v>6862</v>
      </c>
      <c r="BO12" s="44">
        <v>11558484</v>
      </c>
      <c r="BP12" s="47">
        <f t="shared" ref="BP12:BP37" si="1">BA12/AM12</f>
        <v>5.9998440512649957E-2</v>
      </c>
      <c r="BQ12" s="46">
        <v>291289180</v>
      </c>
      <c r="BR12" s="44">
        <v>462</v>
      </c>
      <c r="BS12" s="44">
        <v>0</v>
      </c>
      <c r="BT12" s="44">
        <v>291289642</v>
      </c>
      <c r="BU12" s="44">
        <v>0</v>
      </c>
      <c r="BV12" s="44">
        <v>15765715</v>
      </c>
      <c r="BW12" s="44">
        <v>550755</v>
      </c>
      <c r="BX12" s="44">
        <v>2911875</v>
      </c>
      <c r="BY12" s="45">
        <v>19228345</v>
      </c>
      <c r="BZ12" s="46">
        <v>359744</v>
      </c>
      <c r="CA12" s="44">
        <v>0</v>
      </c>
      <c r="CB12" s="44">
        <v>359744</v>
      </c>
      <c r="CC12" s="44">
        <v>13114052</v>
      </c>
      <c r="CD12" s="44">
        <v>12756751</v>
      </c>
      <c r="CE12" s="44">
        <v>1842723</v>
      </c>
      <c r="CF12" s="44">
        <v>607582</v>
      </c>
      <c r="CG12" s="45">
        <v>339198839</v>
      </c>
      <c r="CH12" s="46">
        <v>17475653</v>
      </c>
      <c r="CI12" s="44">
        <v>17475653</v>
      </c>
      <c r="CJ12" s="44">
        <v>0</v>
      </c>
      <c r="CK12" s="44">
        <v>472954</v>
      </c>
      <c r="CL12" s="44">
        <v>16209</v>
      </c>
      <c r="CM12" s="44">
        <v>80468</v>
      </c>
      <c r="CN12" s="45">
        <v>569631</v>
      </c>
      <c r="CO12" s="46">
        <v>19426</v>
      </c>
      <c r="CP12" s="44">
        <v>0</v>
      </c>
      <c r="CQ12" s="44">
        <v>19426</v>
      </c>
      <c r="CR12" s="44">
        <v>393415</v>
      </c>
      <c r="CS12" s="44">
        <v>382690</v>
      </c>
      <c r="CT12" s="44">
        <v>55281</v>
      </c>
      <c r="CU12" s="44">
        <v>18227</v>
      </c>
      <c r="CV12" s="44">
        <v>18914323</v>
      </c>
      <c r="CW12" s="47">
        <f t="shared" ref="CW12:CW37" si="2">CH12/BT12</f>
        <v>5.9994076274088731E-2</v>
      </c>
      <c r="CX12" s="46">
        <v>13424754</v>
      </c>
      <c r="CY12" s="44">
        <v>0</v>
      </c>
      <c r="CZ12" s="44">
        <v>0</v>
      </c>
      <c r="DA12" s="44">
        <v>13424754</v>
      </c>
      <c r="DB12" s="44">
        <v>0</v>
      </c>
      <c r="DC12" s="44">
        <v>8712536</v>
      </c>
      <c r="DD12" s="44">
        <v>123138</v>
      </c>
      <c r="DE12" s="44">
        <v>2622632</v>
      </c>
      <c r="DF12" s="45">
        <v>11458306</v>
      </c>
      <c r="DG12" s="46">
        <v>69803</v>
      </c>
      <c r="DH12" s="44">
        <v>0</v>
      </c>
      <c r="DI12" s="44">
        <v>69803</v>
      </c>
      <c r="DJ12" s="44">
        <v>2696491</v>
      </c>
      <c r="DK12" s="44">
        <v>1812460</v>
      </c>
      <c r="DL12" s="44">
        <v>342687</v>
      </c>
      <c r="DM12" s="44">
        <v>47713</v>
      </c>
      <c r="DN12" s="45">
        <v>29852214</v>
      </c>
      <c r="DO12" s="46">
        <v>804966</v>
      </c>
      <c r="DP12" s="44">
        <v>804966</v>
      </c>
      <c r="DQ12" s="44">
        <v>0</v>
      </c>
      <c r="DR12" s="44">
        <v>261366</v>
      </c>
      <c r="DS12" s="44">
        <v>3574</v>
      </c>
      <c r="DT12" s="44">
        <v>72877</v>
      </c>
      <c r="DU12" s="45">
        <v>337817</v>
      </c>
      <c r="DV12" s="46">
        <v>3769</v>
      </c>
      <c r="DW12" s="44">
        <v>0</v>
      </c>
      <c r="DX12" s="44">
        <v>3769</v>
      </c>
      <c r="DY12" s="44">
        <v>80893</v>
      </c>
      <c r="DZ12" s="44">
        <v>54371</v>
      </c>
      <c r="EA12" s="44">
        <v>10281</v>
      </c>
      <c r="EB12" s="44">
        <v>1432</v>
      </c>
      <c r="EC12" s="44">
        <v>1293529</v>
      </c>
      <c r="ED12" s="47">
        <f t="shared" ref="ED12:ED37" si="3">DO12/DA12</f>
        <v>5.9961322196294992E-2</v>
      </c>
      <c r="EE12" s="46">
        <v>69279868</v>
      </c>
      <c r="EF12" s="44">
        <v>0</v>
      </c>
      <c r="EG12" s="44">
        <v>0</v>
      </c>
      <c r="EH12" s="44">
        <v>69279868</v>
      </c>
      <c r="EI12" s="44">
        <v>0</v>
      </c>
      <c r="EJ12" s="44">
        <v>1814713</v>
      </c>
      <c r="EK12" s="44">
        <v>0</v>
      </c>
      <c r="EL12" s="44">
        <v>225857</v>
      </c>
      <c r="EM12" s="45">
        <v>2040570</v>
      </c>
      <c r="EN12" s="46">
        <v>41081</v>
      </c>
      <c r="EO12" s="44">
        <v>0</v>
      </c>
      <c r="EP12" s="44">
        <v>41081</v>
      </c>
      <c r="EQ12" s="44">
        <v>496446</v>
      </c>
      <c r="ER12" s="44">
        <v>1749146</v>
      </c>
      <c r="ES12" s="44">
        <v>113928</v>
      </c>
      <c r="ET12" s="44">
        <v>311202</v>
      </c>
      <c r="EU12" s="45">
        <v>74032241</v>
      </c>
      <c r="EV12" s="46">
        <v>4156018</v>
      </c>
      <c r="EW12" s="44">
        <v>4156018</v>
      </c>
      <c r="EX12" s="44">
        <v>0</v>
      </c>
      <c r="EY12" s="44">
        <v>54437</v>
      </c>
      <c r="EZ12" s="44">
        <v>0</v>
      </c>
      <c r="FA12" s="44">
        <v>6070</v>
      </c>
      <c r="FB12" s="45">
        <v>60507</v>
      </c>
      <c r="FC12" s="46">
        <v>2219</v>
      </c>
      <c r="FD12" s="44">
        <v>0</v>
      </c>
      <c r="FE12" s="44">
        <v>2219</v>
      </c>
      <c r="FF12" s="44">
        <v>14893</v>
      </c>
      <c r="FG12" s="44">
        <v>52469</v>
      </c>
      <c r="FH12" s="44">
        <v>3417</v>
      </c>
      <c r="FI12" s="44">
        <v>9335</v>
      </c>
      <c r="FJ12" s="44">
        <v>4298858</v>
      </c>
      <c r="FK12" s="47">
        <f t="shared" ref="FK12:FK37" si="4">EV12/EH12</f>
        <v>5.9988826768549851E-2</v>
      </c>
      <c r="FL12" s="46">
        <v>28179581</v>
      </c>
      <c r="FM12" s="44">
        <v>0</v>
      </c>
      <c r="FN12" s="44">
        <v>0</v>
      </c>
      <c r="FO12" s="44">
        <v>28179581</v>
      </c>
      <c r="FP12" s="44">
        <v>0</v>
      </c>
      <c r="FQ12" s="44">
        <v>1213992</v>
      </c>
      <c r="FR12" s="44">
        <v>0</v>
      </c>
      <c r="FS12" s="44">
        <v>14350</v>
      </c>
      <c r="FT12" s="45">
        <v>1228342</v>
      </c>
      <c r="FU12" s="46">
        <v>4757</v>
      </c>
      <c r="FV12" s="44">
        <v>0</v>
      </c>
      <c r="FW12" s="44">
        <v>4757</v>
      </c>
      <c r="FX12" s="44">
        <v>698088</v>
      </c>
      <c r="FY12" s="44">
        <v>370329</v>
      </c>
      <c r="FZ12" s="44">
        <v>105315</v>
      </c>
      <c r="GA12" s="44">
        <v>19936</v>
      </c>
      <c r="GB12" s="45">
        <v>30606348</v>
      </c>
      <c r="GC12" s="46">
        <v>1690624</v>
      </c>
      <c r="GD12" s="44">
        <v>1690624</v>
      </c>
      <c r="GE12" s="44">
        <v>0</v>
      </c>
      <c r="GF12" s="44">
        <v>36418</v>
      </c>
      <c r="GG12" s="44">
        <v>0</v>
      </c>
      <c r="GH12" s="44">
        <v>344</v>
      </c>
      <c r="GI12" s="45">
        <v>36762</v>
      </c>
      <c r="GJ12" s="46">
        <v>257</v>
      </c>
      <c r="GK12" s="44">
        <v>0</v>
      </c>
      <c r="GL12" s="44">
        <v>257</v>
      </c>
      <c r="GM12" s="44">
        <v>20942</v>
      </c>
      <c r="GN12" s="44">
        <v>11109</v>
      </c>
      <c r="GO12" s="44">
        <v>3160</v>
      </c>
      <c r="GP12" s="44">
        <v>598</v>
      </c>
      <c r="GQ12" s="44">
        <v>1763452</v>
      </c>
      <c r="GR12" s="47">
        <f t="shared" ref="GR12:GR37" si="5">GC12/FO12</f>
        <v>5.9994646478242528E-2</v>
      </c>
      <c r="GS12" s="46">
        <v>180404977</v>
      </c>
      <c r="GT12" s="44">
        <v>462</v>
      </c>
      <c r="GU12" s="44">
        <v>0</v>
      </c>
      <c r="GV12" s="44">
        <v>180405439</v>
      </c>
      <c r="GW12" s="44">
        <v>0</v>
      </c>
      <c r="GX12" s="44">
        <v>4024474</v>
      </c>
      <c r="GY12" s="44">
        <v>427617</v>
      </c>
      <c r="GZ12" s="44">
        <v>49036</v>
      </c>
      <c r="HA12" s="45">
        <v>4501127</v>
      </c>
      <c r="HB12" s="43">
        <v>244103</v>
      </c>
      <c r="HC12" s="44">
        <v>0</v>
      </c>
      <c r="HD12" s="44">
        <v>244103</v>
      </c>
      <c r="HE12" s="44">
        <v>9223027</v>
      </c>
      <c r="HF12" s="44">
        <v>8824816</v>
      </c>
      <c r="HG12" s="44">
        <v>1280793</v>
      </c>
      <c r="HH12" s="44">
        <v>228731</v>
      </c>
      <c r="HI12" s="45">
        <v>204708036</v>
      </c>
      <c r="HJ12" s="46">
        <v>10824045</v>
      </c>
      <c r="HK12" s="44">
        <v>10824045</v>
      </c>
      <c r="HL12" s="44">
        <v>0</v>
      </c>
      <c r="HM12" s="44">
        <v>120733</v>
      </c>
      <c r="HN12" s="44">
        <v>12635</v>
      </c>
      <c r="HO12" s="44">
        <v>1177</v>
      </c>
      <c r="HP12" s="45">
        <v>134545</v>
      </c>
      <c r="HQ12" s="46">
        <v>13181</v>
      </c>
      <c r="HR12" s="44">
        <v>0</v>
      </c>
      <c r="HS12" s="44">
        <v>13181</v>
      </c>
      <c r="HT12" s="44">
        <v>276687</v>
      </c>
      <c r="HU12" s="44">
        <v>264741</v>
      </c>
      <c r="HV12" s="44">
        <v>38423</v>
      </c>
      <c r="HW12" s="44">
        <v>6862</v>
      </c>
      <c r="HX12" s="44">
        <v>11558484</v>
      </c>
      <c r="HY12" s="47">
        <f t="shared" ref="HY12:HY37" si="6">HJ12/GV12</f>
        <v>5.9998440512649957E-2</v>
      </c>
    </row>
    <row r="13" spans="1:233" s="22" customFormat="1" ht="12" customHeight="1" x14ac:dyDescent="0.2">
      <c r="A13" s="23">
        <v>2</v>
      </c>
      <c r="B13" s="24" t="s">
        <v>52</v>
      </c>
      <c r="C13" s="48">
        <v>69918873</v>
      </c>
      <c r="D13" s="49">
        <v>0</v>
      </c>
      <c r="E13" s="49">
        <v>0</v>
      </c>
      <c r="F13" s="49">
        <v>69918873</v>
      </c>
      <c r="G13" s="49">
        <v>0</v>
      </c>
      <c r="H13" s="49">
        <v>923845</v>
      </c>
      <c r="I13" s="49">
        <v>0</v>
      </c>
      <c r="J13" s="49">
        <v>96036</v>
      </c>
      <c r="K13" s="50">
        <v>1019881</v>
      </c>
      <c r="L13" s="51">
        <v>43677</v>
      </c>
      <c r="M13" s="49">
        <v>0</v>
      </c>
      <c r="N13" s="49">
        <v>43677</v>
      </c>
      <c r="O13" s="49">
        <v>1562564</v>
      </c>
      <c r="P13" s="49">
        <v>1563496</v>
      </c>
      <c r="Q13" s="49">
        <v>105610</v>
      </c>
      <c r="R13" s="49">
        <v>70626</v>
      </c>
      <c r="S13" s="50">
        <v>74284727</v>
      </c>
      <c r="T13" s="51">
        <v>4194756</v>
      </c>
      <c r="U13" s="49">
        <v>4194756</v>
      </c>
      <c r="V13" s="49">
        <v>0</v>
      </c>
      <c r="W13" s="49">
        <v>27691</v>
      </c>
      <c r="X13" s="49">
        <v>0</v>
      </c>
      <c r="Y13" s="49">
        <v>2305</v>
      </c>
      <c r="Z13" s="50">
        <v>29996</v>
      </c>
      <c r="AA13" s="51">
        <v>2359</v>
      </c>
      <c r="AB13" s="49">
        <v>0</v>
      </c>
      <c r="AC13" s="49">
        <v>2359</v>
      </c>
      <c r="AD13" s="49">
        <v>46877</v>
      </c>
      <c r="AE13" s="49">
        <v>46905</v>
      </c>
      <c r="AF13" s="49">
        <v>3168</v>
      </c>
      <c r="AG13" s="49">
        <v>2119</v>
      </c>
      <c r="AH13" s="49">
        <v>4326180</v>
      </c>
      <c r="AI13" s="52">
        <f t="shared" si="0"/>
        <v>5.9994616904079673E-2</v>
      </c>
      <c r="AJ13" s="51">
        <v>230506204</v>
      </c>
      <c r="AK13" s="49">
        <v>0</v>
      </c>
      <c r="AL13" s="49">
        <v>0</v>
      </c>
      <c r="AM13" s="49">
        <v>230506204</v>
      </c>
      <c r="AN13" s="49">
        <v>0</v>
      </c>
      <c r="AO13" s="49">
        <v>2641862</v>
      </c>
      <c r="AP13" s="49">
        <v>0</v>
      </c>
      <c r="AQ13" s="49">
        <v>186202</v>
      </c>
      <c r="AR13" s="50">
        <v>2828064</v>
      </c>
      <c r="AS13" s="51">
        <v>287091</v>
      </c>
      <c r="AT13" s="49">
        <v>0</v>
      </c>
      <c r="AU13" s="49">
        <v>287091</v>
      </c>
      <c r="AV13" s="49">
        <v>18549156</v>
      </c>
      <c r="AW13" s="49">
        <v>8324651</v>
      </c>
      <c r="AX13" s="49">
        <v>653754</v>
      </c>
      <c r="AY13" s="49">
        <v>276565</v>
      </c>
      <c r="AZ13" s="50">
        <v>261425485</v>
      </c>
      <c r="BA13" s="51">
        <v>13829923</v>
      </c>
      <c r="BB13" s="49">
        <v>13829923</v>
      </c>
      <c r="BC13" s="49">
        <v>0</v>
      </c>
      <c r="BD13" s="49">
        <v>79197</v>
      </c>
      <c r="BE13" s="49">
        <v>0</v>
      </c>
      <c r="BF13" s="49">
        <v>4469</v>
      </c>
      <c r="BG13" s="50">
        <v>83666</v>
      </c>
      <c r="BH13" s="51">
        <v>15503</v>
      </c>
      <c r="BI13" s="49">
        <v>0</v>
      </c>
      <c r="BJ13" s="49">
        <v>15503</v>
      </c>
      <c r="BK13" s="49">
        <v>556475</v>
      </c>
      <c r="BL13" s="49">
        <v>249740</v>
      </c>
      <c r="BM13" s="49">
        <v>19613</v>
      </c>
      <c r="BN13" s="49">
        <v>8297</v>
      </c>
      <c r="BO13" s="49">
        <v>14763217</v>
      </c>
      <c r="BP13" s="52">
        <f t="shared" si="1"/>
        <v>5.9998051071978954E-2</v>
      </c>
      <c r="BQ13" s="51">
        <v>517156931</v>
      </c>
      <c r="BR13" s="49">
        <v>69</v>
      </c>
      <c r="BS13" s="49">
        <v>0</v>
      </c>
      <c r="BT13" s="49">
        <v>517157000</v>
      </c>
      <c r="BU13" s="49">
        <v>0</v>
      </c>
      <c r="BV13" s="49">
        <v>14206680</v>
      </c>
      <c r="BW13" s="49">
        <v>14921</v>
      </c>
      <c r="BX13" s="49">
        <v>3060132</v>
      </c>
      <c r="BY13" s="50">
        <v>17281733</v>
      </c>
      <c r="BZ13" s="51">
        <v>728086</v>
      </c>
      <c r="CA13" s="49">
        <v>0</v>
      </c>
      <c r="CB13" s="49">
        <v>728086</v>
      </c>
      <c r="CC13" s="49">
        <v>25181316</v>
      </c>
      <c r="CD13" s="49">
        <v>14417010</v>
      </c>
      <c r="CE13" s="49">
        <v>1189444</v>
      </c>
      <c r="CF13" s="49">
        <v>1933248</v>
      </c>
      <c r="CG13" s="50">
        <v>577887837</v>
      </c>
      <c r="CH13" s="51">
        <v>31025114</v>
      </c>
      <c r="CI13" s="49">
        <v>31025114</v>
      </c>
      <c r="CJ13" s="49">
        <v>0</v>
      </c>
      <c r="CK13" s="49">
        <v>426008</v>
      </c>
      <c r="CL13" s="49">
        <v>358</v>
      </c>
      <c r="CM13" s="49">
        <v>78739</v>
      </c>
      <c r="CN13" s="50">
        <v>505105</v>
      </c>
      <c r="CO13" s="51">
        <v>39318</v>
      </c>
      <c r="CP13" s="49">
        <v>0</v>
      </c>
      <c r="CQ13" s="49">
        <v>39318</v>
      </c>
      <c r="CR13" s="49">
        <v>755440</v>
      </c>
      <c r="CS13" s="49">
        <v>432511</v>
      </c>
      <c r="CT13" s="49">
        <v>35685</v>
      </c>
      <c r="CU13" s="49">
        <v>57998</v>
      </c>
      <c r="CV13" s="49">
        <v>32851171</v>
      </c>
      <c r="CW13" s="52">
        <f t="shared" si="2"/>
        <v>5.9991673708370961E-2</v>
      </c>
      <c r="CX13" s="51">
        <v>37344086</v>
      </c>
      <c r="CY13" s="49">
        <v>69</v>
      </c>
      <c r="CZ13" s="49">
        <v>0</v>
      </c>
      <c r="DA13" s="49">
        <v>37344155</v>
      </c>
      <c r="DB13" s="49">
        <v>0</v>
      </c>
      <c r="DC13" s="49">
        <v>6092057</v>
      </c>
      <c r="DD13" s="49">
        <v>14921</v>
      </c>
      <c r="DE13" s="49">
        <v>2197615</v>
      </c>
      <c r="DF13" s="50">
        <v>8304593</v>
      </c>
      <c r="DG13" s="51">
        <v>247823</v>
      </c>
      <c r="DH13" s="49">
        <v>0</v>
      </c>
      <c r="DI13" s="49">
        <v>247823</v>
      </c>
      <c r="DJ13" s="49">
        <v>1236584</v>
      </c>
      <c r="DK13" s="49">
        <v>1930159</v>
      </c>
      <c r="DL13" s="49">
        <v>75510</v>
      </c>
      <c r="DM13" s="49">
        <v>1299102</v>
      </c>
      <c r="DN13" s="50">
        <v>50437926</v>
      </c>
      <c r="DO13" s="51">
        <v>2239183</v>
      </c>
      <c r="DP13" s="49">
        <v>2239183</v>
      </c>
      <c r="DQ13" s="49">
        <v>0</v>
      </c>
      <c r="DR13" s="49">
        <v>182722</v>
      </c>
      <c r="DS13" s="49">
        <v>358</v>
      </c>
      <c r="DT13" s="49">
        <v>57120</v>
      </c>
      <c r="DU13" s="50">
        <v>240200</v>
      </c>
      <c r="DV13" s="51">
        <v>13383</v>
      </c>
      <c r="DW13" s="49">
        <v>0</v>
      </c>
      <c r="DX13" s="49">
        <v>13383</v>
      </c>
      <c r="DY13" s="49">
        <v>37097</v>
      </c>
      <c r="DZ13" s="49">
        <v>57905</v>
      </c>
      <c r="EA13" s="49">
        <v>2266</v>
      </c>
      <c r="EB13" s="49">
        <v>38973</v>
      </c>
      <c r="EC13" s="49">
        <v>2629007</v>
      </c>
      <c r="ED13" s="52">
        <f t="shared" si="3"/>
        <v>5.9960735488592529E-2</v>
      </c>
      <c r="EE13" s="51">
        <v>179387768</v>
      </c>
      <c r="EF13" s="49">
        <v>0</v>
      </c>
      <c r="EG13" s="49">
        <v>0</v>
      </c>
      <c r="EH13" s="49">
        <v>179387768</v>
      </c>
      <c r="EI13" s="49">
        <v>0</v>
      </c>
      <c r="EJ13" s="49">
        <v>4548916</v>
      </c>
      <c r="EK13" s="49">
        <v>0</v>
      </c>
      <c r="EL13" s="49">
        <v>580279</v>
      </c>
      <c r="EM13" s="50">
        <v>5129195</v>
      </c>
      <c r="EN13" s="51">
        <v>149495</v>
      </c>
      <c r="EO13" s="49">
        <v>0</v>
      </c>
      <c r="EP13" s="49">
        <v>149495</v>
      </c>
      <c r="EQ13" s="49">
        <v>3833012</v>
      </c>
      <c r="ER13" s="49">
        <v>2598704</v>
      </c>
      <c r="ES13" s="49">
        <v>354570</v>
      </c>
      <c r="ET13" s="49">
        <v>286955</v>
      </c>
      <c r="EU13" s="50">
        <v>191739699</v>
      </c>
      <c r="EV13" s="51">
        <v>10761252</v>
      </c>
      <c r="EW13" s="49">
        <v>10761252</v>
      </c>
      <c r="EX13" s="49">
        <v>0</v>
      </c>
      <c r="EY13" s="49">
        <v>136398</v>
      </c>
      <c r="EZ13" s="49">
        <v>0</v>
      </c>
      <c r="FA13" s="49">
        <v>14845</v>
      </c>
      <c r="FB13" s="50">
        <v>151243</v>
      </c>
      <c r="FC13" s="51">
        <v>8073</v>
      </c>
      <c r="FD13" s="49">
        <v>0</v>
      </c>
      <c r="FE13" s="49">
        <v>8073</v>
      </c>
      <c r="FF13" s="49">
        <v>114991</v>
      </c>
      <c r="FG13" s="49">
        <v>77961</v>
      </c>
      <c r="FH13" s="49">
        <v>10638</v>
      </c>
      <c r="FI13" s="49">
        <v>8609</v>
      </c>
      <c r="FJ13" s="49">
        <v>11132767</v>
      </c>
      <c r="FK13" s="52">
        <f t="shared" si="4"/>
        <v>5.9988772478622956E-2</v>
      </c>
      <c r="FL13" s="51">
        <v>69918873</v>
      </c>
      <c r="FM13" s="49">
        <v>0</v>
      </c>
      <c r="FN13" s="49">
        <v>0</v>
      </c>
      <c r="FO13" s="49">
        <v>69918873</v>
      </c>
      <c r="FP13" s="49">
        <v>0</v>
      </c>
      <c r="FQ13" s="49">
        <v>923845</v>
      </c>
      <c r="FR13" s="49">
        <v>0</v>
      </c>
      <c r="FS13" s="49">
        <v>96036</v>
      </c>
      <c r="FT13" s="50">
        <v>1019881</v>
      </c>
      <c r="FU13" s="51">
        <v>43677</v>
      </c>
      <c r="FV13" s="49">
        <v>0</v>
      </c>
      <c r="FW13" s="49">
        <v>43677</v>
      </c>
      <c r="FX13" s="49">
        <v>1562564</v>
      </c>
      <c r="FY13" s="49">
        <v>1563496</v>
      </c>
      <c r="FZ13" s="49">
        <v>105610</v>
      </c>
      <c r="GA13" s="49">
        <v>70626</v>
      </c>
      <c r="GB13" s="50">
        <v>74284727</v>
      </c>
      <c r="GC13" s="51">
        <v>4194756</v>
      </c>
      <c r="GD13" s="49">
        <v>4194756</v>
      </c>
      <c r="GE13" s="49">
        <v>0</v>
      </c>
      <c r="GF13" s="49">
        <v>27691</v>
      </c>
      <c r="GG13" s="49">
        <v>0</v>
      </c>
      <c r="GH13" s="49">
        <v>2305</v>
      </c>
      <c r="GI13" s="50">
        <v>29996</v>
      </c>
      <c r="GJ13" s="51">
        <v>2359</v>
      </c>
      <c r="GK13" s="49">
        <v>0</v>
      </c>
      <c r="GL13" s="49">
        <v>2359</v>
      </c>
      <c r="GM13" s="49">
        <v>46877</v>
      </c>
      <c r="GN13" s="49">
        <v>46905</v>
      </c>
      <c r="GO13" s="49">
        <v>3168</v>
      </c>
      <c r="GP13" s="49">
        <v>2119</v>
      </c>
      <c r="GQ13" s="49">
        <v>4326180</v>
      </c>
      <c r="GR13" s="52">
        <f t="shared" si="5"/>
        <v>5.9994616904079673E-2</v>
      </c>
      <c r="GS13" s="51">
        <v>230506204</v>
      </c>
      <c r="GT13" s="49">
        <v>0</v>
      </c>
      <c r="GU13" s="49">
        <v>0</v>
      </c>
      <c r="GV13" s="49">
        <v>230506204</v>
      </c>
      <c r="GW13" s="49">
        <v>0</v>
      </c>
      <c r="GX13" s="49">
        <v>2641862</v>
      </c>
      <c r="GY13" s="49">
        <v>0</v>
      </c>
      <c r="GZ13" s="49">
        <v>186202</v>
      </c>
      <c r="HA13" s="50">
        <v>2828064</v>
      </c>
      <c r="HB13" s="48">
        <v>287091</v>
      </c>
      <c r="HC13" s="49">
        <v>0</v>
      </c>
      <c r="HD13" s="49">
        <v>287091</v>
      </c>
      <c r="HE13" s="49">
        <v>18549156</v>
      </c>
      <c r="HF13" s="49">
        <v>8324651</v>
      </c>
      <c r="HG13" s="49">
        <v>653754</v>
      </c>
      <c r="HH13" s="49">
        <v>276565</v>
      </c>
      <c r="HI13" s="50">
        <v>261425485</v>
      </c>
      <c r="HJ13" s="51">
        <v>13829923</v>
      </c>
      <c r="HK13" s="49">
        <v>13829923</v>
      </c>
      <c r="HL13" s="49">
        <v>0</v>
      </c>
      <c r="HM13" s="49">
        <v>79197</v>
      </c>
      <c r="HN13" s="49">
        <v>0</v>
      </c>
      <c r="HO13" s="49">
        <v>4469</v>
      </c>
      <c r="HP13" s="50">
        <v>83666</v>
      </c>
      <c r="HQ13" s="51">
        <v>15503</v>
      </c>
      <c r="HR13" s="49">
        <v>0</v>
      </c>
      <c r="HS13" s="49">
        <v>15503</v>
      </c>
      <c r="HT13" s="49">
        <v>556475</v>
      </c>
      <c r="HU13" s="49">
        <v>249740</v>
      </c>
      <c r="HV13" s="49">
        <v>19613</v>
      </c>
      <c r="HW13" s="49">
        <v>8297</v>
      </c>
      <c r="HX13" s="49">
        <v>14763217</v>
      </c>
      <c r="HY13" s="52">
        <f t="shared" si="6"/>
        <v>5.9998051071978954E-2</v>
      </c>
    </row>
    <row r="14" spans="1:233" s="22" customFormat="1" ht="12" customHeight="1" x14ac:dyDescent="0.2">
      <c r="A14" s="25">
        <v>3</v>
      </c>
      <c r="B14" s="26" t="s">
        <v>53</v>
      </c>
      <c r="C14" s="53">
        <v>95324344</v>
      </c>
      <c r="D14" s="54">
        <v>0</v>
      </c>
      <c r="E14" s="54">
        <v>0</v>
      </c>
      <c r="F14" s="54">
        <v>95324344</v>
      </c>
      <c r="G14" s="54">
        <v>0</v>
      </c>
      <c r="H14" s="54">
        <v>1349995</v>
      </c>
      <c r="I14" s="54">
        <v>13185</v>
      </c>
      <c r="J14" s="54">
        <v>99947</v>
      </c>
      <c r="K14" s="55">
        <v>1463127</v>
      </c>
      <c r="L14" s="56">
        <v>128396</v>
      </c>
      <c r="M14" s="54">
        <v>0</v>
      </c>
      <c r="N14" s="54">
        <v>128396</v>
      </c>
      <c r="O14" s="54">
        <v>1997658</v>
      </c>
      <c r="P14" s="54">
        <v>2857624</v>
      </c>
      <c r="Q14" s="54">
        <v>314079</v>
      </c>
      <c r="R14" s="54">
        <v>484509</v>
      </c>
      <c r="S14" s="55">
        <v>102569737</v>
      </c>
      <c r="T14" s="56">
        <v>5718980</v>
      </c>
      <c r="U14" s="54">
        <v>5718980</v>
      </c>
      <c r="V14" s="54">
        <v>0</v>
      </c>
      <c r="W14" s="54">
        <v>40471</v>
      </c>
      <c r="X14" s="54">
        <v>316</v>
      </c>
      <c r="Y14" s="54">
        <v>2413</v>
      </c>
      <c r="Z14" s="55">
        <v>43200</v>
      </c>
      <c r="AA14" s="56">
        <v>6933</v>
      </c>
      <c r="AB14" s="54">
        <v>0</v>
      </c>
      <c r="AC14" s="54">
        <v>6933</v>
      </c>
      <c r="AD14" s="54">
        <v>59930</v>
      </c>
      <c r="AE14" s="54">
        <v>85729</v>
      </c>
      <c r="AF14" s="54">
        <v>9422</v>
      </c>
      <c r="AG14" s="54">
        <v>14535</v>
      </c>
      <c r="AH14" s="54">
        <v>5938729</v>
      </c>
      <c r="AI14" s="57">
        <f t="shared" si="0"/>
        <v>5.9994957846234959E-2</v>
      </c>
      <c r="AJ14" s="56">
        <v>794236137</v>
      </c>
      <c r="AK14" s="54">
        <v>0</v>
      </c>
      <c r="AL14" s="54">
        <v>67407</v>
      </c>
      <c r="AM14" s="54">
        <v>794303544</v>
      </c>
      <c r="AN14" s="54">
        <v>0</v>
      </c>
      <c r="AO14" s="54">
        <v>16931964</v>
      </c>
      <c r="AP14" s="54">
        <v>131097</v>
      </c>
      <c r="AQ14" s="54">
        <v>359696</v>
      </c>
      <c r="AR14" s="55">
        <v>17422757</v>
      </c>
      <c r="AS14" s="56">
        <v>760036</v>
      </c>
      <c r="AT14" s="54">
        <v>1574</v>
      </c>
      <c r="AU14" s="54">
        <v>761610</v>
      </c>
      <c r="AV14" s="54">
        <v>101117042</v>
      </c>
      <c r="AW14" s="54">
        <v>79485083</v>
      </c>
      <c r="AX14" s="54">
        <v>7006176</v>
      </c>
      <c r="AY14" s="54">
        <v>1920954</v>
      </c>
      <c r="AZ14" s="55">
        <v>1002017166</v>
      </c>
      <c r="BA14" s="56">
        <v>47657276</v>
      </c>
      <c r="BB14" s="54">
        <v>47657276</v>
      </c>
      <c r="BC14" s="54">
        <v>0</v>
      </c>
      <c r="BD14" s="54">
        <v>507834</v>
      </c>
      <c r="BE14" s="54">
        <v>3618</v>
      </c>
      <c r="BF14" s="54">
        <v>8729</v>
      </c>
      <c r="BG14" s="55">
        <v>520181</v>
      </c>
      <c r="BH14" s="56">
        <v>41042</v>
      </c>
      <c r="BI14" s="54">
        <v>47</v>
      </c>
      <c r="BJ14" s="54">
        <v>41089</v>
      </c>
      <c r="BK14" s="54">
        <v>3033511</v>
      </c>
      <c r="BL14" s="54">
        <v>2384552</v>
      </c>
      <c r="BM14" s="54">
        <v>210185</v>
      </c>
      <c r="BN14" s="54">
        <v>57629</v>
      </c>
      <c r="BO14" s="54">
        <v>53904423</v>
      </c>
      <c r="BP14" s="57">
        <f t="shared" si="1"/>
        <v>5.9998820803448413E-2</v>
      </c>
      <c r="BQ14" s="56">
        <v>1162070831</v>
      </c>
      <c r="BR14" s="54">
        <v>0</v>
      </c>
      <c r="BS14" s="54">
        <v>67407</v>
      </c>
      <c r="BT14" s="54">
        <v>1162138238</v>
      </c>
      <c r="BU14" s="54">
        <v>0</v>
      </c>
      <c r="BV14" s="54">
        <v>42827474</v>
      </c>
      <c r="BW14" s="54">
        <v>510426</v>
      </c>
      <c r="BX14" s="54">
        <v>7574838</v>
      </c>
      <c r="BY14" s="55">
        <v>50912738</v>
      </c>
      <c r="BZ14" s="56">
        <v>1447006</v>
      </c>
      <c r="CA14" s="54">
        <v>7940</v>
      </c>
      <c r="CB14" s="54">
        <v>1454946</v>
      </c>
      <c r="CC14" s="54">
        <v>132272306</v>
      </c>
      <c r="CD14" s="54">
        <v>131708851</v>
      </c>
      <c r="CE14" s="54">
        <v>8511280</v>
      </c>
      <c r="CF14" s="54">
        <v>3315135</v>
      </c>
      <c r="CG14" s="55">
        <v>1490313494</v>
      </c>
      <c r="CH14" s="56">
        <v>69722420</v>
      </c>
      <c r="CI14" s="54">
        <v>69722420</v>
      </c>
      <c r="CJ14" s="54">
        <v>0</v>
      </c>
      <c r="CK14" s="54">
        <v>1284540</v>
      </c>
      <c r="CL14" s="54">
        <v>14133</v>
      </c>
      <c r="CM14" s="54">
        <v>211390</v>
      </c>
      <c r="CN14" s="55">
        <v>1510063</v>
      </c>
      <c r="CO14" s="56">
        <v>78139</v>
      </c>
      <c r="CP14" s="54">
        <v>238</v>
      </c>
      <c r="CQ14" s="54">
        <v>78377</v>
      </c>
      <c r="CR14" s="54">
        <v>3968171</v>
      </c>
      <c r="CS14" s="54">
        <v>3951266</v>
      </c>
      <c r="CT14" s="54">
        <v>255338</v>
      </c>
      <c r="CU14" s="54">
        <v>99454</v>
      </c>
      <c r="CV14" s="54">
        <v>79585089</v>
      </c>
      <c r="CW14" s="57">
        <f t="shared" si="2"/>
        <v>5.9994945282920806E-2</v>
      </c>
      <c r="CX14" s="56">
        <v>51675888</v>
      </c>
      <c r="CY14" s="54">
        <v>0</v>
      </c>
      <c r="CZ14" s="54">
        <v>0</v>
      </c>
      <c r="DA14" s="54">
        <v>51675888</v>
      </c>
      <c r="DB14" s="54">
        <v>0</v>
      </c>
      <c r="DC14" s="54">
        <v>13981369</v>
      </c>
      <c r="DD14" s="54">
        <v>330788</v>
      </c>
      <c r="DE14" s="54">
        <v>5631124</v>
      </c>
      <c r="DF14" s="55">
        <v>19943281</v>
      </c>
      <c r="DG14" s="56">
        <v>425693</v>
      </c>
      <c r="DH14" s="54">
        <v>6366</v>
      </c>
      <c r="DI14" s="54">
        <v>432059</v>
      </c>
      <c r="DJ14" s="54">
        <v>19192404</v>
      </c>
      <c r="DK14" s="54">
        <v>6635263</v>
      </c>
      <c r="DL14" s="54">
        <v>624967</v>
      </c>
      <c r="DM14" s="54">
        <v>515070</v>
      </c>
      <c r="DN14" s="55">
        <v>99018932</v>
      </c>
      <c r="DO14" s="56">
        <v>3098527</v>
      </c>
      <c r="DP14" s="54">
        <v>3098527</v>
      </c>
      <c r="DQ14" s="54">
        <v>0</v>
      </c>
      <c r="DR14" s="54">
        <v>419382</v>
      </c>
      <c r="DS14" s="54">
        <v>9336</v>
      </c>
      <c r="DT14" s="54">
        <v>159344</v>
      </c>
      <c r="DU14" s="55">
        <v>588062</v>
      </c>
      <c r="DV14" s="56">
        <v>22988</v>
      </c>
      <c r="DW14" s="54">
        <v>191</v>
      </c>
      <c r="DX14" s="54">
        <v>23179</v>
      </c>
      <c r="DY14" s="54">
        <v>575773</v>
      </c>
      <c r="DZ14" s="54">
        <v>199058</v>
      </c>
      <c r="EA14" s="54">
        <v>18750</v>
      </c>
      <c r="EB14" s="54">
        <v>15452</v>
      </c>
      <c r="EC14" s="54">
        <v>4518801</v>
      </c>
      <c r="ED14" s="57">
        <f t="shared" si="3"/>
        <v>5.9960788675755314E-2</v>
      </c>
      <c r="EE14" s="56">
        <v>220834462</v>
      </c>
      <c r="EF14" s="54">
        <v>0</v>
      </c>
      <c r="EG14" s="54">
        <v>0</v>
      </c>
      <c r="EH14" s="54">
        <v>220834462</v>
      </c>
      <c r="EI14" s="54">
        <v>0</v>
      </c>
      <c r="EJ14" s="54">
        <v>10564146</v>
      </c>
      <c r="EK14" s="54">
        <v>35356</v>
      </c>
      <c r="EL14" s="54">
        <v>1484071</v>
      </c>
      <c r="EM14" s="55">
        <v>12083573</v>
      </c>
      <c r="EN14" s="56">
        <v>132881</v>
      </c>
      <c r="EO14" s="54">
        <v>0</v>
      </c>
      <c r="EP14" s="54">
        <v>132881</v>
      </c>
      <c r="EQ14" s="54">
        <v>9965202</v>
      </c>
      <c r="ER14" s="54">
        <v>42730881</v>
      </c>
      <c r="ES14" s="54">
        <v>566058</v>
      </c>
      <c r="ET14" s="54">
        <v>394602</v>
      </c>
      <c r="EU14" s="55">
        <v>286707659</v>
      </c>
      <c r="EV14" s="56">
        <v>13247637</v>
      </c>
      <c r="EW14" s="54">
        <v>13247637</v>
      </c>
      <c r="EX14" s="54">
        <v>0</v>
      </c>
      <c r="EY14" s="54">
        <v>316853</v>
      </c>
      <c r="EZ14" s="54">
        <v>863</v>
      </c>
      <c r="FA14" s="54">
        <v>40904</v>
      </c>
      <c r="FB14" s="55">
        <v>358620</v>
      </c>
      <c r="FC14" s="56">
        <v>7176</v>
      </c>
      <c r="FD14" s="54">
        <v>0</v>
      </c>
      <c r="FE14" s="54">
        <v>7176</v>
      </c>
      <c r="FF14" s="54">
        <v>298957</v>
      </c>
      <c r="FG14" s="54">
        <v>1281927</v>
      </c>
      <c r="FH14" s="54">
        <v>16981</v>
      </c>
      <c r="FI14" s="54">
        <v>11838</v>
      </c>
      <c r="FJ14" s="54">
        <v>15223136</v>
      </c>
      <c r="FK14" s="57">
        <f t="shared" si="4"/>
        <v>5.9988993022293775E-2</v>
      </c>
      <c r="FL14" s="56">
        <v>95324344</v>
      </c>
      <c r="FM14" s="54">
        <v>0</v>
      </c>
      <c r="FN14" s="54">
        <v>0</v>
      </c>
      <c r="FO14" s="54">
        <v>95324344</v>
      </c>
      <c r="FP14" s="54">
        <v>0</v>
      </c>
      <c r="FQ14" s="54">
        <v>1349995</v>
      </c>
      <c r="FR14" s="54">
        <v>13185</v>
      </c>
      <c r="FS14" s="54">
        <v>99947</v>
      </c>
      <c r="FT14" s="55">
        <v>1463127</v>
      </c>
      <c r="FU14" s="56">
        <v>128396</v>
      </c>
      <c r="FV14" s="54">
        <v>0</v>
      </c>
      <c r="FW14" s="54">
        <v>128396</v>
      </c>
      <c r="FX14" s="54">
        <v>1997658</v>
      </c>
      <c r="FY14" s="54">
        <v>2857624</v>
      </c>
      <c r="FZ14" s="54">
        <v>314079</v>
      </c>
      <c r="GA14" s="54">
        <v>484509</v>
      </c>
      <c r="GB14" s="55">
        <v>102569737</v>
      </c>
      <c r="GC14" s="56">
        <v>5718980</v>
      </c>
      <c r="GD14" s="54">
        <v>5718980</v>
      </c>
      <c r="GE14" s="54">
        <v>0</v>
      </c>
      <c r="GF14" s="54">
        <v>40471</v>
      </c>
      <c r="GG14" s="54">
        <v>316</v>
      </c>
      <c r="GH14" s="54">
        <v>2413</v>
      </c>
      <c r="GI14" s="55">
        <v>43200</v>
      </c>
      <c r="GJ14" s="56">
        <v>6933</v>
      </c>
      <c r="GK14" s="54">
        <v>0</v>
      </c>
      <c r="GL14" s="54">
        <v>6933</v>
      </c>
      <c r="GM14" s="54">
        <v>59930</v>
      </c>
      <c r="GN14" s="54">
        <v>85729</v>
      </c>
      <c r="GO14" s="54">
        <v>9422</v>
      </c>
      <c r="GP14" s="54">
        <v>14535</v>
      </c>
      <c r="GQ14" s="54">
        <v>5938729</v>
      </c>
      <c r="GR14" s="57">
        <f t="shared" si="5"/>
        <v>5.9994957846234959E-2</v>
      </c>
      <c r="GS14" s="56">
        <v>794236137</v>
      </c>
      <c r="GT14" s="54">
        <v>0</v>
      </c>
      <c r="GU14" s="54">
        <v>67407</v>
      </c>
      <c r="GV14" s="54">
        <v>794303544</v>
      </c>
      <c r="GW14" s="54">
        <v>0</v>
      </c>
      <c r="GX14" s="54">
        <v>16931964</v>
      </c>
      <c r="GY14" s="54">
        <v>131097</v>
      </c>
      <c r="GZ14" s="54">
        <v>359696</v>
      </c>
      <c r="HA14" s="55">
        <v>17422757</v>
      </c>
      <c r="HB14" s="53">
        <v>760036</v>
      </c>
      <c r="HC14" s="54">
        <v>1574</v>
      </c>
      <c r="HD14" s="54">
        <v>761610</v>
      </c>
      <c r="HE14" s="54">
        <v>101117042</v>
      </c>
      <c r="HF14" s="54">
        <v>79485083</v>
      </c>
      <c r="HG14" s="54">
        <v>7006176</v>
      </c>
      <c r="HH14" s="54">
        <v>1920954</v>
      </c>
      <c r="HI14" s="55">
        <v>1002017166</v>
      </c>
      <c r="HJ14" s="56">
        <v>47657276</v>
      </c>
      <c r="HK14" s="54">
        <v>47657276</v>
      </c>
      <c r="HL14" s="54">
        <v>0</v>
      </c>
      <c r="HM14" s="54">
        <v>507834</v>
      </c>
      <c r="HN14" s="54">
        <v>3618</v>
      </c>
      <c r="HO14" s="54">
        <v>8729</v>
      </c>
      <c r="HP14" s="55">
        <v>520181</v>
      </c>
      <c r="HQ14" s="56">
        <v>41042</v>
      </c>
      <c r="HR14" s="54">
        <v>47</v>
      </c>
      <c r="HS14" s="54">
        <v>41089</v>
      </c>
      <c r="HT14" s="54">
        <v>3033511</v>
      </c>
      <c r="HU14" s="54">
        <v>2384552</v>
      </c>
      <c r="HV14" s="54">
        <v>210185</v>
      </c>
      <c r="HW14" s="54">
        <v>57629</v>
      </c>
      <c r="HX14" s="54">
        <v>53904423</v>
      </c>
      <c r="HY14" s="57">
        <f t="shared" si="6"/>
        <v>5.9998820803448413E-2</v>
      </c>
    </row>
    <row r="15" spans="1:233" s="22" customFormat="1" ht="12" customHeight="1" x14ac:dyDescent="0.2">
      <c r="A15" s="23">
        <v>4</v>
      </c>
      <c r="B15" s="24" t="s">
        <v>54</v>
      </c>
      <c r="C15" s="48">
        <v>83464344</v>
      </c>
      <c r="D15" s="49">
        <v>551</v>
      </c>
      <c r="E15" s="49">
        <v>0</v>
      </c>
      <c r="F15" s="49">
        <v>83464895</v>
      </c>
      <c r="G15" s="49">
        <v>0</v>
      </c>
      <c r="H15" s="49">
        <v>1640631</v>
      </c>
      <c r="I15" s="49">
        <v>0</v>
      </c>
      <c r="J15" s="49">
        <v>108398</v>
      </c>
      <c r="K15" s="50">
        <v>1749029</v>
      </c>
      <c r="L15" s="51">
        <v>59370</v>
      </c>
      <c r="M15" s="49">
        <v>0</v>
      </c>
      <c r="N15" s="49">
        <v>59370</v>
      </c>
      <c r="O15" s="49">
        <v>3635458</v>
      </c>
      <c r="P15" s="49">
        <v>1211638</v>
      </c>
      <c r="Q15" s="49">
        <v>116346</v>
      </c>
      <c r="R15" s="49">
        <v>161248</v>
      </c>
      <c r="S15" s="50">
        <v>90397984</v>
      </c>
      <c r="T15" s="51">
        <v>5007463</v>
      </c>
      <c r="U15" s="49">
        <v>5007463</v>
      </c>
      <c r="V15" s="49">
        <v>0</v>
      </c>
      <c r="W15" s="49">
        <v>49197</v>
      </c>
      <c r="X15" s="49">
        <v>0</v>
      </c>
      <c r="Y15" s="49">
        <v>2732</v>
      </c>
      <c r="Z15" s="50">
        <v>51929</v>
      </c>
      <c r="AA15" s="51">
        <v>3206</v>
      </c>
      <c r="AB15" s="49">
        <v>0</v>
      </c>
      <c r="AC15" s="49">
        <v>3206</v>
      </c>
      <c r="AD15" s="49">
        <v>109064</v>
      </c>
      <c r="AE15" s="49">
        <v>36349</v>
      </c>
      <c r="AF15" s="49">
        <v>3490</v>
      </c>
      <c r="AG15" s="49">
        <v>4837</v>
      </c>
      <c r="AH15" s="49">
        <v>5216338</v>
      </c>
      <c r="AI15" s="52">
        <f t="shared" si="0"/>
        <v>5.9994839746698295E-2</v>
      </c>
      <c r="AJ15" s="51">
        <v>291849559</v>
      </c>
      <c r="AK15" s="49">
        <v>307</v>
      </c>
      <c r="AL15" s="49">
        <v>12791</v>
      </c>
      <c r="AM15" s="49">
        <v>291862657</v>
      </c>
      <c r="AN15" s="49">
        <v>0</v>
      </c>
      <c r="AO15" s="49">
        <v>8782533</v>
      </c>
      <c r="AP15" s="49">
        <v>82009</v>
      </c>
      <c r="AQ15" s="49">
        <v>55447</v>
      </c>
      <c r="AR15" s="50">
        <v>8919989</v>
      </c>
      <c r="AS15" s="51">
        <v>196757</v>
      </c>
      <c r="AT15" s="49">
        <v>0</v>
      </c>
      <c r="AU15" s="49">
        <v>196757</v>
      </c>
      <c r="AV15" s="49">
        <v>13210453</v>
      </c>
      <c r="AW15" s="49">
        <v>10801220</v>
      </c>
      <c r="AX15" s="49">
        <v>1072919</v>
      </c>
      <c r="AY15" s="49">
        <v>1318576</v>
      </c>
      <c r="AZ15" s="50">
        <v>327382571</v>
      </c>
      <c r="BA15" s="51">
        <v>17511213</v>
      </c>
      <c r="BB15" s="49">
        <v>17511213</v>
      </c>
      <c r="BC15" s="49">
        <v>0</v>
      </c>
      <c r="BD15" s="49">
        <v>263419</v>
      </c>
      <c r="BE15" s="49">
        <v>2314</v>
      </c>
      <c r="BF15" s="49">
        <v>1331</v>
      </c>
      <c r="BG15" s="50">
        <v>267064</v>
      </c>
      <c r="BH15" s="51">
        <v>10625</v>
      </c>
      <c r="BI15" s="49">
        <v>0</v>
      </c>
      <c r="BJ15" s="49">
        <v>10625</v>
      </c>
      <c r="BK15" s="49">
        <v>396314</v>
      </c>
      <c r="BL15" s="49">
        <v>324037</v>
      </c>
      <c r="BM15" s="49">
        <v>32188</v>
      </c>
      <c r="BN15" s="49">
        <v>39557</v>
      </c>
      <c r="BO15" s="49">
        <v>18580998</v>
      </c>
      <c r="BP15" s="52">
        <f t="shared" si="1"/>
        <v>5.9998127818044228E-2</v>
      </c>
      <c r="BQ15" s="51">
        <v>742344350</v>
      </c>
      <c r="BR15" s="49">
        <v>5779</v>
      </c>
      <c r="BS15" s="49">
        <v>12791</v>
      </c>
      <c r="BT15" s="49">
        <v>742362920</v>
      </c>
      <c r="BU15" s="49">
        <v>0</v>
      </c>
      <c r="BV15" s="49">
        <v>29378240</v>
      </c>
      <c r="BW15" s="49">
        <v>226066</v>
      </c>
      <c r="BX15" s="49">
        <v>3062464</v>
      </c>
      <c r="BY15" s="50">
        <v>32666770</v>
      </c>
      <c r="BZ15" s="51">
        <v>592194</v>
      </c>
      <c r="CA15" s="49">
        <v>0</v>
      </c>
      <c r="CB15" s="49">
        <v>592194</v>
      </c>
      <c r="CC15" s="49">
        <v>22412800</v>
      </c>
      <c r="CD15" s="49">
        <v>17079144</v>
      </c>
      <c r="CE15" s="49">
        <v>1680682</v>
      </c>
      <c r="CF15" s="49">
        <v>2387779</v>
      </c>
      <c r="CG15" s="50">
        <v>819182289</v>
      </c>
      <c r="CH15" s="51">
        <v>44533896</v>
      </c>
      <c r="CI15" s="49">
        <v>44533896</v>
      </c>
      <c r="CJ15" s="49">
        <v>0</v>
      </c>
      <c r="CK15" s="49">
        <v>881037</v>
      </c>
      <c r="CL15" s="49">
        <v>6168</v>
      </c>
      <c r="CM15" s="49">
        <v>79485</v>
      </c>
      <c r="CN15" s="50">
        <v>966690</v>
      </c>
      <c r="CO15" s="51">
        <v>31929</v>
      </c>
      <c r="CP15" s="49">
        <v>0</v>
      </c>
      <c r="CQ15" s="49">
        <v>31929</v>
      </c>
      <c r="CR15" s="49">
        <v>672385</v>
      </c>
      <c r="CS15" s="49">
        <v>512374</v>
      </c>
      <c r="CT15" s="49">
        <v>50421</v>
      </c>
      <c r="CU15" s="49">
        <v>71632</v>
      </c>
      <c r="CV15" s="49">
        <v>46839327</v>
      </c>
      <c r="CW15" s="52">
        <f t="shared" si="2"/>
        <v>5.9989386323336301E-2</v>
      </c>
      <c r="CX15" s="51">
        <v>92123482</v>
      </c>
      <c r="CY15" s="49">
        <v>0</v>
      </c>
      <c r="CZ15" s="49">
        <v>0</v>
      </c>
      <c r="DA15" s="49">
        <v>92123482</v>
      </c>
      <c r="DB15" s="49">
        <v>0</v>
      </c>
      <c r="DC15" s="49">
        <v>12735181</v>
      </c>
      <c r="DD15" s="49">
        <v>36876</v>
      </c>
      <c r="DE15" s="49">
        <v>1918884</v>
      </c>
      <c r="DF15" s="50">
        <v>14690941</v>
      </c>
      <c r="DG15" s="51">
        <v>212369</v>
      </c>
      <c r="DH15" s="49">
        <v>0</v>
      </c>
      <c r="DI15" s="49">
        <v>212369</v>
      </c>
      <c r="DJ15" s="49">
        <v>1070035</v>
      </c>
      <c r="DK15" s="49">
        <v>2075550</v>
      </c>
      <c r="DL15" s="49">
        <v>152868</v>
      </c>
      <c r="DM15" s="49">
        <v>258591</v>
      </c>
      <c r="DN15" s="50">
        <v>110583836</v>
      </c>
      <c r="DO15" s="51">
        <v>5523724</v>
      </c>
      <c r="DP15" s="49">
        <v>5523724</v>
      </c>
      <c r="DQ15" s="49">
        <v>0</v>
      </c>
      <c r="DR15" s="49">
        <v>381910</v>
      </c>
      <c r="DS15" s="49">
        <v>885</v>
      </c>
      <c r="DT15" s="49">
        <v>48812</v>
      </c>
      <c r="DU15" s="50">
        <v>431607</v>
      </c>
      <c r="DV15" s="51">
        <v>11418</v>
      </c>
      <c r="DW15" s="49">
        <v>0</v>
      </c>
      <c r="DX15" s="49">
        <v>11418</v>
      </c>
      <c r="DY15" s="49">
        <v>32102</v>
      </c>
      <c r="DZ15" s="49">
        <v>62266</v>
      </c>
      <c r="EA15" s="49">
        <v>4586</v>
      </c>
      <c r="EB15" s="49">
        <v>7758</v>
      </c>
      <c r="EC15" s="49">
        <v>6073461</v>
      </c>
      <c r="ED15" s="52">
        <f t="shared" si="3"/>
        <v>5.9960000209284318E-2</v>
      </c>
      <c r="EE15" s="51">
        <v>274906965</v>
      </c>
      <c r="EF15" s="49">
        <v>4921</v>
      </c>
      <c r="EG15" s="49">
        <v>0</v>
      </c>
      <c r="EH15" s="49">
        <v>274911886</v>
      </c>
      <c r="EI15" s="49">
        <v>0</v>
      </c>
      <c r="EJ15" s="49">
        <v>6219895</v>
      </c>
      <c r="EK15" s="49">
        <v>107181</v>
      </c>
      <c r="EL15" s="49">
        <v>979735</v>
      </c>
      <c r="EM15" s="50">
        <v>7306811</v>
      </c>
      <c r="EN15" s="51">
        <v>123698</v>
      </c>
      <c r="EO15" s="49">
        <v>0</v>
      </c>
      <c r="EP15" s="49">
        <v>123698</v>
      </c>
      <c r="EQ15" s="49">
        <v>4496854</v>
      </c>
      <c r="ER15" s="49">
        <v>2990736</v>
      </c>
      <c r="ES15" s="49">
        <v>338549</v>
      </c>
      <c r="ET15" s="49">
        <v>649364</v>
      </c>
      <c r="EU15" s="50">
        <v>290817898</v>
      </c>
      <c r="EV15" s="51">
        <v>16491496</v>
      </c>
      <c r="EW15" s="49">
        <v>16491496</v>
      </c>
      <c r="EX15" s="49">
        <v>0</v>
      </c>
      <c r="EY15" s="49">
        <v>186511</v>
      </c>
      <c r="EZ15" s="49">
        <v>2969</v>
      </c>
      <c r="FA15" s="49">
        <v>26610</v>
      </c>
      <c r="FB15" s="50">
        <v>216090</v>
      </c>
      <c r="FC15" s="51">
        <v>6680</v>
      </c>
      <c r="FD15" s="49">
        <v>0</v>
      </c>
      <c r="FE15" s="49">
        <v>6680</v>
      </c>
      <c r="FF15" s="49">
        <v>134905</v>
      </c>
      <c r="FG15" s="49">
        <v>89722</v>
      </c>
      <c r="FH15" s="49">
        <v>10157</v>
      </c>
      <c r="FI15" s="49">
        <v>19480</v>
      </c>
      <c r="FJ15" s="49">
        <v>16968530</v>
      </c>
      <c r="FK15" s="52">
        <f t="shared" si="4"/>
        <v>5.9988297486708156E-2</v>
      </c>
      <c r="FL15" s="51">
        <v>83464344</v>
      </c>
      <c r="FM15" s="49">
        <v>551</v>
      </c>
      <c r="FN15" s="49">
        <v>0</v>
      </c>
      <c r="FO15" s="49">
        <v>83464895</v>
      </c>
      <c r="FP15" s="49">
        <v>0</v>
      </c>
      <c r="FQ15" s="49">
        <v>1640631</v>
      </c>
      <c r="FR15" s="49">
        <v>0</v>
      </c>
      <c r="FS15" s="49">
        <v>108398</v>
      </c>
      <c r="FT15" s="50">
        <v>1749029</v>
      </c>
      <c r="FU15" s="51">
        <v>59370</v>
      </c>
      <c r="FV15" s="49">
        <v>0</v>
      </c>
      <c r="FW15" s="49">
        <v>59370</v>
      </c>
      <c r="FX15" s="49">
        <v>3635458</v>
      </c>
      <c r="FY15" s="49">
        <v>1211638</v>
      </c>
      <c r="FZ15" s="49">
        <v>116346</v>
      </c>
      <c r="GA15" s="49">
        <v>161248</v>
      </c>
      <c r="GB15" s="50">
        <v>90397984</v>
      </c>
      <c r="GC15" s="51">
        <v>5007463</v>
      </c>
      <c r="GD15" s="49">
        <v>5007463</v>
      </c>
      <c r="GE15" s="49">
        <v>0</v>
      </c>
      <c r="GF15" s="49">
        <v>49197</v>
      </c>
      <c r="GG15" s="49">
        <v>0</v>
      </c>
      <c r="GH15" s="49">
        <v>2732</v>
      </c>
      <c r="GI15" s="50">
        <v>51929</v>
      </c>
      <c r="GJ15" s="51">
        <v>3206</v>
      </c>
      <c r="GK15" s="49">
        <v>0</v>
      </c>
      <c r="GL15" s="49">
        <v>3206</v>
      </c>
      <c r="GM15" s="49">
        <v>109064</v>
      </c>
      <c r="GN15" s="49">
        <v>36349</v>
      </c>
      <c r="GO15" s="49">
        <v>3490</v>
      </c>
      <c r="GP15" s="49">
        <v>4837</v>
      </c>
      <c r="GQ15" s="49">
        <v>5216338</v>
      </c>
      <c r="GR15" s="52">
        <f t="shared" si="5"/>
        <v>5.9994839746698295E-2</v>
      </c>
      <c r="GS15" s="51">
        <v>291849559</v>
      </c>
      <c r="GT15" s="49">
        <v>307</v>
      </c>
      <c r="GU15" s="49">
        <v>12791</v>
      </c>
      <c r="GV15" s="49">
        <v>291862657</v>
      </c>
      <c r="GW15" s="49">
        <v>0</v>
      </c>
      <c r="GX15" s="49">
        <v>8782533</v>
      </c>
      <c r="GY15" s="49">
        <v>82009</v>
      </c>
      <c r="GZ15" s="49">
        <v>55447</v>
      </c>
      <c r="HA15" s="50">
        <v>8919989</v>
      </c>
      <c r="HB15" s="48">
        <v>196757</v>
      </c>
      <c r="HC15" s="49">
        <v>0</v>
      </c>
      <c r="HD15" s="49">
        <v>196757</v>
      </c>
      <c r="HE15" s="49">
        <v>13210453</v>
      </c>
      <c r="HF15" s="49">
        <v>10801220</v>
      </c>
      <c r="HG15" s="49">
        <v>1072919</v>
      </c>
      <c r="HH15" s="49">
        <v>1318576</v>
      </c>
      <c r="HI15" s="50">
        <v>327382571</v>
      </c>
      <c r="HJ15" s="51">
        <v>17511213</v>
      </c>
      <c r="HK15" s="49">
        <v>17511213</v>
      </c>
      <c r="HL15" s="49">
        <v>0</v>
      </c>
      <c r="HM15" s="49">
        <v>263419</v>
      </c>
      <c r="HN15" s="49">
        <v>2314</v>
      </c>
      <c r="HO15" s="49">
        <v>1331</v>
      </c>
      <c r="HP15" s="50">
        <v>267064</v>
      </c>
      <c r="HQ15" s="51">
        <v>10625</v>
      </c>
      <c r="HR15" s="49">
        <v>0</v>
      </c>
      <c r="HS15" s="49">
        <v>10625</v>
      </c>
      <c r="HT15" s="49">
        <v>396314</v>
      </c>
      <c r="HU15" s="49">
        <v>324037</v>
      </c>
      <c r="HV15" s="49">
        <v>32188</v>
      </c>
      <c r="HW15" s="49">
        <v>39557</v>
      </c>
      <c r="HX15" s="49">
        <v>18580998</v>
      </c>
      <c r="HY15" s="52">
        <f t="shared" si="6"/>
        <v>5.9998127818044228E-2</v>
      </c>
    </row>
    <row r="16" spans="1:233" s="22" customFormat="1" ht="12" customHeight="1" x14ac:dyDescent="0.2">
      <c r="A16" s="25">
        <v>5</v>
      </c>
      <c r="B16" s="26" t="s">
        <v>55</v>
      </c>
      <c r="C16" s="53">
        <v>72228103</v>
      </c>
      <c r="D16" s="54">
        <v>0</v>
      </c>
      <c r="E16" s="54">
        <v>0</v>
      </c>
      <c r="F16" s="54">
        <v>72228103</v>
      </c>
      <c r="G16" s="54">
        <v>0</v>
      </c>
      <c r="H16" s="54">
        <v>934981</v>
      </c>
      <c r="I16" s="54">
        <v>45957</v>
      </c>
      <c r="J16" s="54">
        <v>4272</v>
      </c>
      <c r="K16" s="55">
        <v>985210</v>
      </c>
      <c r="L16" s="56">
        <v>31186</v>
      </c>
      <c r="M16" s="54">
        <v>0</v>
      </c>
      <c r="N16" s="54">
        <v>31186</v>
      </c>
      <c r="O16" s="54">
        <v>1175012</v>
      </c>
      <c r="P16" s="54">
        <v>490417</v>
      </c>
      <c r="Q16" s="54">
        <v>143029</v>
      </c>
      <c r="R16" s="54">
        <v>143272</v>
      </c>
      <c r="S16" s="55">
        <v>75196229</v>
      </c>
      <c r="T16" s="56">
        <v>4333295</v>
      </c>
      <c r="U16" s="54">
        <v>4333295</v>
      </c>
      <c r="V16" s="54">
        <v>0</v>
      </c>
      <c r="W16" s="54">
        <v>28049</v>
      </c>
      <c r="X16" s="54">
        <v>1259</v>
      </c>
      <c r="Y16" s="54">
        <v>103</v>
      </c>
      <c r="Z16" s="55">
        <v>29411</v>
      </c>
      <c r="AA16" s="56">
        <v>1684</v>
      </c>
      <c r="AB16" s="54">
        <v>0</v>
      </c>
      <c r="AC16" s="54">
        <v>1684</v>
      </c>
      <c r="AD16" s="54">
        <v>35250</v>
      </c>
      <c r="AE16" s="54">
        <v>14713</v>
      </c>
      <c r="AF16" s="54">
        <v>4291</v>
      </c>
      <c r="AG16" s="54">
        <v>4298</v>
      </c>
      <c r="AH16" s="54">
        <v>4422942</v>
      </c>
      <c r="AI16" s="57">
        <f t="shared" si="0"/>
        <v>5.9994584102534158E-2</v>
      </c>
      <c r="AJ16" s="56">
        <v>240649026</v>
      </c>
      <c r="AK16" s="54">
        <v>176</v>
      </c>
      <c r="AL16" s="54">
        <v>0</v>
      </c>
      <c r="AM16" s="54">
        <v>240649202</v>
      </c>
      <c r="AN16" s="54">
        <v>0</v>
      </c>
      <c r="AO16" s="54">
        <v>3045373</v>
      </c>
      <c r="AP16" s="54">
        <v>0</v>
      </c>
      <c r="AQ16" s="54">
        <v>25773</v>
      </c>
      <c r="AR16" s="55">
        <v>3071146</v>
      </c>
      <c r="AS16" s="56">
        <v>123956</v>
      </c>
      <c r="AT16" s="54">
        <v>0</v>
      </c>
      <c r="AU16" s="54">
        <v>123956</v>
      </c>
      <c r="AV16" s="54">
        <v>10166593</v>
      </c>
      <c r="AW16" s="54">
        <v>5525754</v>
      </c>
      <c r="AX16" s="54">
        <v>1090299</v>
      </c>
      <c r="AY16" s="54">
        <v>131122</v>
      </c>
      <c r="AZ16" s="55">
        <v>260758072</v>
      </c>
      <c r="BA16" s="56">
        <v>14438409</v>
      </c>
      <c r="BB16" s="54">
        <v>14438409</v>
      </c>
      <c r="BC16" s="54">
        <v>0</v>
      </c>
      <c r="BD16" s="54">
        <v>91361</v>
      </c>
      <c r="BE16" s="54">
        <v>0</v>
      </c>
      <c r="BF16" s="54">
        <v>619</v>
      </c>
      <c r="BG16" s="55">
        <v>91980</v>
      </c>
      <c r="BH16" s="56">
        <v>6693</v>
      </c>
      <c r="BI16" s="54">
        <v>0</v>
      </c>
      <c r="BJ16" s="54">
        <v>6693</v>
      </c>
      <c r="BK16" s="54">
        <v>304998</v>
      </c>
      <c r="BL16" s="54">
        <v>165773</v>
      </c>
      <c r="BM16" s="54">
        <v>32709</v>
      </c>
      <c r="BN16" s="54">
        <v>3934</v>
      </c>
      <c r="BO16" s="54">
        <v>15044496</v>
      </c>
      <c r="BP16" s="57">
        <f t="shared" si="1"/>
        <v>5.9997743104919996E-2</v>
      </c>
      <c r="BQ16" s="56">
        <v>568014440</v>
      </c>
      <c r="BR16" s="54">
        <v>2225</v>
      </c>
      <c r="BS16" s="54">
        <v>0</v>
      </c>
      <c r="BT16" s="54">
        <v>568016665</v>
      </c>
      <c r="BU16" s="54">
        <v>0</v>
      </c>
      <c r="BV16" s="54">
        <v>14770329</v>
      </c>
      <c r="BW16" s="54">
        <v>46810</v>
      </c>
      <c r="BX16" s="54">
        <v>2815853</v>
      </c>
      <c r="BY16" s="55">
        <v>17632992</v>
      </c>
      <c r="BZ16" s="56">
        <v>383305</v>
      </c>
      <c r="CA16" s="54">
        <v>0</v>
      </c>
      <c r="CB16" s="54">
        <v>383305</v>
      </c>
      <c r="CC16" s="54">
        <v>15513613</v>
      </c>
      <c r="CD16" s="54">
        <v>8707800</v>
      </c>
      <c r="CE16" s="54">
        <v>1562437</v>
      </c>
      <c r="CF16" s="54">
        <v>623350</v>
      </c>
      <c r="CG16" s="55">
        <v>612440162</v>
      </c>
      <c r="CH16" s="56">
        <v>34075580</v>
      </c>
      <c r="CI16" s="54">
        <v>34075580</v>
      </c>
      <c r="CJ16" s="54">
        <v>0</v>
      </c>
      <c r="CK16" s="54">
        <v>443102</v>
      </c>
      <c r="CL16" s="54">
        <v>1279</v>
      </c>
      <c r="CM16" s="54">
        <v>73925</v>
      </c>
      <c r="CN16" s="55">
        <v>518306</v>
      </c>
      <c r="CO16" s="56">
        <v>20699</v>
      </c>
      <c r="CP16" s="54">
        <v>0</v>
      </c>
      <c r="CQ16" s="54">
        <v>20699</v>
      </c>
      <c r="CR16" s="54">
        <v>465407</v>
      </c>
      <c r="CS16" s="54">
        <v>261232</v>
      </c>
      <c r="CT16" s="54">
        <v>46873</v>
      </c>
      <c r="CU16" s="54">
        <v>18701</v>
      </c>
      <c r="CV16" s="54">
        <v>35406798</v>
      </c>
      <c r="CW16" s="57">
        <f t="shared" si="2"/>
        <v>5.9990458202489536E-2</v>
      </c>
      <c r="CX16" s="56">
        <v>52795003</v>
      </c>
      <c r="CY16" s="54">
        <v>0</v>
      </c>
      <c r="CZ16" s="54">
        <v>0</v>
      </c>
      <c r="DA16" s="54">
        <v>52795003</v>
      </c>
      <c r="DB16" s="54">
        <v>0</v>
      </c>
      <c r="DC16" s="54">
        <v>7378919</v>
      </c>
      <c r="DD16" s="54">
        <v>853</v>
      </c>
      <c r="DE16" s="54">
        <v>2061533</v>
      </c>
      <c r="DF16" s="55">
        <v>9441305</v>
      </c>
      <c r="DG16" s="56">
        <v>183307</v>
      </c>
      <c r="DH16" s="54">
        <v>0</v>
      </c>
      <c r="DI16" s="54">
        <v>183307</v>
      </c>
      <c r="DJ16" s="54">
        <v>1207012</v>
      </c>
      <c r="DK16" s="54">
        <v>921176</v>
      </c>
      <c r="DL16" s="54">
        <v>125669</v>
      </c>
      <c r="DM16" s="54">
        <v>171597</v>
      </c>
      <c r="DN16" s="55">
        <v>64845069</v>
      </c>
      <c r="DO16" s="56">
        <v>3165587</v>
      </c>
      <c r="DP16" s="54">
        <v>3165587</v>
      </c>
      <c r="DQ16" s="54">
        <v>0</v>
      </c>
      <c r="DR16" s="54">
        <v>221361</v>
      </c>
      <c r="DS16" s="54">
        <v>20</v>
      </c>
      <c r="DT16" s="54">
        <v>54426</v>
      </c>
      <c r="DU16" s="55">
        <v>275807</v>
      </c>
      <c r="DV16" s="56">
        <v>9899</v>
      </c>
      <c r="DW16" s="54">
        <v>0</v>
      </c>
      <c r="DX16" s="54">
        <v>9899</v>
      </c>
      <c r="DY16" s="54">
        <v>36209</v>
      </c>
      <c r="DZ16" s="54">
        <v>27632</v>
      </c>
      <c r="EA16" s="54">
        <v>3770</v>
      </c>
      <c r="EB16" s="54">
        <v>5147</v>
      </c>
      <c r="EC16" s="54">
        <v>3524051</v>
      </c>
      <c r="ED16" s="57">
        <f t="shared" si="3"/>
        <v>5.9959973863435524E-2</v>
      </c>
      <c r="EE16" s="56">
        <v>202342308</v>
      </c>
      <c r="EF16" s="54">
        <v>2049</v>
      </c>
      <c r="EG16" s="54">
        <v>0</v>
      </c>
      <c r="EH16" s="54">
        <v>202344357</v>
      </c>
      <c r="EI16" s="54">
        <v>0</v>
      </c>
      <c r="EJ16" s="54">
        <v>3411056</v>
      </c>
      <c r="EK16" s="54">
        <v>0</v>
      </c>
      <c r="EL16" s="54">
        <v>724275</v>
      </c>
      <c r="EM16" s="55">
        <v>4135331</v>
      </c>
      <c r="EN16" s="56">
        <v>44856</v>
      </c>
      <c r="EO16" s="54">
        <v>0</v>
      </c>
      <c r="EP16" s="54">
        <v>44856</v>
      </c>
      <c r="EQ16" s="54">
        <v>2964996</v>
      </c>
      <c r="ER16" s="54">
        <v>1770453</v>
      </c>
      <c r="ES16" s="54">
        <v>203440</v>
      </c>
      <c r="ET16" s="54">
        <v>177359</v>
      </c>
      <c r="EU16" s="55">
        <v>211640792</v>
      </c>
      <c r="EV16" s="56">
        <v>12138289</v>
      </c>
      <c r="EW16" s="54">
        <v>12138289</v>
      </c>
      <c r="EX16" s="54">
        <v>0</v>
      </c>
      <c r="EY16" s="54">
        <v>102331</v>
      </c>
      <c r="EZ16" s="54">
        <v>0</v>
      </c>
      <c r="FA16" s="54">
        <v>18777</v>
      </c>
      <c r="FB16" s="55">
        <v>121108</v>
      </c>
      <c r="FC16" s="56">
        <v>2423</v>
      </c>
      <c r="FD16" s="54">
        <v>0</v>
      </c>
      <c r="FE16" s="54">
        <v>2423</v>
      </c>
      <c r="FF16" s="54">
        <v>88950</v>
      </c>
      <c r="FG16" s="54">
        <v>53114</v>
      </c>
      <c r="FH16" s="54">
        <v>6103</v>
      </c>
      <c r="FI16" s="54">
        <v>5322</v>
      </c>
      <c r="FJ16" s="54">
        <v>12415309</v>
      </c>
      <c r="FK16" s="57">
        <f t="shared" si="4"/>
        <v>5.9988275334013887E-2</v>
      </c>
      <c r="FL16" s="56">
        <v>72228103</v>
      </c>
      <c r="FM16" s="54">
        <v>0</v>
      </c>
      <c r="FN16" s="54">
        <v>0</v>
      </c>
      <c r="FO16" s="54">
        <v>72228103</v>
      </c>
      <c r="FP16" s="54">
        <v>0</v>
      </c>
      <c r="FQ16" s="54">
        <v>934981</v>
      </c>
      <c r="FR16" s="54">
        <v>45957</v>
      </c>
      <c r="FS16" s="54">
        <v>4272</v>
      </c>
      <c r="FT16" s="55">
        <v>985210</v>
      </c>
      <c r="FU16" s="56">
        <v>31186</v>
      </c>
      <c r="FV16" s="54">
        <v>0</v>
      </c>
      <c r="FW16" s="54">
        <v>31186</v>
      </c>
      <c r="FX16" s="54">
        <v>1175012</v>
      </c>
      <c r="FY16" s="54">
        <v>490417</v>
      </c>
      <c r="FZ16" s="54">
        <v>143029</v>
      </c>
      <c r="GA16" s="54">
        <v>143272</v>
      </c>
      <c r="GB16" s="55">
        <v>75196229</v>
      </c>
      <c r="GC16" s="56">
        <v>4333295</v>
      </c>
      <c r="GD16" s="54">
        <v>4333295</v>
      </c>
      <c r="GE16" s="54">
        <v>0</v>
      </c>
      <c r="GF16" s="54">
        <v>28049</v>
      </c>
      <c r="GG16" s="54">
        <v>1259</v>
      </c>
      <c r="GH16" s="54">
        <v>103</v>
      </c>
      <c r="GI16" s="55">
        <v>29411</v>
      </c>
      <c r="GJ16" s="56">
        <v>1684</v>
      </c>
      <c r="GK16" s="54">
        <v>0</v>
      </c>
      <c r="GL16" s="54">
        <v>1684</v>
      </c>
      <c r="GM16" s="54">
        <v>35250</v>
      </c>
      <c r="GN16" s="54">
        <v>14713</v>
      </c>
      <c r="GO16" s="54">
        <v>4291</v>
      </c>
      <c r="GP16" s="54">
        <v>4298</v>
      </c>
      <c r="GQ16" s="54">
        <v>4422942</v>
      </c>
      <c r="GR16" s="57">
        <f t="shared" si="5"/>
        <v>5.9994584102534158E-2</v>
      </c>
      <c r="GS16" s="56">
        <v>240649026</v>
      </c>
      <c r="GT16" s="54">
        <v>176</v>
      </c>
      <c r="GU16" s="54">
        <v>0</v>
      </c>
      <c r="GV16" s="54">
        <v>240649202</v>
      </c>
      <c r="GW16" s="54">
        <v>0</v>
      </c>
      <c r="GX16" s="54">
        <v>3045373</v>
      </c>
      <c r="GY16" s="54">
        <v>0</v>
      </c>
      <c r="GZ16" s="54">
        <v>25773</v>
      </c>
      <c r="HA16" s="55">
        <v>3071146</v>
      </c>
      <c r="HB16" s="53">
        <v>123956</v>
      </c>
      <c r="HC16" s="54">
        <v>0</v>
      </c>
      <c r="HD16" s="54">
        <v>123956</v>
      </c>
      <c r="HE16" s="54">
        <v>10166593</v>
      </c>
      <c r="HF16" s="54">
        <v>5525754</v>
      </c>
      <c r="HG16" s="54">
        <v>1090299</v>
      </c>
      <c r="HH16" s="54">
        <v>131122</v>
      </c>
      <c r="HI16" s="55">
        <v>260758072</v>
      </c>
      <c r="HJ16" s="56">
        <v>14438409</v>
      </c>
      <c r="HK16" s="54">
        <v>14438409</v>
      </c>
      <c r="HL16" s="54">
        <v>0</v>
      </c>
      <c r="HM16" s="54">
        <v>91361</v>
      </c>
      <c r="HN16" s="54">
        <v>0</v>
      </c>
      <c r="HO16" s="54">
        <v>619</v>
      </c>
      <c r="HP16" s="55">
        <v>91980</v>
      </c>
      <c r="HQ16" s="56">
        <v>6693</v>
      </c>
      <c r="HR16" s="54">
        <v>0</v>
      </c>
      <c r="HS16" s="54">
        <v>6693</v>
      </c>
      <c r="HT16" s="54">
        <v>304998</v>
      </c>
      <c r="HU16" s="54">
        <v>165773</v>
      </c>
      <c r="HV16" s="54">
        <v>32709</v>
      </c>
      <c r="HW16" s="54">
        <v>3934</v>
      </c>
      <c r="HX16" s="54">
        <v>15044496</v>
      </c>
      <c r="HY16" s="57">
        <f t="shared" si="6"/>
        <v>5.9997743104919996E-2</v>
      </c>
    </row>
    <row r="17" spans="1:233" s="22" customFormat="1" ht="12" customHeight="1" x14ac:dyDescent="0.2">
      <c r="A17" s="23">
        <v>6</v>
      </c>
      <c r="B17" s="24" t="s">
        <v>56</v>
      </c>
      <c r="C17" s="48">
        <v>35893256</v>
      </c>
      <c r="D17" s="49">
        <v>0</v>
      </c>
      <c r="E17" s="49">
        <v>0</v>
      </c>
      <c r="F17" s="49">
        <v>35893256</v>
      </c>
      <c r="G17" s="49">
        <v>0</v>
      </c>
      <c r="H17" s="49">
        <v>891384</v>
      </c>
      <c r="I17" s="49">
        <v>0</v>
      </c>
      <c r="J17" s="49">
        <v>0</v>
      </c>
      <c r="K17" s="50">
        <v>891384</v>
      </c>
      <c r="L17" s="51">
        <v>2922</v>
      </c>
      <c r="M17" s="49">
        <v>0</v>
      </c>
      <c r="N17" s="49">
        <v>2922</v>
      </c>
      <c r="O17" s="49">
        <v>51034</v>
      </c>
      <c r="P17" s="49">
        <v>306005</v>
      </c>
      <c r="Q17" s="49">
        <v>44252</v>
      </c>
      <c r="R17" s="49">
        <v>42205</v>
      </c>
      <c r="S17" s="50">
        <v>37231058</v>
      </c>
      <c r="T17" s="51">
        <v>2153402</v>
      </c>
      <c r="U17" s="49">
        <v>2153402</v>
      </c>
      <c r="V17" s="49">
        <v>0</v>
      </c>
      <c r="W17" s="49">
        <v>26742</v>
      </c>
      <c r="X17" s="49">
        <v>0</v>
      </c>
      <c r="Y17" s="49">
        <v>0</v>
      </c>
      <c r="Z17" s="50">
        <v>26742</v>
      </c>
      <c r="AA17" s="51">
        <v>158</v>
      </c>
      <c r="AB17" s="49">
        <v>0</v>
      </c>
      <c r="AC17" s="49">
        <v>158</v>
      </c>
      <c r="AD17" s="49">
        <v>1531</v>
      </c>
      <c r="AE17" s="49">
        <v>9180</v>
      </c>
      <c r="AF17" s="49">
        <v>1328</v>
      </c>
      <c r="AG17" s="49">
        <v>1266</v>
      </c>
      <c r="AH17" s="49">
        <v>2193607</v>
      </c>
      <c r="AI17" s="52">
        <f t="shared" si="0"/>
        <v>5.9994612915585034E-2</v>
      </c>
      <c r="AJ17" s="51">
        <v>77844920</v>
      </c>
      <c r="AK17" s="49">
        <v>0</v>
      </c>
      <c r="AL17" s="49">
        <v>0</v>
      </c>
      <c r="AM17" s="49">
        <v>77844920</v>
      </c>
      <c r="AN17" s="49">
        <v>0</v>
      </c>
      <c r="AO17" s="49">
        <v>1639555</v>
      </c>
      <c r="AP17" s="49">
        <v>0</v>
      </c>
      <c r="AQ17" s="49">
        <v>490642</v>
      </c>
      <c r="AR17" s="50">
        <v>2130197</v>
      </c>
      <c r="AS17" s="51">
        <v>217786</v>
      </c>
      <c r="AT17" s="49">
        <v>0</v>
      </c>
      <c r="AU17" s="49">
        <v>217786</v>
      </c>
      <c r="AV17" s="49">
        <v>1097587</v>
      </c>
      <c r="AW17" s="49">
        <v>1911953</v>
      </c>
      <c r="AX17" s="49">
        <v>166033</v>
      </c>
      <c r="AY17" s="49">
        <v>106129</v>
      </c>
      <c r="AZ17" s="50">
        <v>83474605</v>
      </c>
      <c r="BA17" s="51">
        <v>4670511</v>
      </c>
      <c r="BB17" s="49">
        <v>4670511</v>
      </c>
      <c r="BC17" s="49">
        <v>0</v>
      </c>
      <c r="BD17" s="49">
        <v>49187</v>
      </c>
      <c r="BE17" s="49">
        <v>0</v>
      </c>
      <c r="BF17" s="49">
        <v>14323</v>
      </c>
      <c r="BG17" s="50">
        <v>63510</v>
      </c>
      <c r="BH17" s="51">
        <v>11760</v>
      </c>
      <c r="BI17" s="49">
        <v>0</v>
      </c>
      <c r="BJ17" s="49">
        <v>11760</v>
      </c>
      <c r="BK17" s="49">
        <v>32928</v>
      </c>
      <c r="BL17" s="49">
        <v>57358</v>
      </c>
      <c r="BM17" s="49">
        <v>4981</v>
      </c>
      <c r="BN17" s="49">
        <v>3184</v>
      </c>
      <c r="BO17" s="49">
        <v>4844232</v>
      </c>
      <c r="BP17" s="52">
        <f t="shared" si="1"/>
        <v>5.9997633756961918E-2</v>
      </c>
      <c r="BQ17" s="51">
        <v>344997657</v>
      </c>
      <c r="BR17" s="49">
        <v>0</v>
      </c>
      <c r="BS17" s="49">
        <v>0</v>
      </c>
      <c r="BT17" s="49">
        <v>344997657</v>
      </c>
      <c r="BU17" s="49">
        <v>0</v>
      </c>
      <c r="BV17" s="49">
        <v>15488675</v>
      </c>
      <c r="BW17" s="49">
        <v>172779</v>
      </c>
      <c r="BX17" s="49">
        <v>2820045</v>
      </c>
      <c r="BY17" s="50">
        <v>18481499</v>
      </c>
      <c r="BZ17" s="51">
        <v>447705</v>
      </c>
      <c r="CA17" s="49">
        <v>0</v>
      </c>
      <c r="CB17" s="49">
        <v>447705</v>
      </c>
      <c r="CC17" s="49">
        <v>2517752</v>
      </c>
      <c r="CD17" s="49">
        <v>5509614</v>
      </c>
      <c r="CE17" s="49">
        <v>390096</v>
      </c>
      <c r="CF17" s="49">
        <v>367655</v>
      </c>
      <c r="CG17" s="50">
        <v>372711978</v>
      </c>
      <c r="CH17" s="51">
        <v>20694976</v>
      </c>
      <c r="CI17" s="49">
        <v>20694976</v>
      </c>
      <c r="CJ17" s="49">
        <v>0</v>
      </c>
      <c r="CK17" s="49">
        <v>464660</v>
      </c>
      <c r="CL17" s="49">
        <v>4960</v>
      </c>
      <c r="CM17" s="49">
        <v>75750</v>
      </c>
      <c r="CN17" s="50">
        <v>545370</v>
      </c>
      <c r="CO17" s="51">
        <v>24176</v>
      </c>
      <c r="CP17" s="49">
        <v>0</v>
      </c>
      <c r="CQ17" s="49">
        <v>24176</v>
      </c>
      <c r="CR17" s="49">
        <v>75533</v>
      </c>
      <c r="CS17" s="49">
        <v>165288</v>
      </c>
      <c r="CT17" s="49">
        <v>11704</v>
      </c>
      <c r="CU17" s="49">
        <v>11029</v>
      </c>
      <c r="CV17" s="49">
        <v>21528076</v>
      </c>
      <c r="CW17" s="52">
        <f t="shared" si="2"/>
        <v>5.9985845063289807E-2</v>
      </c>
      <c r="CX17" s="51">
        <v>59240957</v>
      </c>
      <c r="CY17" s="49">
        <v>0</v>
      </c>
      <c r="CZ17" s="49">
        <v>0</v>
      </c>
      <c r="DA17" s="49">
        <v>59240957</v>
      </c>
      <c r="DB17" s="49">
        <v>0</v>
      </c>
      <c r="DC17" s="49">
        <v>8518080</v>
      </c>
      <c r="DD17" s="49">
        <v>158076</v>
      </c>
      <c r="DE17" s="49">
        <v>1553467</v>
      </c>
      <c r="DF17" s="50">
        <v>10229623</v>
      </c>
      <c r="DG17" s="51">
        <v>158093</v>
      </c>
      <c r="DH17" s="49">
        <v>0</v>
      </c>
      <c r="DI17" s="49">
        <v>158093</v>
      </c>
      <c r="DJ17" s="49">
        <v>318331</v>
      </c>
      <c r="DK17" s="49">
        <v>1959070</v>
      </c>
      <c r="DL17" s="49">
        <v>85197</v>
      </c>
      <c r="DM17" s="49">
        <v>115024</v>
      </c>
      <c r="DN17" s="50">
        <v>72106295</v>
      </c>
      <c r="DO17" s="51">
        <v>3552077</v>
      </c>
      <c r="DP17" s="49">
        <v>3552077</v>
      </c>
      <c r="DQ17" s="49">
        <v>0</v>
      </c>
      <c r="DR17" s="49">
        <v>255541</v>
      </c>
      <c r="DS17" s="49">
        <v>4607</v>
      </c>
      <c r="DT17" s="49">
        <v>40850</v>
      </c>
      <c r="DU17" s="50">
        <v>300998</v>
      </c>
      <c r="DV17" s="51">
        <v>8537</v>
      </c>
      <c r="DW17" s="49">
        <v>0</v>
      </c>
      <c r="DX17" s="49">
        <v>8537</v>
      </c>
      <c r="DY17" s="49">
        <v>9550</v>
      </c>
      <c r="DZ17" s="49">
        <v>58772</v>
      </c>
      <c r="EA17" s="49">
        <v>2556</v>
      </c>
      <c r="EB17" s="49">
        <v>3451</v>
      </c>
      <c r="EC17" s="49">
        <v>3935941</v>
      </c>
      <c r="ED17" s="52">
        <f t="shared" si="3"/>
        <v>5.9959818002264888E-2</v>
      </c>
      <c r="EE17" s="51">
        <v>172018524</v>
      </c>
      <c r="EF17" s="49">
        <v>0</v>
      </c>
      <c r="EG17" s="49">
        <v>0</v>
      </c>
      <c r="EH17" s="49">
        <v>172018524</v>
      </c>
      <c r="EI17" s="49">
        <v>0</v>
      </c>
      <c r="EJ17" s="49">
        <v>4439656</v>
      </c>
      <c r="EK17" s="49">
        <v>14703</v>
      </c>
      <c r="EL17" s="49">
        <v>775936</v>
      </c>
      <c r="EM17" s="50">
        <v>5230295</v>
      </c>
      <c r="EN17" s="51">
        <v>68904</v>
      </c>
      <c r="EO17" s="49">
        <v>0</v>
      </c>
      <c r="EP17" s="49">
        <v>68904</v>
      </c>
      <c r="EQ17" s="49">
        <v>1050800</v>
      </c>
      <c r="ER17" s="49">
        <v>1332586</v>
      </c>
      <c r="ES17" s="49">
        <v>94614</v>
      </c>
      <c r="ET17" s="49">
        <v>104297</v>
      </c>
      <c r="EU17" s="50">
        <v>179900020</v>
      </c>
      <c r="EV17" s="51">
        <v>10318986</v>
      </c>
      <c r="EW17" s="49">
        <v>10318986</v>
      </c>
      <c r="EX17" s="49">
        <v>0</v>
      </c>
      <c r="EY17" s="49">
        <v>133190</v>
      </c>
      <c r="EZ17" s="49">
        <v>353</v>
      </c>
      <c r="FA17" s="49">
        <v>20577</v>
      </c>
      <c r="FB17" s="50">
        <v>154120</v>
      </c>
      <c r="FC17" s="51">
        <v>3721</v>
      </c>
      <c r="FD17" s="49">
        <v>0</v>
      </c>
      <c r="FE17" s="49">
        <v>3721</v>
      </c>
      <c r="FF17" s="49">
        <v>31524</v>
      </c>
      <c r="FG17" s="49">
        <v>39978</v>
      </c>
      <c r="FH17" s="49">
        <v>2839</v>
      </c>
      <c r="FI17" s="49">
        <v>3128</v>
      </c>
      <c r="FJ17" s="49">
        <v>10554296</v>
      </c>
      <c r="FK17" s="52">
        <f t="shared" si="4"/>
        <v>5.9987644121397066E-2</v>
      </c>
      <c r="FL17" s="51">
        <v>35893256</v>
      </c>
      <c r="FM17" s="49">
        <v>0</v>
      </c>
      <c r="FN17" s="49">
        <v>0</v>
      </c>
      <c r="FO17" s="49">
        <v>35893256</v>
      </c>
      <c r="FP17" s="49">
        <v>0</v>
      </c>
      <c r="FQ17" s="49">
        <v>891384</v>
      </c>
      <c r="FR17" s="49">
        <v>0</v>
      </c>
      <c r="FS17" s="49">
        <v>0</v>
      </c>
      <c r="FT17" s="50">
        <v>891384</v>
      </c>
      <c r="FU17" s="51">
        <v>2922</v>
      </c>
      <c r="FV17" s="49">
        <v>0</v>
      </c>
      <c r="FW17" s="49">
        <v>2922</v>
      </c>
      <c r="FX17" s="49">
        <v>51034</v>
      </c>
      <c r="FY17" s="49">
        <v>306005</v>
      </c>
      <c r="FZ17" s="49">
        <v>44252</v>
      </c>
      <c r="GA17" s="49">
        <v>42205</v>
      </c>
      <c r="GB17" s="50">
        <v>37231058</v>
      </c>
      <c r="GC17" s="51">
        <v>2153402</v>
      </c>
      <c r="GD17" s="49">
        <v>2153402</v>
      </c>
      <c r="GE17" s="49">
        <v>0</v>
      </c>
      <c r="GF17" s="49">
        <v>26742</v>
      </c>
      <c r="GG17" s="49">
        <v>0</v>
      </c>
      <c r="GH17" s="49">
        <v>0</v>
      </c>
      <c r="GI17" s="50">
        <v>26742</v>
      </c>
      <c r="GJ17" s="51">
        <v>158</v>
      </c>
      <c r="GK17" s="49">
        <v>0</v>
      </c>
      <c r="GL17" s="49">
        <v>158</v>
      </c>
      <c r="GM17" s="49">
        <v>1531</v>
      </c>
      <c r="GN17" s="49">
        <v>9180</v>
      </c>
      <c r="GO17" s="49">
        <v>1328</v>
      </c>
      <c r="GP17" s="49">
        <v>1266</v>
      </c>
      <c r="GQ17" s="49">
        <v>2193607</v>
      </c>
      <c r="GR17" s="52">
        <f t="shared" si="5"/>
        <v>5.9994612915585034E-2</v>
      </c>
      <c r="GS17" s="51">
        <v>77844920</v>
      </c>
      <c r="GT17" s="49">
        <v>0</v>
      </c>
      <c r="GU17" s="49">
        <v>0</v>
      </c>
      <c r="GV17" s="49">
        <v>77844920</v>
      </c>
      <c r="GW17" s="49">
        <v>0</v>
      </c>
      <c r="GX17" s="49">
        <v>1639555</v>
      </c>
      <c r="GY17" s="49">
        <v>0</v>
      </c>
      <c r="GZ17" s="49">
        <v>490642</v>
      </c>
      <c r="HA17" s="50">
        <v>2130197</v>
      </c>
      <c r="HB17" s="48">
        <v>217786</v>
      </c>
      <c r="HC17" s="49">
        <v>0</v>
      </c>
      <c r="HD17" s="49">
        <v>217786</v>
      </c>
      <c r="HE17" s="49">
        <v>1097587</v>
      </c>
      <c r="HF17" s="49">
        <v>1911953</v>
      </c>
      <c r="HG17" s="49">
        <v>166033</v>
      </c>
      <c r="HH17" s="49">
        <v>106129</v>
      </c>
      <c r="HI17" s="50">
        <v>83474605</v>
      </c>
      <c r="HJ17" s="51">
        <v>4670511</v>
      </c>
      <c r="HK17" s="49">
        <v>4670511</v>
      </c>
      <c r="HL17" s="49">
        <v>0</v>
      </c>
      <c r="HM17" s="49">
        <v>49187</v>
      </c>
      <c r="HN17" s="49">
        <v>0</v>
      </c>
      <c r="HO17" s="49">
        <v>14323</v>
      </c>
      <c r="HP17" s="50">
        <v>63510</v>
      </c>
      <c r="HQ17" s="51">
        <v>11760</v>
      </c>
      <c r="HR17" s="49">
        <v>0</v>
      </c>
      <c r="HS17" s="49">
        <v>11760</v>
      </c>
      <c r="HT17" s="49">
        <v>32928</v>
      </c>
      <c r="HU17" s="49">
        <v>57358</v>
      </c>
      <c r="HV17" s="49">
        <v>4981</v>
      </c>
      <c r="HW17" s="49">
        <v>3184</v>
      </c>
      <c r="HX17" s="49">
        <v>4844232</v>
      </c>
      <c r="HY17" s="52">
        <f t="shared" si="6"/>
        <v>5.9997633756961918E-2</v>
      </c>
    </row>
    <row r="18" spans="1:233" s="22" customFormat="1" ht="12" customHeight="1" x14ac:dyDescent="0.2">
      <c r="A18" s="25">
        <v>7</v>
      </c>
      <c r="B18" s="26" t="s">
        <v>57</v>
      </c>
      <c r="C18" s="53">
        <v>36737556</v>
      </c>
      <c r="D18" s="54">
        <v>0</v>
      </c>
      <c r="E18" s="54">
        <v>0</v>
      </c>
      <c r="F18" s="54">
        <v>36737556</v>
      </c>
      <c r="G18" s="54">
        <v>0</v>
      </c>
      <c r="H18" s="54">
        <v>1073599</v>
      </c>
      <c r="I18" s="54">
        <v>0</v>
      </c>
      <c r="J18" s="54">
        <v>5785</v>
      </c>
      <c r="K18" s="55">
        <v>1079384</v>
      </c>
      <c r="L18" s="56">
        <v>5719</v>
      </c>
      <c r="M18" s="54">
        <v>0</v>
      </c>
      <c r="N18" s="54">
        <v>5719</v>
      </c>
      <c r="O18" s="54">
        <v>407612</v>
      </c>
      <c r="P18" s="54">
        <v>308986</v>
      </c>
      <c r="Q18" s="54">
        <v>24261</v>
      </c>
      <c r="R18" s="54">
        <v>68318</v>
      </c>
      <c r="S18" s="55">
        <v>38631836</v>
      </c>
      <c r="T18" s="56">
        <v>2204061</v>
      </c>
      <c r="U18" s="54">
        <v>2204061</v>
      </c>
      <c r="V18" s="54">
        <v>0</v>
      </c>
      <c r="W18" s="54">
        <v>32197</v>
      </c>
      <c r="X18" s="54">
        <v>0</v>
      </c>
      <c r="Y18" s="54">
        <v>139</v>
      </c>
      <c r="Z18" s="55">
        <v>32336</v>
      </c>
      <c r="AA18" s="56">
        <v>309</v>
      </c>
      <c r="AB18" s="54">
        <v>0</v>
      </c>
      <c r="AC18" s="54">
        <v>309</v>
      </c>
      <c r="AD18" s="54">
        <v>12228</v>
      </c>
      <c r="AE18" s="54">
        <v>9270</v>
      </c>
      <c r="AF18" s="54">
        <v>728</v>
      </c>
      <c r="AG18" s="54">
        <v>2050</v>
      </c>
      <c r="AH18" s="54">
        <v>2260982</v>
      </c>
      <c r="AI18" s="57">
        <f t="shared" si="0"/>
        <v>5.999476394129212E-2</v>
      </c>
      <c r="AJ18" s="56">
        <v>67737940</v>
      </c>
      <c r="AK18" s="54">
        <v>0</v>
      </c>
      <c r="AL18" s="54">
        <v>0</v>
      </c>
      <c r="AM18" s="54">
        <v>67737940</v>
      </c>
      <c r="AN18" s="54">
        <v>0</v>
      </c>
      <c r="AO18" s="54">
        <v>1346882</v>
      </c>
      <c r="AP18" s="54">
        <v>29211</v>
      </c>
      <c r="AQ18" s="54">
        <v>31379</v>
      </c>
      <c r="AR18" s="55">
        <v>1407472</v>
      </c>
      <c r="AS18" s="56">
        <v>24295</v>
      </c>
      <c r="AT18" s="54">
        <v>0</v>
      </c>
      <c r="AU18" s="54">
        <v>24295</v>
      </c>
      <c r="AV18" s="54">
        <v>1932841</v>
      </c>
      <c r="AW18" s="54">
        <v>1182751</v>
      </c>
      <c r="AX18" s="54">
        <v>63960</v>
      </c>
      <c r="AY18" s="54">
        <v>24454</v>
      </c>
      <c r="AZ18" s="55">
        <v>72373713</v>
      </c>
      <c r="BA18" s="56">
        <v>4064128</v>
      </c>
      <c r="BB18" s="54">
        <v>4064128</v>
      </c>
      <c r="BC18" s="54">
        <v>0</v>
      </c>
      <c r="BD18" s="54">
        <v>40394</v>
      </c>
      <c r="BE18" s="54">
        <v>756</v>
      </c>
      <c r="BF18" s="54">
        <v>753</v>
      </c>
      <c r="BG18" s="55">
        <v>41903</v>
      </c>
      <c r="BH18" s="56">
        <v>1312</v>
      </c>
      <c r="BI18" s="54">
        <v>0</v>
      </c>
      <c r="BJ18" s="54">
        <v>1312</v>
      </c>
      <c r="BK18" s="54">
        <v>57985</v>
      </c>
      <c r="BL18" s="54">
        <v>35483</v>
      </c>
      <c r="BM18" s="54">
        <v>1919</v>
      </c>
      <c r="BN18" s="54">
        <v>734</v>
      </c>
      <c r="BO18" s="54">
        <v>4203464</v>
      </c>
      <c r="BP18" s="57">
        <f t="shared" si="1"/>
        <v>5.9997809204118104E-2</v>
      </c>
      <c r="BQ18" s="56">
        <v>414215833</v>
      </c>
      <c r="BR18" s="54">
        <v>0</v>
      </c>
      <c r="BS18" s="54">
        <v>0</v>
      </c>
      <c r="BT18" s="54">
        <v>414215833</v>
      </c>
      <c r="BU18" s="54">
        <v>0</v>
      </c>
      <c r="BV18" s="54">
        <v>12248129</v>
      </c>
      <c r="BW18" s="54">
        <v>71158</v>
      </c>
      <c r="BX18" s="54">
        <v>1450803</v>
      </c>
      <c r="BY18" s="55">
        <v>13770090</v>
      </c>
      <c r="BZ18" s="56">
        <v>111792</v>
      </c>
      <c r="CA18" s="54">
        <v>0</v>
      </c>
      <c r="CB18" s="54">
        <v>111792</v>
      </c>
      <c r="CC18" s="54">
        <v>3781906</v>
      </c>
      <c r="CD18" s="54">
        <v>2961124</v>
      </c>
      <c r="CE18" s="54">
        <v>319526</v>
      </c>
      <c r="CF18" s="54">
        <v>443724</v>
      </c>
      <c r="CG18" s="55">
        <v>435603995</v>
      </c>
      <c r="CH18" s="56">
        <v>24846438</v>
      </c>
      <c r="CI18" s="54">
        <v>24846438</v>
      </c>
      <c r="CJ18" s="54">
        <v>0</v>
      </c>
      <c r="CK18" s="54">
        <v>367324</v>
      </c>
      <c r="CL18" s="54">
        <v>1779</v>
      </c>
      <c r="CM18" s="54">
        <v>36814</v>
      </c>
      <c r="CN18" s="55">
        <v>405917</v>
      </c>
      <c r="CO18" s="56">
        <v>6038</v>
      </c>
      <c r="CP18" s="54">
        <v>0</v>
      </c>
      <c r="CQ18" s="54">
        <v>6038</v>
      </c>
      <c r="CR18" s="54">
        <v>113458</v>
      </c>
      <c r="CS18" s="54">
        <v>88835</v>
      </c>
      <c r="CT18" s="54">
        <v>9585</v>
      </c>
      <c r="CU18" s="54">
        <v>13312</v>
      </c>
      <c r="CV18" s="54">
        <v>25483583</v>
      </c>
      <c r="CW18" s="57">
        <f t="shared" si="2"/>
        <v>5.9984278775746365E-2</v>
      </c>
      <c r="CX18" s="56">
        <v>84659442</v>
      </c>
      <c r="CY18" s="54">
        <v>0</v>
      </c>
      <c r="CZ18" s="54">
        <v>0</v>
      </c>
      <c r="DA18" s="54">
        <v>84659442</v>
      </c>
      <c r="DB18" s="54">
        <v>0</v>
      </c>
      <c r="DC18" s="54">
        <v>6132400</v>
      </c>
      <c r="DD18" s="54">
        <v>13501</v>
      </c>
      <c r="DE18" s="54">
        <v>1216691</v>
      </c>
      <c r="DF18" s="55">
        <v>7362592</v>
      </c>
      <c r="DG18" s="56">
        <v>33455</v>
      </c>
      <c r="DH18" s="54">
        <v>0</v>
      </c>
      <c r="DI18" s="54">
        <v>33455</v>
      </c>
      <c r="DJ18" s="54">
        <v>802845</v>
      </c>
      <c r="DK18" s="54">
        <v>394975</v>
      </c>
      <c r="DL18" s="54">
        <v>58595</v>
      </c>
      <c r="DM18" s="54">
        <v>128019</v>
      </c>
      <c r="DN18" s="55">
        <v>93439923</v>
      </c>
      <c r="DO18" s="56">
        <v>5076209</v>
      </c>
      <c r="DP18" s="54">
        <v>5076209</v>
      </c>
      <c r="DQ18" s="54">
        <v>0</v>
      </c>
      <c r="DR18" s="54">
        <v>183933</v>
      </c>
      <c r="DS18" s="54">
        <v>324</v>
      </c>
      <c r="DT18" s="54">
        <v>31195</v>
      </c>
      <c r="DU18" s="55">
        <v>215452</v>
      </c>
      <c r="DV18" s="56">
        <v>1807</v>
      </c>
      <c r="DW18" s="54">
        <v>0</v>
      </c>
      <c r="DX18" s="54">
        <v>1807</v>
      </c>
      <c r="DY18" s="54">
        <v>24086</v>
      </c>
      <c r="DZ18" s="54">
        <v>11849</v>
      </c>
      <c r="EA18" s="54">
        <v>1757</v>
      </c>
      <c r="EB18" s="54">
        <v>3840</v>
      </c>
      <c r="EC18" s="54">
        <v>5335000</v>
      </c>
      <c r="ED18" s="57">
        <f t="shared" si="3"/>
        <v>5.9960340867826652E-2</v>
      </c>
      <c r="EE18" s="56">
        <v>225080895</v>
      </c>
      <c r="EF18" s="54">
        <v>0</v>
      </c>
      <c r="EG18" s="54">
        <v>0</v>
      </c>
      <c r="EH18" s="54">
        <v>225080895</v>
      </c>
      <c r="EI18" s="54">
        <v>0</v>
      </c>
      <c r="EJ18" s="54">
        <v>3695248</v>
      </c>
      <c r="EK18" s="54">
        <v>28446</v>
      </c>
      <c r="EL18" s="54">
        <v>196948</v>
      </c>
      <c r="EM18" s="55">
        <v>3920642</v>
      </c>
      <c r="EN18" s="56">
        <v>48323</v>
      </c>
      <c r="EO18" s="54">
        <v>0</v>
      </c>
      <c r="EP18" s="54">
        <v>48323</v>
      </c>
      <c r="EQ18" s="54">
        <v>638608</v>
      </c>
      <c r="ER18" s="54">
        <v>1074412</v>
      </c>
      <c r="ES18" s="54">
        <v>172710</v>
      </c>
      <c r="ET18" s="54">
        <v>222933</v>
      </c>
      <c r="EU18" s="55">
        <v>231158523</v>
      </c>
      <c r="EV18" s="56">
        <v>13502040</v>
      </c>
      <c r="EW18" s="54">
        <v>13502040</v>
      </c>
      <c r="EX18" s="54">
        <v>0</v>
      </c>
      <c r="EY18" s="54">
        <v>110800</v>
      </c>
      <c r="EZ18" s="54">
        <v>699</v>
      </c>
      <c r="FA18" s="54">
        <v>4727</v>
      </c>
      <c r="FB18" s="55">
        <v>116226</v>
      </c>
      <c r="FC18" s="56">
        <v>2610</v>
      </c>
      <c r="FD18" s="54">
        <v>0</v>
      </c>
      <c r="FE18" s="54">
        <v>2610</v>
      </c>
      <c r="FF18" s="54">
        <v>19159</v>
      </c>
      <c r="FG18" s="54">
        <v>32233</v>
      </c>
      <c r="FH18" s="54">
        <v>5181</v>
      </c>
      <c r="FI18" s="54">
        <v>6688</v>
      </c>
      <c r="FJ18" s="54">
        <v>13684137</v>
      </c>
      <c r="FK18" s="57">
        <f t="shared" si="4"/>
        <v>5.9987499161134931E-2</v>
      </c>
      <c r="FL18" s="56">
        <v>36737556</v>
      </c>
      <c r="FM18" s="54">
        <v>0</v>
      </c>
      <c r="FN18" s="54">
        <v>0</v>
      </c>
      <c r="FO18" s="54">
        <v>36737556</v>
      </c>
      <c r="FP18" s="54">
        <v>0</v>
      </c>
      <c r="FQ18" s="54">
        <v>1073599</v>
      </c>
      <c r="FR18" s="54">
        <v>0</v>
      </c>
      <c r="FS18" s="54">
        <v>5785</v>
      </c>
      <c r="FT18" s="55">
        <v>1079384</v>
      </c>
      <c r="FU18" s="56">
        <v>5719</v>
      </c>
      <c r="FV18" s="54">
        <v>0</v>
      </c>
      <c r="FW18" s="54">
        <v>5719</v>
      </c>
      <c r="FX18" s="54">
        <v>407612</v>
      </c>
      <c r="FY18" s="54">
        <v>308986</v>
      </c>
      <c r="FZ18" s="54">
        <v>24261</v>
      </c>
      <c r="GA18" s="54">
        <v>68318</v>
      </c>
      <c r="GB18" s="55">
        <v>38631836</v>
      </c>
      <c r="GC18" s="56">
        <v>2204061</v>
      </c>
      <c r="GD18" s="54">
        <v>2204061</v>
      </c>
      <c r="GE18" s="54">
        <v>0</v>
      </c>
      <c r="GF18" s="54">
        <v>32197</v>
      </c>
      <c r="GG18" s="54">
        <v>0</v>
      </c>
      <c r="GH18" s="54">
        <v>139</v>
      </c>
      <c r="GI18" s="55">
        <v>32336</v>
      </c>
      <c r="GJ18" s="56">
        <v>309</v>
      </c>
      <c r="GK18" s="54">
        <v>0</v>
      </c>
      <c r="GL18" s="54">
        <v>309</v>
      </c>
      <c r="GM18" s="54">
        <v>12228</v>
      </c>
      <c r="GN18" s="54">
        <v>9270</v>
      </c>
      <c r="GO18" s="54">
        <v>728</v>
      </c>
      <c r="GP18" s="54">
        <v>2050</v>
      </c>
      <c r="GQ18" s="54">
        <v>2260982</v>
      </c>
      <c r="GR18" s="57">
        <f t="shared" si="5"/>
        <v>5.999476394129212E-2</v>
      </c>
      <c r="GS18" s="56">
        <v>67737940</v>
      </c>
      <c r="GT18" s="54">
        <v>0</v>
      </c>
      <c r="GU18" s="54">
        <v>0</v>
      </c>
      <c r="GV18" s="54">
        <v>67737940</v>
      </c>
      <c r="GW18" s="54">
        <v>0</v>
      </c>
      <c r="GX18" s="54">
        <v>1346882</v>
      </c>
      <c r="GY18" s="54">
        <v>29211</v>
      </c>
      <c r="GZ18" s="54">
        <v>31379</v>
      </c>
      <c r="HA18" s="55">
        <v>1407472</v>
      </c>
      <c r="HB18" s="53">
        <v>24295</v>
      </c>
      <c r="HC18" s="54">
        <v>0</v>
      </c>
      <c r="HD18" s="54">
        <v>24295</v>
      </c>
      <c r="HE18" s="54">
        <v>1932841</v>
      </c>
      <c r="HF18" s="54">
        <v>1182751</v>
      </c>
      <c r="HG18" s="54">
        <v>63960</v>
      </c>
      <c r="HH18" s="54">
        <v>24454</v>
      </c>
      <c r="HI18" s="55">
        <v>72373713</v>
      </c>
      <c r="HJ18" s="56">
        <v>4064128</v>
      </c>
      <c r="HK18" s="54">
        <v>4064128</v>
      </c>
      <c r="HL18" s="54">
        <v>0</v>
      </c>
      <c r="HM18" s="54">
        <v>40394</v>
      </c>
      <c r="HN18" s="54">
        <v>756</v>
      </c>
      <c r="HO18" s="54">
        <v>753</v>
      </c>
      <c r="HP18" s="55">
        <v>41903</v>
      </c>
      <c r="HQ18" s="56">
        <v>1312</v>
      </c>
      <c r="HR18" s="54">
        <v>0</v>
      </c>
      <c r="HS18" s="54">
        <v>1312</v>
      </c>
      <c r="HT18" s="54">
        <v>57985</v>
      </c>
      <c r="HU18" s="54">
        <v>35483</v>
      </c>
      <c r="HV18" s="54">
        <v>1919</v>
      </c>
      <c r="HW18" s="54">
        <v>734</v>
      </c>
      <c r="HX18" s="54">
        <v>4203464</v>
      </c>
      <c r="HY18" s="57">
        <f t="shared" si="6"/>
        <v>5.9997809204118104E-2</v>
      </c>
    </row>
    <row r="19" spans="1:233" s="22" customFormat="1" ht="12" customHeight="1" x14ac:dyDescent="0.2">
      <c r="A19" s="23">
        <v>8</v>
      </c>
      <c r="B19" s="24" t="s">
        <v>58</v>
      </c>
      <c r="C19" s="48">
        <v>106907083</v>
      </c>
      <c r="D19" s="49">
        <v>0</v>
      </c>
      <c r="E19" s="49">
        <v>0</v>
      </c>
      <c r="F19" s="49">
        <v>106907083</v>
      </c>
      <c r="G19" s="49">
        <v>0</v>
      </c>
      <c r="H19" s="49">
        <v>1347351</v>
      </c>
      <c r="I19" s="49">
        <v>0</v>
      </c>
      <c r="J19" s="49">
        <v>20509</v>
      </c>
      <c r="K19" s="50">
        <v>1367860</v>
      </c>
      <c r="L19" s="51">
        <v>126023</v>
      </c>
      <c r="M19" s="49">
        <v>0</v>
      </c>
      <c r="N19" s="49">
        <v>126023</v>
      </c>
      <c r="O19" s="49">
        <v>900303</v>
      </c>
      <c r="P19" s="49">
        <v>1148268</v>
      </c>
      <c r="Q19" s="49">
        <v>89950</v>
      </c>
      <c r="R19" s="49">
        <v>128328</v>
      </c>
      <c r="S19" s="50">
        <v>110667815</v>
      </c>
      <c r="T19" s="51">
        <v>6413832</v>
      </c>
      <c r="U19" s="49">
        <v>6413832</v>
      </c>
      <c r="V19" s="49">
        <v>0</v>
      </c>
      <c r="W19" s="49">
        <v>40421</v>
      </c>
      <c r="X19" s="49">
        <v>0</v>
      </c>
      <c r="Y19" s="49">
        <v>492</v>
      </c>
      <c r="Z19" s="50">
        <v>40913</v>
      </c>
      <c r="AA19" s="51">
        <v>6805</v>
      </c>
      <c r="AB19" s="49">
        <v>0</v>
      </c>
      <c r="AC19" s="49">
        <v>6805</v>
      </c>
      <c r="AD19" s="49">
        <v>27009</v>
      </c>
      <c r="AE19" s="49">
        <v>34448</v>
      </c>
      <c r="AF19" s="49">
        <v>2699</v>
      </c>
      <c r="AG19" s="49">
        <v>3850</v>
      </c>
      <c r="AH19" s="49">
        <v>6529556</v>
      </c>
      <c r="AI19" s="52">
        <f t="shared" si="0"/>
        <v>5.9994453314192474E-2</v>
      </c>
      <c r="AJ19" s="51">
        <v>209809466</v>
      </c>
      <c r="AK19" s="49">
        <v>0</v>
      </c>
      <c r="AL19" s="49">
        <v>0</v>
      </c>
      <c r="AM19" s="49">
        <v>209809466</v>
      </c>
      <c r="AN19" s="49">
        <v>0</v>
      </c>
      <c r="AO19" s="49">
        <v>3524863</v>
      </c>
      <c r="AP19" s="49">
        <v>0</v>
      </c>
      <c r="AQ19" s="49">
        <v>19261</v>
      </c>
      <c r="AR19" s="50">
        <v>3544124</v>
      </c>
      <c r="AS19" s="51">
        <v>144670</v>
      </c>
      <c r="AT19" s="49">
        <v>0</v>
      </c>
      <c r="AU19" s="49">
        <v>144670</v>
      </c>
      <c r="AV19" s="49">
        <v>5253063</v>
      </c>
      <c r="AW19" s="49">
        <v>5572665</v>
      </c>
      <c r="AX19" s="49">
        <v>355383</v>
      </c>
      <c r="AY19" s="49">
        <v>187349</v>
      </c>
      <c r="AZ19" s="50">
        <v>224866720</v>
      </c>
      <c r="BA19" s="51">
        <v>12588020</v>
      </c>
      <c r="BB19" s="49">
        <v>12588020</v>
      </c>
      <c r="BC19" s="49">
        <v>0</v>
      </c>
      <c r="BD19" s="49">
        <v>105746</v>
      </c>
      <c r="BE19" s="49">
        <v>0</v>
      </c>
      <c r="BF19" s="49">
        <v>462</v>
      </c>
      <c r="BG19" s="50">
        <v>106208</v>
      </c>
      <c r="BH19" s="51">
        <v>7812</v>
      </c>
      <c r="BI19" s="49">
        <v>0</v>
      </c>
      <c r="BJ19" s="49">
        <v>7812</v>
      </c>
      <c r="BK19" s="49">
        <v>157592</v>
      </c>
      <c r="BL19" s="49">
        <v>167180</v>
      </c>
      <c r="BM19" s="49">
        <v>10661</v>
      </c>
      <c r="BN19" s="49">
        <v>5620</v>
      </c>
      <c r="BO19" s="49">
        <v>13043093</v>
      </c>
      <c r="BP19" s="52">
        <f t="shared" si="1"/>
        <v>5.9997388297056149E-2</v>
      </c>
      <c r="BQ19" s="51">
        <v>887432319</v>
      </c>
      <c r="BR19" s="49">
        <v>0</v>
      </c>
      <c r="BS19" s="49">
        <v>0</v>
      </c>
      <c r="BT19" s="49">
        <v>887432319</v>
      </c>
      <c r="BU19" s="49">
        <v>0</v>
      </c>
      <c r="BV19" s="49">
        <v>24201467</v>
      </c>
      <c r="BW19" s="49">
        <v>0</v>
      </c>
      <c r="BX19" s="49">
        <v>1854171</v>
      </c>
      <c r="BY19" s="50">
        <v>26055638</v>
      </c>
      <c r="BZ19" s="51">
        <v>676641</v>
      </c>
      <c r="CA19" s="49">
        <v>0</v>
      </c>
      <c r="CB19" s="49">
        <v>676641</v>
      </c>
      <c r="CC19" s="49">
        <v>13991218</v>
      </c>
      <c r="CD19" s="49">
        <v>10663398</v>
      </c>
      <c r="CE19" s="49">
        <v>882245</v>
      </c>
      <c r="CF19" s="49">
        <v>1592014</v>
      </c>
      <c r="CG19" s="50">
        <v>941293473</v>
      </c>
      <c r="CH19" s="51">
        <v>53233692</v>
      </c>
      <c r="CI19" s="49">
        <v>53233692</v>
      </c>
      <c r="CJ19" s="49">
        <v>0</v>
      </c>
      <c r="CK19" s="49">
        <v>726044</v>
      </c>
      <c r="CL19" s="49">
        <v>0</v>
      </c>
      <c r="CM19" s="49">
        <v>47078</v>
      </c>
      <c r="CN19" s="50">
        <v>773122</v>
      </c>
      <c r="CO19" s="51">
        <v>36539</v>
      </c>
      <c r="CP19" s="49">
        <v>0</v>
      </c>
      <c r="CQ19" s="49">
        <v>36539</v>
      </c>
      <c r="CR19" s="49">
        <v>419737</v>
      </c>
      <c r="CS19" s="49">
        <v>319902</v>
      </c>
      <c r="CT19" s="49">
        <v>26467</v>
      </c>
      <c r="CU19" s="49">
        <v>47760</v>
      </c>
      <c r="CV19" s="49">
        <v>54857219</v>
      </c>
      <c r="CW19" s="52">
        <f t="shared" si="2"/>
        <v>5.998619935319259E-2</v>
      </c>
      <c r="CX19" s="51">
        <v>141751985</v>
      </c>
      <c r="CY19" s="49">
        <v>0</v>
      </c>
      <c r="CZ19" s="49">
        <v>0</v>
      </c>
      <c r="DA19" s="49">
        <v>141751985</v>
      </c>
      <c r="DB19" s="49">
        <v>0</v>
      </c>
      <c r="DC19" s="49">
        <v>11678598</v>
      </c>
      <c r="DD19" s="49">
        <v>0</v>
      </c>
      <c r="DE19" s="49">
        <v>1408727</v>
      </c>
      <c r="DF19" s="50">
        <v>13087325</v>
      </c>
      <c r="DG19" s="51">
        <v>210571</v>
      </c>
      <c r="DH19" s="49">
        <v>0</v>
      </c>
      <c r="DI19" s="49">
        <v>210571</v>
      </c>
      <c r="DJ19" s="49">
        <v>5912243</v>
      </c>
      <c r="DK19" s="49">
        <v>1821635</v>
      </c>
      <c r="DL19" s="49">
        <v>176688</v>
      </c>
      <c r="DM19" s="49">
        <v>521025</v>
      </c>
      <c r="DN19" s="50">
        <v>163481472</v>
      </c>
      <c r="DO19" s="51">
        <v>8499238</v>
      </c>
      <c r="DP19" s="49">
        <v>8499238</v>
      </c>
      <c r="DQ19" s="49">
        <v>0</v>
      </c>
      <c r="DR19" s="49">
        <v>350358</v>
      </c>
      <c r="DS19" s="49">
        <v>0</v>
      </c>
      <c r="DT19" s="49">
        <v>35954</v>
      </c>
      <c r="DU19" s="50">
        <v>386312</v>
      </c>
      <c r="DV19" s="51">
        <v>11371</v>
      </c>
      <c r="DW19" s="49">
        <v>0</v>
      </c>
      <c r="DX19" s="49">
        <v>11371</v>
      </c>
      <c r="DY19" s="49">
        <v>177368</v>
      </c>
      <c r="DZ19" s="49">
        <v>54650</v>
      </c>
      <c r="EA19" s="49">
        <v>5300</v>
      </c>
      <c r="EB19" s="49">
        <v>15631</v>
      </c>
      <c r="EC19" s="49">
        <v>9149870</v>
      </c>
      <c r="ED19" s="52">
        <f t="shared" si="3"/>
        <v>5.9958511339365021E-2</v>
      </c>
      <c r="EE19" s="51">
        <v>428963785</v>
      </c>
      <c r="EF19" s="49">
        <v>0</v>
      </c>
      <c r="EG19" s="49">
        <v>0</v>
      </c>
      <c r="EH19" s="49">
        <v>428963785</v>
      </c>
      <c r="EI19" s="49">
        <v>0</v>
      </c>
      <c r="EJ19" s="49">
        <v>7650655</v>
      </c>
      <c r="EK19" s="49">
        <v>0</v>
      </c>
      <c r="EL19" s="49">
        <v>405674</v>
      </c>
      <c r="EM19" s="50">
        <v>8056329</v>
      </c>
      <c r="EN19" s="51">
        <v>195377</v>
      </c>
      <c r="EO19" s="49">
        <v>0</v>
      </c>
      <c r="EP19" s="49">
        <v>195377</v>
      </c>
      <c r="EQ19" s="49">
        <v>1925609</v>
      </c>
      <c r="ER19" s="49">
        <v>2120830</v>
      </c>
      <c r="ES19" s="49">
        <v>260224</v>
      </c>
      <c r="ET19" s="49">
        <v>755312</v>
      </c>
      <c r="EU19" s="50">
        <v>442277466</v>
      </c>
      <c r="EV19" s="51">
        <v>25732602</v>
      </c>
      <c r="EW19" s="49">
        <v>25732602</v>
      </c>
      <c r="EX19" s="49">
        <v>0</v>
      </c>
      <c r="EY19" s="49">
        <v>229519</v>
      </c>
      <c r="EZ19" s="49">
        <v>0</v>
      </c>
      <c r="FA19" s="49">
        <v>10170</v>
      </c>
      <c r="FB19" s="50">
        <v>239689</v>
      </c>
      <c r="FC19" s="51">
        <v>10551</v>
      </c>
      <c r="FD19" s="49">
        <v>0</v>
      </c>
      <c r="FE19" s="49">
        <v>10551</v>
      </c>
      <c r="FF19" s="49">
        <v>57768</v>
      </c>
      <c r="FG19" s="49">
        <v>63624</v>
      </c>
      <c r="FH19" s="49">
        <v>7807</v>
      </c>
      <c r="FI19" s="49">
        <v>22659</v>
      </c>
      <c r="FJ19" s="49">
        <v>26134700</v>
      </c>
      <c r="FK19" s="52">
        <f t="shared" si="4"/>
        <v>5.9987819251454993E-2</v>
      </c>
      <c r="FL19" s="51">
        <v>106907083</v>
      </c>
      <c r="FM19" s="49">
        <v>0</v>
      </c>
      <c r="FN19" s="49">
        <v>0</v>
      </c>
      <c r="FO19" s="49">
        <v>106907083</v>
      </c>
      <c r="FP19" s="49">
        <v>0</v>
      </c>
      <c r="FQ19" s="49">
        <v>1347351</v>
      </c>
      <c r="FR19" s="49">
        <v>0</v>
      </c>
      <c r="FS19" s="49">
        <v>20509</v>
      </c>
      <c r="FT19" s="50">
        <v>1367860</v>
      </c>
      <c r="FU19" s="51">
        <v>126023</v>
      </c>
      <c r="FV19" s="49">
        <v>0</v>
      </c>
      <c r="FW19" s="49">
        <v>126023</v>
      </c>
      <c r="FX19" s="49">
        <v>900303</v>
      </c>
      <c r="FY19" s="49">
        <v>1148268</v>
      </c>
      <c r="FZ19" s="49">
        <v>89950</v>
      </c>
      <c r="GA19" s="49">
        <v>128328</v>
      </c>
      <c r="GB19" s="50">
        <v>110667815</v>
      </c>
      <c r="GC19" s="51">
        <v>6413832</v>
      </c>
      <c r="GD19" s="49">
        <v>6413832</v>
      </c>
      <c r="GE19" s="49">
        <v>0</v>
      </c>
      <c r="GF19" s="49">
        <v>40421</v>
      </c>
      <c r="GG19" s="49">
        <v>0</v>
      </c>
      <c r="GH19" s="49">
        <v>492</v>
      </c>
      <c r="GI19" s="50">
        <v>40913</v>
      </c>
      <c r="GJ19" s="51">
        <v>6805</v>
      </c>
      <c r="GK19" s="49">
        <v>0</v>
      </c>
      <c r="GL19" s="49">
        <v>6805</v>
      </c>
      <c r="GM19" s="49">
        <v>27009</v>
      </c>
      <c r="GN19" s="49">
        <v>34448</v>
      </c>
      <c r="GO19" s="49">
        <v>2699</v>
      </c>
      <c r="GP19" s="49">
        <v>3850</v>
      </c>
      <c r="GQ19" s="49">
        <v>6529556</v>
      </c>
      <c r="GR19" s="52">
        <f t="shared" si="5"/>
        <v>5.9994453314192474E-2</v>
      </c>
      <c r="GS19" s="51">
        <v>209809466</v>
      </c>
      <c r="GT19" s="49">
        <v>0</v>
      </c>
      <c r="GU19" s="49">
        <v>0</v>
      </c>
      <c r="GV19" s="49">
        <v>209809466</v>
      </c>
      <c r="GW19" s="49">
        <v>0</v>
      </c>
      <c r="GX19" s="49">
        <v>3524863</v>
      </c>
      <c r="GY19" s="49">
        <v>0</v>
      </c>
      <c r="GZ19" s="49">
        <v>19261</v>
      </c>
      <c r="HA19" s="50">
        <v>3544124</v>
      </c>
      <c r="HB19" s="48">
        <v>144670</v>
      </c>
      <c r="HC19" s="49">
        <v>0</v>
      </c>
      <c r="HD19" s="49">
        <v>144670</v>
      </c>
      <c r="HE19" s="49">
        <v>5253063</v>
      </c>
      <c r="HF19" s="49">
        <v>5572665</v>
      </c>
      <c r="HG19" s="49">
        <v>355383</v>
      </c>
      <c r="HH19" s="49">
        <v>187349</v>
      </c>
      <c r="HI19" s="50">
        <v>224866720</v>
      </c>
      <c r="HJ19" s="51">
        <v>12588020</v>
      </c>
      <c r="HK19" s="49">
        <v>12588020</v>
      </c>
      <c r="HL19" s="49">
        <v>0</v>
      </c>
      <c r="HM19" s="49">
        <v>105746</v>
      </c>
      <c r="HN19" s="49">
        <v>0</v>
      </c>
      <c r="HO19" s="49">
        <v>462</v>
      </c>
      <c r="HP19" s="50">
        <v>106208</v>
      </c>
      <c r="HQ19" s="51">
        <v>7812</v>
      </c>
      <c r="HR19" s="49">
        <v>0</v>
      </c>
      <c r="HS19" s="49">
        <v>7812</v>
      </c>
      <c r="HT19" s="49">
        <v>157592</v>
      </c>
      <c r="HU19" s="49">
        <v>167180</v>
      </c>
      <c r="HV19" s="49">
        <v>10661</v>
      </c>
      <c r="HW19" s="49">
        <v>5620</v>
      </c>
      <c r="HX19" s="49">
        <v>13043093</v>
      </c>
      <c r="HY19" s="52">
        <f t="shared" si="6"/>
        <v>5.9997388297056149E-2</v>
      </c>
    </row>
    <row r="20" spans="1:233" s="22" customFormat="1" ht="12" customHeight="1" x14ac:dyDescent="0.2">
      <c r="A20" s="25">
        <v>9</v>
      </c>
      <c r="B20" s="26" t="s">
        <v>59</v>
      </c>
      <c r="C20" s="53">
        <v>96117697</v>
      </c>
      <c r="D20" s="54">
        <v>0</v>
      </c>
      <c r="E20" s="54">
        <v>0</v>
      </c>
      <c r="F20" s="54">
        <v>96117697</v>
      </c>
      <c r="G20" s="54">
        <v>0</v>
      </c>
      <c r="H20" s="54">
        <v>1938746</v>
      </c>
      <c r="I20" s="54">
        <v>332318</v>
      </c>
      <c r="J20" s="54">
        <v>382926</v>
      </c>
      <c r="K20" s="55">
        <v>2653990</v>
      </c>
      <c r="L20" s="56">
        <v>51889</v>
      </c>
      <c r="M20" s="54">
        <v>0</v>
      </c>
      <c r="N20" s="54">
        <v>51889</v>
      </c>
      <c r="O20" s="54">
        <v>1388355</v>
      </c>
      <c r="P20" s="54">
        <v>1545223</v>
      </c>
      <c r="Q20" s="54">
        <v>155460</v>
      </c>
      <c r="R20" s="54">
        <v>53652</v>
      </c>
      <c r="S20" s="55">
        <v>101966266</v>
      </c>
      <c r="T20" s="56">
        <v>5766567</v>
      </c>
      <c r="U20" s="54">
        <v>5766567</v>
      </c>
      <c r="V20" s="54">
        <v>0</v>
      </c>
      <c r="W20" s="54">
        <v>58130</v>
      </c>
      <c r="X20" s="54">
        <v>9850</v>
      </c>
      <c r="Y20" s="54">
        <v>11097</v>
      </c>
      <c r="Z20" s="55">
        <v>79077</v>
      </c>
      <c r="AA20" s="56">
        <v>2802</v>
      </c>
      <c r="AB20" s="54">
        <v>0</v>
      </c>
      <c r="AC20" s="54">
        <v>2802</v>
      </c>
      <c r="AD20" s="54">
        <v>41651</v>
      </c>
      <c r="AE20" s="54">
        <v>46357</v>
      </c>
      <c r="AF20" s="54">
        <v>4664</v>
      </c>
      <c r="AG20" s="54">
        <v>1610</v>
      </c>
      <c r="AH20" s="54">
        <v>5942728</v>
      </c>
      <c r="AI20" s="57">
        <f t="shared" si="0"/>
        <v>5.9994851936579378E-2</v>
      </c>
      <c r="AJ20" s="56">
        <v>256670023</v>
      </c>
      <c r="AK20" s="54">
        <v>345</v>
      </c>
      <c r="AL20" s="54">
        <v>0</v>
      </c>
      <c r="AM20" s="54">
        <v>256670368</v>
      </c>
      <c r="AN20" s="54">
        <v>0</v>
      </c>
      <c r="AO20" s="54">
        <v>5259078</v>
      </c>
      <c r="AP20" s="54">
        <v>0</v>
      </c>
      <c r="AQ20" s="54">
        <v>162653</v>
      </c>
      <c r="AR20" s="55">
        <v>5421731</v>
      </c>
      <c r="AS20" s="56">
        <v>259560</v>
      </c>
      <c r="AT20" s="54">
        <v>0</v>
      </c>
      <c r="AU20" s="54">
        <v>259560</v>
      </c>
      <c r="AV20" s="54">
        <v>17666728</v>
      </c>
      <c r="AW20" s="54">
        <v>13335848</v>
      </c>
      <c r="AX20" s="54">
        <v>827935</v>
      </c>
      <c r="AY20" s="54">
        <v>2578052</v>
      </c>
      <c r="AZ20" s="55">
        <v>296760222</v>
      </c>
      <c r="BA20" s="56">
        <v>15399713</v>
      </c>
      <c r="BB20" s="54">
        <v>15399713</v>
      </c>
      <c r="BC20" s="54">
        <v>0</v>
      </c>
      <c r="BD20" s="54">
        <v>157702</v>
      </c>
      <c r="BE20" s="54">
        <v>0</v>
      </c>
      <c r="BF20" s="54">
        <v>4045</v>
      </c>
      <c r="BG20" s="55">
        <v>161747</v>
      </c>
      <c r="BH20" s="56">
        <v>14016</v>
      </c>
      <c r="BI20" s="54">
        <v>0</v>
      </c>
      <c r="BJ20" s="54">
        <v>14016</v>
      </c>
      <c r="BK20" s="54">
        <v>530002</v>
      </c>
      <c r="BL20" s="54">
        <v>400075</v>
      </c>
      <c r="BM20" s="54">
        <v>24838</v>
      </c>
      <c r="BN20" s="54">
        <v>77342</v>
      </c>
      <c r="BO20" s="54">
        <v>16607733</v>
      </c>
      <c r="BP20" s="57">
        <f t="shared" si="1"/>
        <v>5.9998016600030742E-2</v>
      </c>
      <c r="BQ20" s="56">
        <v>840592483</v>
      </c>
      <c r="BR20" s="54">
        <v>345</v>
      </c>
      <c r="BS20" s="54">
        <v>0</v>
      </c>
      <c r="BT20" s="54">
        <v>840592828</v>
      </c>
      <c r="BU20" s="54">
        <v>0</v>
      </c>
      <c r="BV20" s="54">
        <v>26395132</v>
      </c>
      <c r="BW20" s="54">
        <v>443931</v>
      </c>
      <c r="BX20" s="54">
        <v>4085208</v>
      </c>
      <c r="BY20" s="55">
        <v>30924271</v>
      </c>
      <c r="BZ20" s="56">
        <v>712585</v>
      </c>
      <c r="CA20" s="54">
        <v>53720</v>
      </c>
      <c r="CB20" s="54">
        <v>766305</v>
      </c>
      <c r="CC20" s="54">
        <v>22953173</v>
      </c>
      <c r="CD20" s="54">
        <v>20787636</v>
      </c>
      <c r="CE20" s="54">
        <v>1582664</v>
      </c>
      <c r="CF20" s="54">
        <v>3172114</v>
      </c>
      <c r="CG20" s="55">
        <v>920778991</v>
      </c>
      <c r="CH20" s="56">
        <v>50425558</v>
      </c>
      <c r="CI20" s="54">
        <v>50425558</v>
      </c>
      <c r="CJ20" s="54">
        <v>0</v>
      </c>
      <c r="CK20" s="54">
        <v>791558</v>
      </c>
      <c r="CL20" s="54">
        <v>12833</v>
      </c>
      <c r="CM20" s="54">
        <v>106756</v>
      </c>
      <c r="CN20" s="55">
        <v>911147</v>
      </c>
      <c r="CO20" s="56">
        <v>38481</v>
      </c>
      <c r="CP20" s="54">
        <v>1612</v>
      </c>
      <c r="CQ20" s="54">
        <v>40093</v>
      </c>
      <c r="CR20" s="54">
        <v>688596</v>
      </c>
      <c r="CS20" s="54">
        <v>623628</v>
      </c>
      <c r="CT20" s="54">
        <v>47480</v>
      </c>
      <c r="CU20" s="54">
        <v>95163</v>
      </c>
      <c r="CV20" s="54">
        <v>52831665</v>
      </c>
      <c r="CW20" s="57">
        <f t="shared" si="2"/>
        <v>5.9988089738971698E-2</v>
      </c>
      <c r="CX20" s="56">
        <v>115670502</v>
      </c>
      <c r="CY20" s="54">
        <v>0</v>
      </c>
      <c r="CZ20" s="54">
        <v>0</v>
      </c>
      <c r="DA20" s="54">
        <v>115670502</v>
      </c>
      <c r="DB20" s="54">
        <v>0</v>
      </c>
      <c r="DC20" s="54">
        <v>12935517</v>
      </c>
      <c r="DD20" s="54">
        <v>50105</v>
      </c>
      <c r="DE20" s="54">
        <v>2530628</v>
      </c>
      <c r="DF20" s="55">
        <v>15516250</v>
      </c>
      <c r="DG20" s="56">
        <v>179834</v>
      </c>
      <c r="DH20" s="54">
        <v>53720</v>
      </c>
      <c r="DI20" s="54">
        <v>233554</v>
      </c>
      <c r="DJ20" s="54">
        <v>2227228</v>
      </c>
      <c r="DK20" s="54">
        <v>1670048</v>
      </c>
      <c r="DL20" s="54">
        <v>284864</v>
      </c>
      <c r="DM20" s="54">
        <v>227597</v>
      </c>
      <c r="DN20" s="55">
        <v>135830043</v>
      </c>
      <c r="DO20" s="56">
        <v>6935659</v>
      </c>
      <c r="DP20" s="54">
        <v>6935659</v>
      </c>
      <c r="DQ20" s="54">
        <v>0</v>
      </c>
      <c r="DR20" s="54">
        <v>387991</v>
      </c>
      <c r="DS20" s="54">
        <v>1258</v>
      </c>
      <c r="DT20" s="54">
        <v>65437</v>
      </c>
      <c r="DU20" s="55">
        <v>454686</v>
      </c>
      <c r="DV20" s="56">
        <v>9712</v>
      </c>
      <c r="DW20" s="54">
        <v>1612</v>
      </c>
      <c r="DX20" s="54">
        <v>11324</v>
      </c>
      <c r="DY20" s="54">
        <v>66817</v>
      </c>
      <c r="DZ20" s="54">
        <v>50101</v>
      </c>
      <c r="EA20" s="54">
        <v>8546</v>
      </c>
      <c r="EB20" s="54">
        <v>6827</v>
      </c>
      <c r="EC20" s="54">
        <v>7533960</v>
      </c>
      <c r="ED20" s="57">
        <f t="shared" si="3"/>
        <v>5.9960481540920429E-2</v>
      </c>
      <c r="EE20" s="56">
        <v>372134261</v>
      </c>
      <c r="EF20" s="54">
        <v>0</v>
      </c>
      <c r="EG20" s="54">
        <v>0</v>
      </c>
      <c r="EH20" s="54">
        <v>372134261</v>
      </c>
      <c r="EI20" s="54">
        <v>0</v>
      </c>
      <c r="EJ20" s="54">
        <v>6261791</v>
      </c>
      <c r="EK20" s="54">
        <v>61508</v>
      </c>
      <c r="EL20" s="54">
        <v>1009001</v>
      </c>
      <c r="EM20" s="55">
        <v>7332300</v>
      </c>
      <c r="EN20" s="56">
        <v>221302</v>
      </c>
      <c r="EO20" s="54">
        <v>0</v>
      </c>
      <c r="EP20" s="54">
        <v>221302</v>
      </c>
      <c r="EQ20" s="54">
        <v>1670862</v>
      </c>
      <c r="ER20" s="54">
        <v>4236517</v>
      </c>
      <c r="ES20" s="54">
        <v>314405</v>
      </c>
      <c r="ET20" s="54">
        <v>312813</v>
      </c>
      <c r="EU20" s="55">
        <v>386222460</v>
      </c>
      <c r="EV20" s="56">
        <v>22323619</v>
      </c>
      <c r="EW20" s="54">
        <v>22323619</v>
      </c>
      <c r="EX20" s="54">
        <v>0</v>
      </c>
      <c r="EY20" s="54">
        <v>187735</v>
      </c>
      <c r="EZ20" s="54">
        <v>1725</v>
      </c>
      <c r="FA20" s="54">
        <v>26177</v>
      </c>
      <c r="FB20" s="55">
        <v>215637</v>
      </c>
      <c r="FC20" s="56">
        <v>11951</v>
      </c>
      <c r="FD20" s="54">
        <v>0</v>
      </c>
      <c r="FE20" s="54">
        <v>11951</v>
      </c>
      <c r="FF20" s="54">
        <v>50126</v>
      </c>
      <c r="FG20" s="54">
        <v>127095</v>
      </c>
      <c r="FH20" s="54">
        <v>9432</v>
      </c>
      <c r="FI20" s="54">
        <v>9384</v>
      </c>
      <c r="FJ20" s="54">
        <v>22747244</v>
      </c>
      <c r="FK20" s="57">
        <f t="shared" si="4"/>
        <v>5.9988077797545225E-2</v>
      </c>
      <c r="FL20" s="56">
        <v>96117697</v>
      </c>
      <c r="FM20" s="54">
        <v>0</v>
      </c>
      <c r="FN20" s="54">
        <v>0</v>
      </c>
      <c r="FO20" s="54">
        <v>96117697</v>
      </c>
      <c r="FP20" s="54">
        <v>0</v>
      </c>
      <c r="FQ20" s="54">
        <v>1938746</v>
      </c>
      <c r="FR20" s="54">
        <v>332318</v>
      </c>
      <c r="FS20" s="54">
        <v>382926</v>
      </c>
      <c r="FT20" s="55">
        <v>2653990</v>
      </c>
      <c r="FU20" s="56">
        <v>51889</v>
      </c>
      <c r="FV20" s="54">
        <v>0</v>
      </c>
      <c r="FW20" s="54">
        <v>51889</v>
      </c>
      <c r="FX20" s="54">
        <v>1388355</v>
      </c>
      <c r="FY20" s="54">
        <v>1545223</v>
      </c>
      <c r="FZ20" s="54">
        <v>155460</v>
      </c>
      <c r="GA20" s="54">
        <v>53652</v>
      </c>
      <c r="GB20" s="55">
        <v>101966266</v>
      </c>
      <c r="GC20" s="56">
        <v>5766567</v>
      </c>
      <c r="GD20" s="54">
        <v>5766567</v>
      </c>
      <c r="GE20" s="54">
        <v>0</v>
      </c>
      <c r="GF20" s="54">
        <v>58130</v>
      </c>
      <c r="GG20" s="54">
        <v>9850</v>
      </c>
      <c r="GH20" s="54">
        <v>11097</v>
      </c>
      <c r="GI20" s="55">
        <v>79077</v>
      </c>
      <c r="GJ20" s="56">
        <v>2802</v>
      </c>
      <c r="GK20" s="54">
        <v>0</v>
      </c>
      <c r="GL20" s="54">
        <v>2802</v>
      </c>
      <c r="GM20" s="54">
        <v>41651</v>
      </c>
      <c r="GN20" s="54">
        <v>46357</v>
      </c>
      <c r="GO20" s="54">
        <v>4664</v>
      </c>
      <c r="GP20" s="54">
        <v>1610</v>
      </c>
      <c r="GQ20" s="54">
        <v>5942728</v>
      </c>
      <c r="GR20" s="57">
        <f t="shared" si="5"/>
        <v>5.9994851936579378E-2</v>
      </c>
      <c r="GS20" s="56">
        <v>256670023</v>
      </c>
      <c r="GT20" s="54">
        <v>345</v>
      </c>
      <c r="GU20" s="54">
        <v>0</v>
      </c>
      <c r="GV20" s="54">
        <v>256670368</v>
      </c>
      <c r="GW20" s="54">
        <v>0</v>
      </c>
      <c r="GX20" s="54">
        <v>5259078</v>
      </c>
      <c r="GY20" s="54">
        <v>0</v>
      </c>
      <c r="GZ20" s="54">
        <v>162653</v>
      </c>
      <c r="HA20" s="55">
        <v>5421731</v>
      </c>
      <c r="HB20" s="53">
        <v>259560</v>
      </c>
      <c r="HC20" s="54">
        <v>0</v>
      </c>
      <c r="HD20" s="54">
        <v>259560</v>
      </c>
      <c r="HE20" s="54">
        <v>17666728</v>
      </c>
      <c r="HF20" s="54">
        <v>13335848</v>
      </c>
      <c r="HG20" s="54">
        <v>827935</v>
      </c>
      <c r="HH20" s="54">
        <v>2578052</v>
      </c>
      <c r="HI20" s="55">
        <v>296760222</v>
      </c>
      <c r="HJ20" s="56">
        <v>15399713</v>
      </c>
      <c r="HK20" s="54">
        <v>15399713</v>
      </c>
      <c r="HL20" s="54">
        <v>0</v>
      </c>
      <c r="HM20" s="54">
        <v>157702</v>
      </c>
      <c r="HN20" s="54">
        <v>0</v>
      </c>
      <c r="HO20" s="54">
        <v>4045</v>
      </c>
      <c r="HP20" s="55">
        <v>161747</v>
      </c>
      <c r="HQ20" s="56">
        <v>14016</v>
      </c>
      <c r="HR20" s="54">
        <v>0</v>
      </c>
      <c r="HS20" s="54">
        <v>14016</v>
      </c>
      <c r="HT20" s="54">
        <v>530002</v>
      </c>
      <c r="HU20" s="54">
        <v>400075</v>
      </c>
      <c r="HV20" s="54">
        <v>24838</v>
      </c>
      <c r="HW20" s="54">
        <v>77342</v>
      </c>
      <c r="HX20" s="54">
        <v>16607733</v>
      </c>
      <c r="HY20" s="57">
        <f t="shared" si="6"/>
        <v>5.9998016600030742E-2</v>
      </c>
    </row>
    <row r="21" spans="1:233" s="22" customFormat="1" ht="12" customHeight="1" x14ac:dyDescent="0.2">
      <c r="A21" s="23">
        <v>10</v>
      </c>
      <c r="B21" s="24" t="s">
        <v>60</v>
      </c>
      <c r="C21" s="48">
        <v>79855424</v>
      </c>
      <c r="D21" s="49">
        <v>0</v>
      </c>
      <c r="E21" s="49">
        <v>475</v>
      </c>
      <c r="F21" s="49">
        <v>79855899</v>
      </c>
      <c r="G21" s="49">
        <v>0</v>
      </c>
      <c r="H21" s="49">
        <v>1507777</v>
      </c>
      <c r="I21" s="49">
        <v>2191</v>
      </c>
      <c r="J21" s="49">
        <v>57628</v>
      </c>
      <c r="K21" s="50">
        <v>1567596</v>
      </c>
      <c r="L21" s="51">
        <v>26213</v>
      </c>
      <c r="M21" s="49">
        <v>0</v>
      </c>
      <c r="N21" s="49">
        <v>26213</v>
      </c>
      <c r="O21" s="49">
        <v>1510195</v>
      </c>
      <c r="P21" s="49">
        <v>1194598</v>
      </c>
      <c r="Q21" s="49">
        <v>119317</v>
      </c>
      <c r="R21" s="49">
        <v>139023</v>
      </c>
      <c r="S21" s="50">
        <v>84412841</v>
      </c>
      <c r="T21" s="51">
        <v>4790919</v>
      </c>
      <c r="U21" s="49">
        <v>4790919</v>
      </c>
      <c r="V21" s="49">
        <v>0</v>
      </c>
      <c r="W21" s="49">
        <v>45233</v>
      </c>
      <c r="X21" s="49">
        <v>53</v>
      </c>
      <c r="Y21" s="49">
        <v>1383</v>
      </c>
      <c r="Z21" s="50">
        <v>46669</v>
      </c>
      <c r="AA21" s="51">
        <v>1416</v>
      </c>
      <c r="AB21" s="49">
        <v>0</v>
      </c>
      <c r="AC21" s="49">
        <v>1416</v>
      </c>
      <c r="AD21" s="49">
        <v>45306</v>
      </c>
      <c r="AE21" s="49">
        <v>35838</v>
      </c>
      <c r="AF21" s="49">
        <v>3580</v>
      </c>
      <c r="AG21" s="49">
        <v>4171</v>
      </c>
      <c r="AH21" s="49">
        <v>4927899</v>
      </c>
      <c r="AI21" s="52">
        <f t="shared" si="0"/>
        <v>5.9994553439314487E-2</v>
      </c>
      <c r="AJ21" s="51">
        <v>334444977</v>
      </c>
      <c r="AK21" s="49">
        <v>1200</v>
      </c>
      <c r="AL21" s="49">
        <v>84405</v>
      </c>
      <c r="AM21" s="49">
        <v>334530582</v>
      </c>
      <c r="AN21" s="49">
        <v>0</v>
      </c>
      <c r="AO21" s="49">
        <v>8336760</v>
      </c>
      <c r="AP21" s="49">
        <v>10826</v>
      </c>
      <c r="AQ21" s="49">
        <v>14767</v>
      </c>
      <c r="AR21" s="50">
        <v>8362353</v>
      </c>
      <c r="AS21" s="51">
        <v>301443</v>
      </c>
      <c r="AT21" s="49">
        <v>0</v>
      </c>
      <c r="AU21" s="49">
        <v>301443</v>
      </c>
      <c r="AV21" s="49">
        <v>19203209</v>
      </c>
      <c r="AW21" s="49">
        <v>14671238</v>
      </c>
      <c r="AX21" s="49">
        <v>1213518</v>
      </c>
      <c r="AY21" s="49">
        <v>211186</v>
      </c>
      <c r="AZ21" s="50">
        <v>378493529</v>
      </c>
      <c r="BA21" s="51">
        <v>20071191</v>
      </c>
      <c r="BB21" s="49">
        <v>20071191</v>
      </c>
      <c r="BC21" s="49">
        <v>0</v>
      </c>
      <c r="BD21" s="49">
        <v>250103</v>
      </c>
      <c r="BE21" s="49">
        <v>260</v>
      </c>
      <c r="BF21" s="49">
        <v>354</v>
      </c>
      <c r="BG21" s="50">
        <v>250717</v>
      </c>
      <c r="BH21" s="51">
        <v>16278</v>
      </c>
      <c r="BI21" s="49">
        <v>0</v>
      </c>
      <c r="BJ21" s="49">
        <v>16278</v>
      </c>
      <c r="BK21" s="49">
        <v>576096</v>
      </c>
      <c r="BL21" s="49">
        <v>440137</v>
      </c>
      <c r="BM21" s="49">
        <v>36406</v>
      </c>
      <c r="BN21" s="49">
        <v>6336</v>
      </c>
      <c r="BO21" s="49">
        <v>21397161</v>
      </c>
      <c r="BP21" s="52">
        <f t="shared" si="1"/>
        <v>5.9998075153559503E-2</v>
      </c>
      <c r="BQ21" s="51">
        <v>737075049</v>
      </c>
      <c r="BR21" s="49">
        <v>1200</v>
      </c>
      <c r="BS21" s="49">
        <v>84880</v>
      </c>
      <c r="BT21" s="49">
        <v>737161129</v>
      </c>
      <c r="BU21" s="49">
        <v>0</v>
      </c>
      <c r="BV21" s="49">
        <v>27240527</v>
      </c>
      <c r="BW21" s="49">
        <v>23470</v>
      </c>
      <c r="BX21" s="49">
        <v>2388342</v>
      </c>
      <c r="BY21" s="50">
        <v>29652339</v>
      </c>
      <c r="BZ21" s="51">
        <v>792942</v>
      </c>
      <c r="CA21" s="49">
        <v>1882</v>
      </c>
      <c r="CB21" s="49">
        <v>794824</v>
      </c>
      <c r="CC21" s="49">
        <v>28777602</v>
      </c>
      <c r="CD21" s="49">
        <v>30773273</v>
      </c>
      <c r="CE21" s="49">
        <v>1926879</v>
      </c>
      <c r="CF21" s="49">
        <v>688732</v>
      </c>
      <c r="CG21" s="50">
        <v>829774778</v>
      </c>
      <c r="CH21" s="51">
        <v>44222617</v>
      </c>
      <c r="CI21" s="49">
        <v>44222617</v>
      </c>
      <c r="CJ21" s="49">
        <v>0</v>
      </c>
      <c r="CK21" s="49">
        <v>817215</v>
      </c>
      <c r="CL21" s="49">
        <v>564</v>
      </c>
      <c r="CM21" s="49">
        <v>60234</v>
      </c>
      <c r="CN21" s="50">
        <v>878013</v>
      </c>
      <c r="CO21" s="51">
        <v>42819</v>
      </c>
      <c r="CP21" s="49">
        <v>56</v>
      </c>
      <c r="CQ21" s="49">
        <v>42875</v>
      </c>
      <c r="CR21" s="49">
        <v>863328</v>
      </c>
      <c r="CS21" s="49">
        <v>923198</v>
      </c>
      <c r="CT21" s="49">
        <v>57806</v>
      </c>
      <c r="CU21" s="49">
        <v>20662</v>
      </c>
      <c r="CV21" s="49">
        <v>47008499</v>
      </c>
      <c r="CW21" s="52">
        <f t="shared" si="2"/>
        <v>5.9990435279720235E-2</v>
      </c>
      <c r="CX21" s="51">
        <v>76165739</v>
      </c>
      <c r="CY21" s="49">
        <v>0</v>
      </c>
      <c r="CZ21" s="49">
        <v>0</v>
      </c>
      <c r="DA21" s="49">
        <v>76165739</v>
      </c>
      <c r="DB21" s="49">
        <v>0</v>
      </c>
      <c r="DC21" s="49">
        <v>11215767</v>
      </c>
      <c r="DD21" s="49">
        <v>202</v>
      </c>
      <c r="DE21" s="49">
        <v>1885729</v>
      </c>
      <c r="DF21" s="50">
        <v>13101698</v>
      </c>
      <c r="DG21" s="51">
        <v>78606</v>
      </c>
      <c r="DH21" s="49">
        <v>0</v>
      </c>
      <c r="DI21" s="49">
        <v>78606</v>
      </c>
      <c r="DJ21" s="49">
        <v>3347820</v>
      </c>
      <c r="DK21" s="49">
        <v>7453891</v>
      </c>
      <c r="DL21" s="49">
        <v>181509</v>
      </c>
      <c r="DM21" s="49">
        <v>159284</v>
      </c>
      <c r="DN21" s="50">
        <v>100488547</v>
      </c>
      <c r="DO21" s="51">
        <v>4566901</v>
      </c>
      <c r="DP21" s="49">
        <v>4566901</v>
      </c>
      <c r="DQ21" s="49">
        <v>0</v>
      </c>
      <c r="DR21" s="49">
        <v>336472</v>
      </c>
      <c r="DS21" s="49">
        <v>5</v>
      </c>
      <c r="DT21" s="49">
        <v>47776</v>
      </c>
      <c r="DU21" s="50">
        <v>384253</v>
      </c>
      <c r="DV21" s="51">
        <v>4244</v>
      </c>
      <c r="DW21" s="49">
        <v>0</v>
      </c>
      <c r="DX21" s="49">
        <v>4244</v>
      </c>
      <c r="DY21" s="49">
        <v>100435</v>
      </c>
      <c r="DZ21" s="49">
        <v>223617</v>
      </c>
      <c r="EA21" s="49">
        <v>5445</v>
      </c>
      <c r="EB21" s="49">
        <v>4778</v>
      </c>
      <c r="EC21" s="49">
        <v>5289673</v>
      </c>
      <c r="ED21" s="52">
        <f t="shared" si="3"/>
        <v>5.9960043189497575E-2</v>
      </c>
      <c r="EE21" s="51">
        <v>246608909</v>
      </c>
      <c r="EF21" s="49">
        <v>0</v>
      </c>
      <c r="EG21" s="49">
        <v>0</v>
      </c>
      <c r="EH21" s="49">
        <v>246608909</v>
      </c>
      <c r="EI21" s="49">
        <v>0</v>
      </c>
      <c r="EJ21" s="49">
        <v>6180223</v>
      </c>
      <c r="EK21" s="49">
        <v>10251</v>
      </c>
      <c r="EL21" s="49">
        <v>430218</v>
      </c>
      <c r="EM21" s="50">
        <v>6620692</v>
      </c>
      <c r="EN21" s="51">
        <v>386680</v>
      </c>
      <c r="EO21" s="49">
        <v>1882</v>
      </c>
      <c r="EP21" s="49">
        <v>388562</v>
      </c>
      <c r="EQ21" s="49">
        <v>4716378</v>
      </c>
      <c r="ER21" s="49">
        <v>7453546</v>
      </c>
      <c r="ES21" s="49">
        <v>412535</v>
      </c>
      <c r="ET21" s="49">
        <v>179239</v>
      </c>
      <c r="EU21" s="50">
        <v>266379861</v>
      </c>
      <c r="EV21" s="51">
        <v>14793606</v>
      </c>
      <c r="EW21" s="49">
        <v>14793606</v>
      </c>
      <c r="EX21" s="49">
        <v>0</v>
      </c>
      <c r="EY21" s="49">
        <v>185407</v>
      </c>
      <c r="EZ21" s="49">
        <v>246</v>
      </c>
      <c r="FA21" s="49">
        <v>10721</v>
      </c>
      <c r="FB21" s="50">
        <v>196374</v>
      </c>
      <c r="FC21" s="51">
        <v>20881</v>
      </c>
      <c r="FD21" s="49">
        <v>56</v>
      </c>
      <c r="FE21" s="49">
        <v>20937</v>
      </c>
      <c r="FF21" s="49">
        <v>141491</v>
      </c>
      <c r="FG21" s="49">
        <v>223606</v>
      </c>
      <c r="FH21" s="49">
        <v>12375</v>
      </c>
      <c r="FI21" s="49">
        <v>5377</v>
      </c>
      <c r="FJ21" s="49">
        <v>15393766</v>
      </c>
      <c r="FK21" s="52">
        <f t="shared" si="4"/>
        <v>5.9988124759920984E-2</v>
      </c>
      <c r="FL21" s="51">
        <v>79855424</v>
      </c>
      <c r="FM21" s="49">
        <v>0</v>
      </c>
      <c r="FN21" s="49">
        <v>475</v>
      </c>
      <c r="FO21" s="49">
        <v>79855899</v>
      </c>
      <c r="FP21" s="49">
        <v>0</v>
      </c>
      <c r="FQ21" s="49">
        <v>1507777</v>
      </c>
      <c r="FR21" s="49">
        <v>2191</v>
      </c>
      <c r="FS21" s="49">
        <v>57628</v>
      </c>
      <c r="FT21" s="50">
        <v>1567596</v>
      </c>
      <c r="FU21" s="51">
        <v>26213</v>
      </c>
      <c r="FV21" s="49">
        <v>0</v>
      </c>
      <c r="FW21" s="49">
        <v>26213</v>
      </c>
      <c r="FX21" s="49">
        <v>1510195</v>
      </c>
      <c r="FY21" s="49">
        <v>1194598</v>
      </c>
      <c r="FZ21" s="49">
        <v>119317</v>
      </c>
      <c r="GA21" s="49">
        <v>139023</v>
      </c>
      <c r="GB21" s="50">
        <v>84412841</v>
      </c>
      <c r="GC21" s="51">
        <v>4790919</v>
      </c>
      <c r="GD21" s="49">
        <v>4790919</v>
      </c>
      <c r="GE21" s="49">
        <v>0</v>
      </c>
      <c r="GF21" s="49">
        <v>45233</v>
      </c>
      <c r="GG21" s="49">
        <v>53</v>
      </c>
      <c r="GH21" s="49">
        <v>1383</v>
      </c>
      <c r="GI21" s="50">
        <v>46669</v>
      </c>
      <c r="GJ21" s="51">
        <v>1416</v>
      </c>
      <c r="GK21" s="49">
        <v>0</v>
      </c>
      <c r="GL21" s="49">
        <v>1416</v>
      </c>
      <c r="GM21" s="49">
        <v>45306</v>
      </c>
      <c r="GN21" s="49">
        <v>35838</v>
      </c>
      <c r="GO21" s="49">
        <v>3580</v>
      </c>
      <c r="GP21" s="49">
        <v>4171</v>
      </c>
      <c r="GQ21" s="49">
        <v>4927899</v>
      </c>
      <c r="GR21" s="52">
        <f t="shared" si="5"/>
        <v>5.9994553439314487E-2</v>
      </c>
      <c r="GS21" s="51">
        <v>334444977</v>
      </c>
      <c r="GT21" s="49">
        <v>1200</v>
      </c>
      <c r="GU21" s="49">
        <v>84405</v>
      </c>
      <c r="GV21" s="49">
        <v>334530582</v>
      </c>
      <c r="GW21" s="49">
        <v>0</v>
      </c>
      <c r="GX21" s="49">
        <v>8336760</v>
      </c>
      <c r="GY21" s="49">
        <v>10826</v>
      </c>
      <c r="GZ21" s="49">
        <v>14767</v>
      </c>
      <c r="HA21" s="50">
        <v>8362353</v>
      </c>
      <c r="HB21" s="48">
        <v>301443</v>
      </c>
      <c r="HC21" s="49">
        <v>0</v>
      </c>
      <c r="HD21" s="49">
        <v>301443</v>
      </c>
      <c r="HE21" s="49">
        <v>19203209</v>
      </c>
      <c r="HF21" s="49">
        <v>14671238</v>
      </c>
      <c r="HG21" s="49">
        <v>1213518</v>
      </c>
      <c r="HH21" s="49">
        <v>211186</v>
      </c>
      <c r="HI21" s="50">
        <v>378493529</v>
      </c>
      <c r="HJ21" s="51">
        <v>20071191</v>
      </c>
      <c r="HK21" s="49">
        <v>20071191</v>
      </c>
      <c r="HL21" s="49">
        <v>0</v>
      </c>
      <c r="HM21" s="49">
        <v>250103</v>
      </c>
      <c r="HN21" s="49">
        <v>260</v>
      </c>
      <c r="HO21" s="49">
        <v>354</v>
      </c>
      <c r="HP21" s="50">
        <v>250717</v>
      </c>
      <c r="HQ21" s="51">
        <v>16278</v>
      </c>
      <c r="HR21" s="49">
        <v>0</v>
      </c>
      <c r="HS21" s="49">
        <v>16278</v>
      </c>
      <c r="HT21" s="49">
        <v>576096</v>
      </c>
      <c r="HU21" s="49">
        <v>440137</v>
      </c>
      <c r="HV21" s="49">
        <v>36406</v>
      </c>
      <c r="HW21" s="49">
        <v>6336</v>
      </c>
      <c r="HX21" s="49">
        <v>21397161</v>
      </c>
      <c r="HY21" s="52">
        <f t="shared" si="6"/>
        <v>5.9998075153559503E-2</v>
      </c>
    </row>
    <row r="22" spans="1:233" s="22" customFormat="1" ht="12" customHeight="1" x14ac:dyDescent="0.2">
      <c r="A22" s="25">
        <v>11</v>
      </c>
      <c r="B22" s="26" t="s">
        <v>61</v>
      </c>
      <c r="C22" s="53">
        <v>110349695</v>
      </c>
      <c r="D22" s="54">
        <v>7271</v>
      </c>
      <c r="E22" s="54">
        <v>10723</v>
      </c>
      <c r="F22" s="54">
        <v>110367689</v>
      </c>
      <c r="G22" s="54">
        <v>0</v>
      </c>
      <c r="H22" s="54">
        <v>2536576</v>
      </c>
      <c r="I22" s="54">
        <v>29324</v>
      </c>
      <c r="J22" s="54">
        <v>40168</v>
      </c>
      <c r="K22" s="55">
        <v>2606068</v>
      </c>
      <c r="L22" s="56">
        <v>35808</v>
      </c>
      <c r="M22" s="54">
        <v>0</v>
      </c>
      <c r="N22" s="54">
        <v>35808</v>
      </c>
      <c r="O22" s="54">
        <v>1526555</v>
      </c>
      <c r="P22" s="54">
        <v>1026598</v>
      </c>
      <c r="Q22" s="54">
        <v>242772</v>
      </c>
      <c r="R22" s="54">
        <v>92692</v>
      </c>
      <c r="S22" s="55">
        <v>115898182</v>
      </c>
      <c r="T22" s="56">
        <v>6621456</v>
      </c>
      <c r="U22" s="54">
        <v>6621456</v>
      </c>
      <c r="V22" s="54">
        <v>0</v>
      </c>
      <c r="W22" s="54">
        <v>76097</v>
      </c>
      <c r="X22" s="54">
        <v>760</v>
      </c>
      <c r="Y22" s="54">
        <v>964</v>
      </c>
      <c r="Z22" s="55">
        <v>77821</v>
      </c>
      <c r="AA22" s="56">
        <v>1933</v>
      </c>
      <c r="AB22" s="54">
        <v>0</v>
      </c>
      <c r="AC22" s="54">
        <v>1933</v>
      </c>
      <c r="AD22" s="54">
        <v>45797</v>
      </c>
      <c r="AE22" s="54">
        <v>30798</v>
      </c>
      <c r="AF22" s="54">
        <v>7283</v>
      </c>
      <c r="AG22" s="54">
        <v>2781</v>
      </c>
      <c r="AH22" s="54">
        <v>6787869</v>
      </c>
      <c r="AI22" s="57">
        <f t="shared" si="0"/>
        <v>5.9994515242590613E-2</v>
      </c>
      <c r="AJ22" s="56">
        <v>289233358</v>
      </c>
      <c r="AK22" s="54">
        <v>0</v>
      </c>
      <c r="AL22" s="54">
        <v>10592</v>
      </c>
      <c r="AM22" s="54">
        <v>289243950</v>
      </c>
      <c r="AN22" s="54">
        <v>0</v>
      </c>
      <c r="AO22" s="54">
        <v>9628117</v>
      </c>
      <c r="AP22" s="54">
        <v>109720</v>
      </c>
      <c r="AQ22" s="54">
        <v>30902</v>
      </c>
      <c r="AR22" s="55">
        <v>9768739</v>
      </c>
      <c r="AS22" s="56">
        <v>292002</v>
      </c>
      <c r="AT22" s="54">
        <v>0</v>
      </c>
      <c r="AU22" s="54">
        <v>292002</v>
      </c>
      <c r="AV22" s="54">
        <v>32981604</v>
      </c>
      <c r="AW22" s="54">
        <v>15196225</v>
      </c>
      <c r="AX22" s="54">
        <v>1903938</v>
      </c>
      <c r="AY22" s="54">
        <v>152086</v>
      </c>
      <c r="AZ22" s="55">
        <v>349538544</v>
      </c>
      <c r="BA22" s="56">
        <v>17354010</v>
      </c>
      <c r="BB22" s="54">
        <v>17354010</v>
      </c>
      <c r="BC22" s="54">
        <v>0</v>
      </c>
      <c r="BD22" s="54">
        <v>288843</v>
      </c>
      <c r="BE22" s="54">
        <v>3172</v>
      </c>
      <c r="BF22" s="54">
        <v>742</v>
      </c>
      <c r="BG22" s="55">
        <v>292757</v>
      </c>
      <c r="BH22" s="56">
        <v>15768</v>
      </c>
      <c r="BI22" s="54">
        <v>0</v>
      </c>
      <c r="BJ22" s="54">
        <v>15768</v>
      </c>
      <c r="BK22" s="54">
        <v>989448</v>
      </c>
      <c r="BL22" s="54">
        <v>455887</v>
      </c>
      <c r="BM22" s="54">
        <v>57118</v>
      </c>
      <c r="BN22" s="54">
        <v>4562</v>
      </c>
      <c r="BO22" s="54">
        <v>19169550</v>
      </c>
      <c r="BP22" s="57">
        <f t="shared" si="1"/>
        <v>5.9997832279638001E-2</v>
      </c>
      <c r="BQ22" s="56">
        <v>1188400059</v>
      </c>
      <c r="BR22" s="54">
        <v>7271</v>
      </c>
      <c r="BS22" s="54">
        <v>23239</v>
      </c>
      <c r="BT22" s="54">
        <v>1188430569</v>
      </c>
      <c r="BU22" s="54">
        <v>0</v>
      </c>
      <c r="BV22" s="54">
        <v>48471056</v>
      </c>
      <c r="BW22" s="54">
        <v>283166</v>
      </c>
      <c r="BX22" s="54">
        <v>4517944</v>
      </c>
      <c r="BY22" s="55">
        <v>53272166</v>
      </c>
      <c r="BZ22" s="56">
        <v>626860</v>
      </c>
      <c r="CA22" s="54">
        <v>74</v>
      </c>
      <c r="CB22" s="54">
        <v>626934</v>
      </c>
      <c r="CC22" s="54">
        <v>47873003</v>
      </c>
      <c r="CD22" s="54">
        <v>24449902</v>
      </c>
      <c r="CE22" s="54">
        <v>2858152</v>
      </c>
      <c r="CF22" s="54">
        <v>992892</v>
      </c>
      <c r="CG22" s="55">
        <v>1318503618</v>
      </c>
      <c r="CH22" s="56">
        <v>71288327</v>
      </c>
      <c r="CI22" s="54">
        <v>71288327</v>
      </c>
      <c r="CJ22" s="54">
        <v>0</v>
      </c>
      <c r="CK22" s="54">
        <v>1454111</v>
      </c>
      <c r="CL22" s="54">
        <v>7623</v>
      </c>
      <c r="CM22" s="54">
        <v>116999</v>
      </c>
      <c r="CN22" s="55">
        <v>1578733</v>
      </c>
      <c r="CO22" s="56">
        <v>33848</v>
      </c>
      <c r="CP22" s="54">
        <v>2</v>
      </c>
      <c r="CQ22" s="54">
        <v>33850</v>
      </c>
      <c r="CR22" s="54">
        <v>1436188</v>
      </c>
      <c r="CS22" s="54">
        <v>733493</v>
      </c>
      <c r="CT22" s="54">
        <v>85744</v>
      </c>
      <c r="CU22" s="54">
        <v>29785</v>
      </c>
      <c r="CV22" s="54">
        <v>75186120</v>
      </c>
      <c r="CW22" s="57">
        <f t="shared" si="2"/>
        <v>5.9985268689264085E-2</v>
      </c>
      <c r="CX22" s="56">
        <v>235444211</v>
      </c>
      <c r="CY22" s="54">
        <v>0</v>
      </c>
      <c r="CZ22" s="54">
        <v>0</v>
      </c>
      <c r="DA22" s="54">
        <v>235444211</v>
      </c>
      <c r="DB22" s="54">
        <v>0</v>
      </c>
      <c r="DC22" s="54">
        <v>25592403</v>
      </c>
      <c r="DD22" s="54">
        <v>65563</v>
      </c>
      <c r="DE22" s="54">
        <v>3405713</v>
      </c>
      <c r="DF22" s="55">
        <v>29063679</v>
      </c>
      <c r="DG22" s="56">
        <v>108537</v>
      </c>
      <c r="DH22" s="54">
        <v>0</v>
      </c>
      <c r="DI22" s="54">
        <v>108537</v>
      </c>
      <c r="DJ22" s="54">
        <v>9395907</v>
      </c>
      <c r="DK22" s="54">
        <v>3955294</v>
      </c>
      <c r="DL22" s="54">
        <v>287970</v>
      </c>
      <c r="DM22" s="54">
        <v>414051</v>
      </c>
      <c r="DN22" s="55">
        <v>278669649</v>
      </c>
      <c r="DO22" s="56">
        <v>14117307</v>
      </c>
      <c r="DP22" s="54">
        <v>14117307</v>
      </c>
      <c r="DQ22" s="54">
        <v>0</v>
      </c>
      <c r="DR22" s="54">
        <v>767752</v>
      </c>
      <c r="DS22" s="54">
        <v>1574</v>
      </c>
      <c r="DT22" s="54">
        <v>88531</v>
      </c>
      <c r="DU22" s="55">
        <v>857857</v>
      </c>
      <c r="DV22" s="56">
        <v>5860</v>
      </c>
      <c r="DW22" s="54">
        <v>0</v>
      </c>
      <c r="DX22" s="54">
        <v>5860</v>
      </c>
      <c r="DY22" s="54">
        <v>281874</v>
      </c>
      <c r="DZ22" s="54">
        <v>118654</v>
      </c>
      <c r="EA22" s="54">
        <v>8639</v>
      </c>
      <c r="EB22" s="54">
        <v>12420</v>
      </c>
      <c r="EC22" s="54">
        <v>15402611</v>
      </c>
      <c r="ED22" s="57">
        <f t="shared" si="3"/>
        <v>5.9960306265504228E-2</v>
      </c>
      <c r="EE22" s="56">
        <v>553372795</v>
      </c>
      <c r="EF22" s="54">
        <v>0</v>
      </c>
      <c r="EG22" s="54">
        <v>1924</v>
      </c>
      <c r="EH22" s="54">
        <v>553374719</v>
      </c>
      <c r="EI22" s="54">
        <v>0</v>
      </c>
      <c r="EJ22" s="54">
        <v>10713960</v>
      </c>
      <c r="EK22" s="54">
        <v>78559</v>
      </c>
      <c r="EL22" s="54">
        <v>1041161</v>
      </c>
      <c r="EM22" s="55">
        <v>11833680</v>
      </c>
      <c r="EN22" s="56">
        <v>190513</v>
      </c>
      <c r="EO22" s="54">
        <v>74</v>
      </c>
      <c r="EP22" s="54">
        <v>190587</v>
      </c>
      <c r="EQ22" s="54">
        <v>3968937</v>
      </c>
      <c r="ER22" s="54">
        <v>4271785</v>
      </c>
      <c r="ES22" s="54">
        <v>423472</v>
      </c>
      <c r="ET22" s="54">
        <v>334063</v>
      </c>
      <c r="EU22" s="55">
        <v>574397243</v>
      </c>
      <c r="EV22" s="56">
        <v>33195554</v>
      </c>
      <c r="EW22" s="54">
        <v>33195554</v>
      </c>
      <c r="EX22" s="54">
        <v>0</v>
      </c>
      <c r="EY22" s="54">
        <v>321419</v>
      </c>
      <c r="EZ22" s="54">
        <v>2117</v>
      </c>
      <c r="FA22" s="54">
        <v>26762</v>
      </c>
      <c r="FB22" s="55">
        <v>350298</v>
      </c>
      <c r="FC22" s="56">
        <v>10287</v>
      </c>
      <c r="FD22" s="54">
        <v>2</v>
      </c>
      <c r="FE22" s="54">
        <v>10289</v>
      </c>
      <c r="FF22" s="54">
        <v>119069</v>
      </c>
      <c r="FG22" s="54">
        <v>128154</v>
      </c>
      <c r="FH22" s="54">
        <v>12704</v>
      </c>
      <c r="FI22" s="54">
        <v>10022</v>
      </c>
      <c r="FJ22" s="54">
        <v>33826090</v>
      </c>
      <c r="FK22" s="57">
        <f t="shared" si="4"/>
        <v>5.9987478394364455E-2</v>
      </c>
      <c r="FL22" s="56">
        <v>110349695</v>
      </c>
      <c r="FM22" s="54">
        <v>7271</v>
      </c>
      <c r="FN22" s="54">
        <v>10723</v>
      </c>
      <c r="FO22" s="54">
        <v>110367689</v>
      </c>
      <c r="FP22" s="54">
        <v>0</v>
      </c>
      <c r="FQ22" s="54">
        <v>2536576</v>
      </c>
      <c r="FR22" s="54">
        <v>29324</v>
      </c>
      <c r="FS22" s="54">
        <v>40168</v>
      </c>
      <c r="FT22" s="55">
        <v>2606068</v>
      </c>
      <c r="FU22" s="56">
        <v>35808</v>
      </c>
      <c r="FV22" s="54">
        <v>0</v>
      </c>
      <c r="FW22" s="54">
        <v>35808</v>
      </c>
      <c r="FX22" s="54">
        <v>1526555</v>
      </c>
      <c r="FY22" s="54">
        <v>1026598</v>
      </c>
      <c r="FZ22" s="54">
        <v>242772</v>
      </c>
      <c r="GA22" s="54">
        <v>92692</v>
      </c>
      <c r="GB22" s="55">
        <v>115898182</v>
      </c>
      <c r="GC22" s="56">
        <v>6621456</v>
      </c>
      <c r="GD22" s="54">
        <v>6621456</v>
      </c>
      <c r="GE22" s="54">
        <v>0</v>
      </c>
      <c r="GF22" s="54">
        <v>76097</v>
      </c>
      <c r="GG22" s="54">
        <v>760</v>
      </c>
      <c r="GH22" s="54">
        <v>964</v>
      </c>
      <c r="GI22" s="55">
        <v>77821</v>
      </c>
      <c r="GJ22" s="56">
        <v>1933</v>
      </c>
      <c r="GK22" s="54">
        <v>0</v>
      </c>
      <c r="GL22" s="54">
        <v>1933</v>
      </c>
      <c r="GM22" s="54">
        <v>45797</v>
      </c>
      <c r="GN22" s="54">
        <v>30798</v>
      </c>
      <c r="GO22" s="54">
        <v>7283</v>
      </c>
      <c r="GP22" s="54">
        <v>2781</v>
      </c>
      <c r="GQ22" s="54">
        <v>6787869</v>
      </c>
      <c r="GR22" s="57">
        <f t="shared" si="5"/>
        <v>5.9994515242590613E-2</v>
      </c>
      <c r="GS22" s="56">
        <v>289233358</v>
      </c>
      <c r="GT22" s="54">
        <v>0</v>
      </c>
      <c r="GU22" s="54">
        <v>10592</v>
      </c>
      <c r="GV22" s="54">
        <v>289243950</v>
      </c>
      <c r="GW22" s="54">
        <v>0</v>
      </c>
      <c r="GX22" s="54">
        <v>9628117</v>
      </c>
      <c r="GY22" s="54">
        <v>109720</v>
      </c>
      <c r="GZ22" s="54">
        <v>30902</v>
      </c>
      <c r="HA22" s="55">
        <v>9768739</v>
      </c>
      <c r="HB22" s="53">
        <v>292002</v>
      </c>
      <c r="HC22" s="54">
        <v>0</v>
      </c>
      <c r="HD22" s="54">
        <v>292002</v>
      </c>
      <c r="HE22" s="54">
        <v>32981604</v>
      </c>
      <c r="HF22" s="54">
        <v>15196225</v>
      </c>
      <c r="HG22" s="54">
        <v>1903938</v>
      </c>
      <c r="HH22" s="54">
        <v>152086</v>
      </c>
      <c r="HI22" s="55">
        <v>349538544</v>
      </c>
      <c r="HJ22" s="56">
        <v>17354010</v>
      </c>
      <c r="HK22" s="54">
        <v>17354010</v>
      </c>
      <c r="HL22" s="54">
        <v>0</v>
      </c>
      <c r="HM22" s="54">
        <v>288843</v>
      </c>
      <c r="HN22" s="54">
        <v>3172</v>
      </c>
      <c r="HO22" s="54">
        <v>742</v>
      </c>
      <c r="HP22" s="55">
        <v>292757</v>
      </c>
      <c r="HQ22" s="56">
        <v>15768</v>
      </c>
      <c r="HR22" s="54">
        <v>0</v>
      </c>
      <c r="HS22" s="54">
        <v>15768</v>
      </c>
      <c r="HT22" s="54">
        <v>989448</v>
      </c>
      <c r="HU22" s="54">
        <v>455887</v>
      </c>
      <c r="HV22" s="54">
        <v>57118</v>
      </c>
      <c r="HW22" s="54">
        <v>4562</v>
      </c>
      <c r="HX22" s="54">
        <v>19169550</v>
      </c>
      <c r="HY22" s="57">
        <f t="shared" si="6"/>
        <v>5.9997832279638001E-2</v>
      </c>
    </row>
    <row r="23" spans="1:233" s="22" customFormat="1" ht="12" customHeight="1" x14ac:dyDescent="0.2">
      <c r="A23" s="23">
        <v>12</v>
      </c>
      <c r="B23" s="24" t="s">
        <v>62</v>
      </c>
      <c r="C23" s="48">
        <v>222626170</v>
      </c>
      <c r="D23" s="49">
        <v>0</v>
      </c>
      <c r="E23" s="49">
        <v>5859</v>
      </c>
      <c r="F23" s="49">
        <v>222632029</v>
      </c>
      <c r="G23" s="49">
        <v>0</v>
      </c>
      <c r="H23" s="49">
        <v>8715750</v>
      </c>
      <c r="I23" s="49">
        <v>501975</v>
      </c>
      <c r="J23" s="49">
        <v>864434</v>
      </c>
      <c r="K23" s="50">
        <v>10082159</v>
      </c>
      <c r="L23" s="51">
        <v>81030</v>
      </c>
      <c r="M23" s="49">
        <v>0</v>
      </c>
      <c r="N23" s="49">
        <v>81030</v>
      </c>
      <c r="O23" s="49">
        <v>3614577</v>
      </c>
      <c r="P23" s="49">
        <v>2895838</v>
      </c>
      <c r="Q23" s="49">
        <v>398057</v>
      </c>
      <c r="R23" s="49">
        <v>226589</v>
      </c>
      <c r="S23" s="50">
        <v>239930279</v>
      </c>
      <c r="T23" s="51">
        <v>13356782</v>
      </c>
      <c r="U23" s="49">
        <v>13356782</v>
      </c>
      <c r="V23" s="49">
        <v>0</v>
      </c>
      <c r="W23" s="49">
        <v>261411</v>
      </c>
      <c r="X23" s="49">
        <v>14939</v>
      </c>
      <c r="Y23" s="49">
        <v>23267</v>
      </c>
      <c r="Z23" s="50">
        <v>299617</v>
      </c>
      <c r="AA23" s="51">
        <v>4376</v>
      </c>
      <c r="AB23" s="49">
        <v>0</v>
      </c>
      <c r="AC23" s="49">
        <v>4376</v>
      </c>
      <c r="AD23" s="49">
        <v>108437</v>
      </c>
      <c r="AE23" s="49">
        <v>86875</v>
      </c>
      <c r="AF23" s="49">
        <v>11942</v>
      </c>
      <c r="AG23" s="49">
        <v>6798</v>
      </c>
      <c r="AH23" s="49">
        <v>13874827</v>
      </c>
      <c r="AI23" s="52">
        <f t="shared" si="0"/>
        <v>5.9994880610821727E-2</v>
      </c>
      <c r="AJ23" s="51">
        <v>806869651</v>
      </c>
      <c r="AK23" s="49">
        <v>3744</v>
      </c>
      <c r="AL23" s="49">
        <v>89906</v>
      </c>
      <c r="AM23" s="49">
        <v>806963301</v>
      </c>
      <c r="AN23" s="49">
        <v>0</v>
      </c>
      <c r="AO23" s="49">
        <v>26078968</v>
      </c>
      <c r="AP23" s="49">
        <v>253153</v>
      </c>
      <c r="AQ23" s="49">
        <v>1048466</v>
      </c>
      <c r="AR23" s="50">
        <v>27380587</v>
      </c>
      <c r="AS23" s="51">
        <v>509272</v>
      </c>
      <c r="AT23" s="49">
        <v>0</v>
      </c>
      <c r="AU23" s="49">
        <v>509272</v>
      </c>
      <c r="AV23" s="49">
        <v>54938632</v>
      </c>
      <c r="AW23" s="49">
        <v>25409046</v>
      </c>
      <c r="AX23" s="49">
        <v>2687221</v>
      </c>
      <c r="AY23" s="49">
        <v>653911</v>
      </c>
      <c r="AZ23" s="50">
        <v>918541970</v>
      </c>
      <c r="BA23" s="51">
        <v>48416295</v>
      </c>
      <c r="BB23" s="49">
        <v>48416295</v>
      </c>
      <c r="BC23" s="49">
        <v>0</v>
      </c>
      <c r="BD23" s="49">
        <v>782208</v>
      </c>
      <c r="BE23" s="49">
        <v>7354</v>
      </c>
      <c r="BF23" s="49">
        <v>29138</v>
      </c>
      <c r="BG23" s="50">
        <v>818700</v>
      </c>
      <c r="BH23" s="51">
        <v>27501</v>
      </c>
      <c r="BI23" s="49">
        <v>0</v>
      </c>
      <c r="BJ23" s="49">
        <v>27501</v>
      </c>
      <c r="BK23" s="49">
        <v>1648159</v>
      </c>
      <c r="BL23" s="49">
        <v>762271</v>
      </c>
      <c r="BM23" s="49">
        <v>80617</v>
      </c>
      <c r="BN23" s="49">
        <v>19617</v>
      </c>
      <c r="BO23" s="49">
        <v>51773160</v>
      </c>
      <c r="BP23" s="52">
        <f t="shared" si="1"/>
        <v>5.9998137387415093E-2</v>
      </c>
      <c r="BQ23" s="51">
        <v>1985201921</v>
      </c>
      <c r="BR23" s="49">
        <v>9436</v>
      </c>
      <c r="BS23" s="49">
        <v>99582</v>
      </c>
      <c r="BT23" s="49">
        <v>1985310939</v>
      </c>
      <c r="BU23" s="49">
        <v>0</v>
      </c>
      <c r="BV23" s="49">
        <v>93712456</v>
      </c>
      <c r="BW23" s="49">
        <v>854149</v>
      </c>
      <c r="BX23" s="49">
        <v>12217456</v>
      </c>
      <c r="BY23" s="50">
        <v>106784061</v>
      </c>
      <c r="BZ23" s="51">
        <v>1015426</v>
      </c>
      <c r="CA23" s="49">
        <v>44517</v>
      </c>
      <c r="CB23" s="49">
        <v>1059943</v>
      </c>
      <c r="CC23" s="49">
        <v>75064270</v>
      </c>
      <c r="CD23" s="49">
        <v>41971609</v>
      </c>
      <c r="CE23" s="49">
        <v>4566378</v>
      </c>
      <c r="CF23" s="49">
        <v>2486046</v>
      </c>
      <c r="CG23" s="50">
        <v>2217243246</v>
      </c>
      <c r="CH23" s="51">
        <v>119097833</v>
      </c>
      <c r="CI23" s="49">
        <v>119097833</v>
      </c>
      <c r="CJ23" s="49">
        <v>0</v>
      </c>
      <c r="CK23" s="49">
        <v>2810782</v>
      </c>
      <c r="CL23" s="49">
        <v>24897</v>
      </c>
      <c r="CM23" s="49">
        <v>320764</v>
      </c>
      <c r="CN23" s="50">
        <v>3156443</v>
      </c>
      <c r="CO23" s="51">
        <v>54832</v>
      </c>
      <c r="CP23" s="49">
        <v>1336</v>
      </c>
      <c r="CQ23" s="49">
        <v>56168</v>
      </c>
      <c r="CR23" s="49">
        <v>2251928</v>
      </c>
      <c r="CS23" s="49">
        <v>1259148</v>
      </c>
      <c r="CT23" s="49">
        <v>136992</v>
      </c>
      <c r="CU23" s="49">
        <v>74582</v>
      </c>
      <c r="CV23" s="49">
        <v>126033094</v>
      </c>
      <c r="CW23" s="52">
        <f t="shared" si="2"/>
        <v>5.9989511295389077E-2</v>
      </c>
      <c r="CX23" s="51">
        <v>251247578</v>
      </c>
      <c r="CY23" s="49">
        <v>1767</v>
      </c>
      <c r="CZ23" s="49">
        <v>503</v>
      </c>
      <c r="DA23" s="49">
        <v>251249848</v>
      </c>
      <c r="DB23" s="49">
        <v>0</v>
      </c>
      <c r="DC23" s="49">
        <v>33237056</v>
      </c>
      <c r="DD23" s="49">
        <v>43708</v>
      </c>
      <c r="DE23" s="49">
        <v>7440539</v>
      </c>
      <c r="DF23" s="50">
        <v>40721303</v>
      </c>
      <c r="DG23" s="51">
        <v>171915</v>
      </c>
      <c r="DH23" s="49">
        <v>2260</v>
      </c>
      <c r="DI23" s="49">
        <v>174175</v>
      </c>
      <c r="DJ23" s="49">
        <v>9308571</v>
      </c>
      <c r="DK23" s="49">
        <v>5516682</v>
      </c>
      <c r="DL23" s="49">
        <v>654377</v>
      </c>
      <c r="DM23" s="49">
        <v>1176267</v>
      </c>
      <c r="DN23" s="50">
        <v>308801223</v>
      </c>
      <c r="DO23" s="51">
        <v>15065026</v>
      </c>
      <c r="DP23" s="49">
        <v>15065026</v>
      </c>
      <c r="DQ23" s="49">
        <v>0</v>
      </c>
      <c r="DR23" s="49">
        <v>996943</v>
      </c>
      <c r="DS23" s="49">
        <v>1064</v>
      </c>
      <c r="DT23" s="49">
        <v>193991</v>
      </c>
      <c r="DU23" s="50">
        <v>1191998</v>
      </c>
      <c r="DV23" s="51">
        <v>9283</v>
      </c>
      <c r="DW23" s="49">
        <v>68</v>
      </c>
      <c r="DX23" s="49">
        <v>9351</v>
      </c>
      <c r="DY23" s="49">
        <v>279257</v>
      </c>
      <c r="DZ23" s="49">
        <v>165501</v>
      </c>
      <c r="EA23" s="49">
        <v>19631</v>
      </c>
      <c r="EB23" s="49">
        <v>35289</v>
      </c>
      <c r="EC23" s="49">
        <v>16766053</v>
      </c>
      <c r="ED23" s="52">
        <f t="shared" si="3"/>
        <v>5.9960338762075592E-2</v>
      </c>
      <c r="EE23" s="51">
        <v>704458522</v>
      </c>
      <c r="EF23" s="49">
        <v>3925</v>
      </c>
      <c r="EG23" s="49">
        <v>3314</v>
      </c>
      <c r="EH23" s="49">
        <v>704465761</v>
      </c>
      <c r="EI23" s="49">
        <v>0</v>
      </c>
      <c r="EJ23" s="49">
        <v>25680682</v>
      </c>
      <c r="EK23" s="49">
        <v>55313</v>
      </c>
      <c r="EL23" s="49">
        <v>2864017</v>
      </c>
      <c r="EM23" s="50">
        <v>28600012</v>
      </c>
      <c r="EN23" s="51">
        <v>253209</v>
      </c>
      <c r="EO23" s="49">
        <v>42257</v>
      </c>
      <c r="EP23" s="49">
        <v>295466</v>
      </c>
      <c r="EQ23" s="49">
        <v>7202490</v>
      </c>
      <c r="ER23" s="49">
        <v>8150043</v>
      </c>
      <c r="ES23" s="49">
        <v>826723</v>
      </c>
      <c r="ET23" s="49">
        <v>429279</v>
      </c>
      <c r="EU23" s="50">
        <v>749969774</v>
      </c>
      <c r="EV23" s="51">
        <v>42259730</v>
      </c>
      <c r="EW23" s="49">
        <v>42259730</v>
      </c>
      <c r="EX23" s="49">
        <v>0</v>
      </c>
      <c r="EY23" s="49">
        <v>770220</v>
      </c>
      <c r="EZ23" s="49">
        <v>1540</v>
      </c>
      <c r="FA23" s="49">
        <v>74368</v>
      </c>
      <c r="FB23" s="50">
        <v>846128</v>
      </c>
      <c r="FC23" s="51">
        <v>13672</v>
      </c>
      <c r="FD23" s="49">
        <v>1268</v>
      </c>
      <c r="FE23" s="49">
        <v>14940</v>
      </c>
      <c r="FF23" s="49">
        <v>216075</v>
      </c>
      <c r="FG23" s="49">
        <v>244501</v>
      </c>
      <c r="FH23" s="49">
        <v>24802</v>
      </c>
      <c r="FI23" s="49">
        <v>12878</v>
      </c>
      <c r="FJ23" s="49">
        <v>43619054</v>
      </c>
      <c r="FK23" s="52">
        <f t="shared" si="4"/>
        <v>5.9988337744068164E-2</v>
      </c>
      <c r="FL23" s="51">
        <v>222626170</v>
      </c>
      <c r="FM23" s="49">
        <v>0</v>
      </c>
      <c r="FN23" s="49">
        <v>5859</v>
      </c>
      <c r="FO23" s="49">
        <v>222632029</v>
      </c>
      <c r="FP23" s="49">
        <v>0</v>
      </c>
      <c r="FQ23" s="49">
        <v>8715750</v>
      </c>
      <c r="FR23" s="49">
        <v>501975</v>
      </c>
      <c r="FS23" s="49">
        <v>864434</v>
      </c>
      <c r="FT23" s="50">
        <v>10082159</v>
      </c>
      <c r="FU23" s="51">
        <v>81030</v>
      </c>
      <c r="FV23" s="49">
        <v>0</v>
      </c>
      <c r="FW23" s="49">
        <v>81030</v>
      </c>
      <c r="FX23" s="49">
        <v>3614577</v>
      </c>
      <c r="FY23" s="49">
        <v>2895838</v>
      </c>
      <c r="FZ23" s="49">
        <v>398057</v>
      </c>
      <c r="GA23" s="49">
        <v>226589</v>
      </c>
      <c r="GB23" s="50">
        <v>239930279</v>
      </c>
      <c r="GC23" s="51">
        <v>13356782</v>
      </c>
      <c r="GD23" s="49">
        <v>13356782</v>
      </c>
      <c r="GE23" s="49">
        <v>0</v>
      </c>
      <c r="GF23" s="49">
        <v>261411</v>
      </c>
      <c r="GG23" s="49">
        <v>14939</v>
      </c>
      <c r="GH23" s="49">
        <v>23267</v>
      </c>
      <c r="GI23" s="50">
        <v>299617</v>
      </c>
      <c r="GJ23" s="51">
        <v>4376</v>
      </c>
      <c r="GK23" s="49">
        <v>0</v>
      </c>
      <c r="GL23" s="49">
        <v>4376</v>
      </c>
      <c r="GM23" s="49">
        <v>108437</v>
      </c>
      <c r="GN23" s="49">
        <v>86875</v>
      </c>
      <c r="GO23" s="49">
        <v>11942</v>
      </c>
      <c r="GP23" s="49">
        <v>6798</v>
      </c>
      <c r="GQ23" s="49">
        <v>13874827</v>
      </c>
      <c r="GR23" s="52">
        <f t="shared" si="5"/>
        <v>5.9994880610821727E-2</v>
      </c>
      <c r="GS23" s="51">
        <v>806869651</v>
      </c>
      <c r="GT23" s="49">
        <v>3744</v>
      </c>
      <c r="GU23" s="49">
        <v>89906</v>
      </c>
      <c r="GV23" s="49">
        <v>806963301</v>
      </c>
      <c r="GW23" s="49">
        <v>0</v>
      </c>
      <c r="GX23" s="49">
        <v>26078968</v>
      </c>
      <c r="GY23" s="49">
        <v>253153</v>
      </c>
      <c r="GZ23" s="49">
        <v>1048466</v>
      </c>
      <c r="HA23" s="50">
        <v>27380587</v>
      </c>
      <c r="HB23" s="48">
        <v>509272</v>
      </c>
      <c r="HC23" s="49">
        <v>0</v>
      </c>
      <c r="HD23" s="49">
        <v>509272</v>
      </c>
      <c r="HE23" s="49">
        <v>54938632</v>
      </c>
      <c r="HF23" s="49">
        <v>25409046</v>
      </c>
      <c r="HG23" s="49">
        <v>2687221</v>
      </c>
      <c r="HH23" s="49">
        <v>653911</v>
      </c>
      <c r="HI23" s="50">
        <v>918541970</v>
      </c>
      <c r="HJ23" s="51">
        <v>48416295</v>
      </c>
      <c r="HK23" s="49">
        <v>48416295</v>
      </c>
      <c r="HL23" s="49">
        <v>0</v>
      </c>
      <c r="HM23" s="49">
        <v>782208</v>
      </c>
      <c r="HN23" s="49">
        <v>7354</v>
      </c>
      <c r="HO23" s="49">
        <v>29138</v>
      </c>
      <c r="HP23" s="50">
        <v>818700</v>
      </c>
      <c r="HQ23" s="51">
        <v>27501</v>
      </c>
      <c r="HR23" s="49">
        <v>0</v>
      </c>
      <c r="HS23" s="49">
        <v>27501</v>
      </c>
      <c r="HT23" s="49">
        <v>1648159</v>
      </c>
      <c r="HU23" s="49">
        <v>762271</v>
      </c>
      <c r="HV23" s="49">
        <v>80617</v>
      </c>
      <c r="HW23" s="49">
        <v>19617</v>
      </c>
      <c r="HX23" s="49">
        <v>51773160</v>
      </c>
      <c r="HY23" s="52">
        <f t="shared" si="6"/>
        <v>5.9998137387415093E-2</v>
      </c>
    </row>
    <row r="24" spans="1:233" s="22" customFormat="1" ht="12" customHeight="1" x14ac:dyDescent="0.2">
      <c r="A24" s="25">
        <v>13</v>
      </c>
      <c r="B24" s="26" t="s">
        <v>63</v>
      </c>
      <c r="C24" s="53">
        <v>69821366</v>
      </c>
      <c r="D24" s="54">
        <v>439</v>
      </c>
      <c r="E24" s="54">
        <v>0</v>
      </c>
      <c r="F24" s="54">
        <v>69821805</v>
      </c>
      <c r="G24" s="54">
        <v>0</v>
      </c>
      <c r="H24" s="54">
        <v>4105768</v>
      </c>
      <c r="I24" s="54">
        <v>0</v>
      </c>
      <c r="J24" s="54">
        <v>43922</v>
      </c>
      <c r="K24" s="55">
        <v>4149690</v>
      </c>
      <c r="L24" s="56">
        <v>38957</v>
      </c>
      <c r="M24" s="54">
        <v>0</v>
      </c>
      <c r="N24" s="54">
        <v>38957</v>
      </c>
      <c r="O24" s="54">
        <v>15783712</v>
      </c>
      <c r="P24" s="54">
        <v>3779499</v>
      </c>
      <c r="Q24" s="54">
        <v>338168</v>
      </c>
      <c r="R24" s="54">
        <v>70674</v>
      </c>
      <c r="S24" s="55">
        <v>93982505</v>
      </c>
      <c r="T24" s="56">
        <v>4188933</v>
      </c>
      <c r="U24" s="54">
        <v>4188933</v>
      </c>
      <c r="V24" s="54">
        <v>0</v>
      </c>
      <c r="W24" s="54">
        <v>123173</v>
      </c>
      <c r="X24" s="54">
        <v>0</v>
      </c>
      <c r="Y24" s="54">
        <v>1054</v>
      </c>
      <c r="Z24" s="55">
        <v>124227</v>
      </c>
      <c r="AA24" s="56">
        <v>2104</v>
      </c>
      <c r="AB24" s="54">
        <v>0</v>
      </c>
      <c r="AC24" s="54">
        <v>2104</v>
      </c>
      <c r="AD24" s="54">
        <v>473511</v>
      </c>
      <c r="AE24" s="54">
        <v>113385</v>
      </c>
      <c r="AF24" s="54">
        <v>10145</v>
      </c>
      <c r="AG24" s="54">
        <v>2120</v>
      </c>
      <c r="AH24" s="54">
        <v>4914425</v>
      </c>
      <c r="AI24" s="57">
        <f t="shared" si="0"/>
        <v>5.9994624888313898E-2</v>
      </c>
      <c r="AJ24" s="56">
        <v>512848166</v>
      </c>
      <c r="AK24" s="54">
        <v>81</v>
      </c>
      <c r="AL24" s="54">
        <v>18221</v>
      </c>
      <c r="AM24" s="54">
        <v>512866468</v>
      </c>
      <c r="AN24" s="54">
        <v>0</v>
      </c>
      <c r="AO24" s="54">
        <v>14803763</v>
      </c>
      <c r="AP24" s="54">
        <v>86713</v>
      </c>
      <c r="AQ24" s="54">
        <v>2677012</v>
      </c>
      <c r="AR24" s="55">
        <v>17567488</v>
      </c>
      <c r="AS24" s="56">
        <v>347045</v>
      </c>
      <c r="AT24" s="54">
        <v>0</v>
      </c>
      <c r="AU24" s="54">
        <v>347045</v>
      </c>
      <c r="AV24" s="54">
        <v>64212782</v>
      </c>
      <c r="AW24" s="54">
        <v>39721700</v>
      </c>
      <c r="AX24" s="54">
        <v>3377661</v>
      </c>
      <c r="AY24" s="54">
        <v>256910</v>
      </c>
      <c r="AZ24" s="55">
        <v>638350054</v>
      </c>
      <c r="BA24" s="56">
        <v>30771325</v>
      </c>
      <c r="BB24" s="54">
        <v>30771325</v>
      </c>
      <c r="BC24" s="54">
        <v>0</v>
      </c>
      <c r="BD24" s="54">
        <v>444113</v>
      </c>
      <c r="BE24" s="54">
        <v>2464</v>
      </c>
      <c r="BF24" s="54">
        <v>77531</v>
      </c>
      <c r="BG24" s="55">
        <v>524108</v>
      </c>
      <c r="BH24" s="56">
        <v>18741</v>
      </c>
      <c r="BI24" s="54">
        <v>0</v>
      </c>
      <c r="BJ24" s="54">
        <v>18741</v>
      </c>
      <c r="BK24" s="54">
        <v>1926383</v>
      </c>
      <c r="BL24" s="54">
        <v>1191651</v>
      </c>
      <c r="BM24" s="54">
        <v>101330</v>
      </c>
      <c r="BN24" s="54">
        <v>7707</v>
      </c>
      <c r="BO24" s="54">
        <v>34541245</v>
      </c>
      <c r="BP24" s="57">
        <f t="shared" si="1"/>
        <v>5.9998707109859245E-2</v>
      </c>
      <c r="BQ24" s="56">
        <v>844858687</v>
      </c>
      <c r="BR24" s="54">
        <v>520</v>
      </c>
      <c r="BS24" s="54">
        <v>18221</v>
      </c>
      <c r="BT24" s="54">
        <v>844877428</v>
      </c>
      <c r="BU24" s="54">
        <v>0</v>
      </c>
      <c r="BV24" s="54">
        <v>42148454</v>
      </c>
      <c r="BW24" s="54">
        <v>132613</v>
      </c>
      <c r="BX24" s="54">
        <v>7370277</v>
      </c>
      <c r="BY24" s="55">
        <v>49651344</v>
      </c>
      <c r="BZ24" s="56">
        <v>1859856</v>
      </c>
      <c r="CA24" s="54">
        <v>0</v>
      </c>
      <c r="CB24" s="54">
        <v>1859856</v>
      </c>
      <c r="CC24" s="54">
        <v>90563145</v>
      </c>
      <c r="CD24" s="54">
        <v>60437126</v>
      </c>
      <c r="CE24" s="54">
        <v>4623270</v>
      </c>
      <c r="CF24" s="54">
        <v>1102327</v>
      </c>
      <c r="CG24" s="55">
        <v>1053114496</v>
      </c>
      <c r="CH24" s="56">
        <v>50686882</v>
      </c>
      <c r="CI24" s="54">
        <v>50686882</v>
      </c>
      <c r="CJ24" s="54">
        <v>0</v>
      </c>
      <c r="CK24" s="54">
        <v>1264446</v>
      </c>
      <c r="CL24" s="54">
        <v>3596</v>
      </c>
      <c r="CM24" s="54">
        <v>203643</v>
      </c>
      <c r="CN24" s="55">
        <v>1471685</v>
      </c>
      <c r="CO24" s="56">
        <v>100434</v>
      </c>
      <c r="CP24" s="54">
        <v>0</v>
      </c>
      <c r="CQ24" s="54">
        <v>100434</v>
      </c>
      <c r="CR24" s="54">
        <v>2716893</v>
      </c>
      <c r="CS24" s="54">
        <v>1813110</v>
      </c>
      <c r="CT24" s="54">
        <v>138697</v>
      </c>
      <c r="CU24" s="54">
        <v>33069</v>
      </c>
      <c r="CV24" s="54">
        <v>56960770</v>
      </c>
      <c r="CW24" s="57">
        <f t="shared" si="2"/>
        <v>5.9993178087366303E-2</v>
      </c>
      <c r="CX24" s="56">
        <v>59093152</v>
      </c>
      <c r="CY24" s="54">
        <v>0</v>
      </c>
      <c r="CZ24" s="54">
        <v>0</v>
      </c>
      <c r="DA24" s="54">
        <v>59093152</v>
      </c>
      <c r="DB24" s="54">
        <v>0</v>
      </c>
      <c r="DC24" s="54">
        <v>12981205</v>
      </c>
      <c r="DD24" s="54">
        <v>45844</v>
      </c>
      <c r="DE24" s="54">
        <v>3402926</v>
      </c>
      <c r="DF24" s="55">
        <v>16429975</v>
      </c>
      <c r="DG24" s="56">
        <v>1364035</v>
      </c>
      <c r="DH24" s="54">
        <v>0</v>
      </c>
      <c r="DI24" s="54">
        <v>1364035</v>
      </c>
      <c r="DJ24" s="54">
        <v>2853057</v>
      </c>
      <c r="DK24" s="54">
        <v>10293039</v>
      </c>
      <c r="DL24" s="54">
        <v>370901</v>
      </c>
      <c r="DM24" s="54">
        <v>609476</v>
      </c>
      <c r="DN24" s="55">
        <v>91013635</v>
      </c>
      <c r="DO24" s="56">
        <v>3543253</v>
      </c>
      <c r="DP24" s="54">
        <v>3543253</v>
      </c>
      <c r="DQ24" s="54">
        <v>0</v>
      </c>
      <c r="DR24" s="54">
        <v>389427</v>
      </c>
      <c r="DS24" s="54">
        <v>1131</v>
      </c>
      <c r="DT24" s="54">
        <v>90876</v>
      </c>
      <c r="DU24" s="55">
        <v>481434</v>
      </c>
      <c r="DV24" s="56">
        <v>73658</v>
      </c>
      <c r="DW24" s="54">
        <v>0</v>
      </c>
      <c r="DX24" s="54">
        <v>73658</v>
      </c>
      <c r="DY24" s="54">
        <v>85591</v>
      </c>
      <c r="DZ24" s="54">
        <v>308788</v>
      </c>
      <c r="EA24" s="54">
        <v>11127</v>
      </c>
      <c r="EB24" s="54">
        <v>18284</v>
      </c>
      <c r="EC24" s="54">
        <v>4522135</v>
      </c>
      <c r="ED24" s="57">
        <f t="shared" si="3"/>
        <v>5.996046716208335E-2</v>
      </c>
      <c r="EE24" s="56">
        <v>203096003</v>
      </c>
      <c r="EF24" s="54">
        <v>0</v>
      </c>
      <c r="EG24" s="54">
        <v>0</v>
      </c>
      <c r="EH24" s="54">
        <v>203096003</v>
      </c>
      <c r="EI24" s="54">
        <v>0</v>
      </c>
      <c r="EJ24" s="54">
        <v>10257718</v>
      </c>
      <c r="EK24" s="54">
        <v>56</v>
      </c>
      <c r="EL24" s="54">
        <v>1246417</v>
      </c>
      <c r="EM24" s="55">
        <v>11504191</v>
      </c>
      <c r="EN24" s="56">
        <v>109819</v>
      </c>
      <c r="EO24" s="54">
        <v>0</v>
      </c>
      <c r="EP24" s="54">
        <v>109819</v>
      </c>
      <c r="EQ24" s="54">
        <v>7713594</v>
      </c>
      <c r="ER24" s="54">
        <v>6642888</v>
      </c>
      <c r="ES24" s="54">
        <v>536540</v>
      </c>
      <c r="ET24" s="54">
        <v>165267</v>
      </c>
      <c r="EU24" s="55">
        <v>229768302</v>
      </c>
      <c r="EV24" s="56">
        <v>12183371</v>
      </c>
      <c r="EW24" s="54">
        <v>12183371</v>
      </c>
      <c r="EX24" s="54">
        <v>0</v>
      </c>
      <c r="EY24" s="54">
        <v>307733</v>
      </c>
      <c r="EZ24" s="54">
        <v>1</v>
      </c>
      <c r="FA24" s="54">
        <v>34182</v>
      </c>
      <c r="FB24" s="55">
        <v>341916</v>
      </c>
      <c r="FC24" s="56">
        <v>5931</v>
      </c>
      <c r="FD24" s="54">
        <v>0</v>
      </c>
      <c r="FE24" s="54">
        <v>5931</v>
      </c>
      <c r="FF24" s="54">
        <v>231408</v>
      </c>
      <c r="FG24" s="54">
        <v>199286</v>
      </c>
      <c r="FH24" s="54">
        <v>16095</v>
      </c>
      <c r="FI24" s="54">
        <v>4958</v>
      </c>
      <c r="FJ24" s="54">
        <v>12982965</v>
      </c>
      <c r="FK24" s="57">
        <f t="shared" si="4"/>
        <v>5.9988236203742523E-2</v>
      </c>
      <c r="FL24" s="56">
        <v>69821366</v>
      </c>
      <c r="FM24" s="54">
        <v>439</v>
      </c>
      <c r="FN24" s="54">
        <v>0</v>
      </c>
      <c r="FO24" s="54">
        <v>69821805</v>
      </c>
      <c r="FP24" s="54">
        <v>0</v>
      </c>
      <c r="FQ24" s="54">
        <v>4105768</v>
      </c>
      <c r="FR24" s="54">
        <v>0</v>
      </c>
      <c r="FS24" s="54">
        <v>43922</v>
      </c>
      <c r="FT24" s="55">
        <v>4149690</v>
      </c>
      <c r="FU24" s="56">
        <v>38957</v>
      </c>
      <c r="FV24" s="54">
        <v>0</v>
      </c>
      <c r="FW24" s="54">
        <v>38957</v>
      </c>
      <c r="FX24" s="54">
        <v>15783712</v>
      </c>
      <c r="FY24" s="54">
        <v>3779499</v>
      </c>
      <c r="FZ24" s="54">
        <v>338168</v>
      </c>
      <c r="GA24" s="54">
        <v>70674</v>
      </c>
      <c r="GB24" s="55">
        <v>93982505</v>
      </c>
      <c r="GC24" s="56">
        <v>4188933</v>
      </c>
      <c r="GD24" s="54">
        <v>4188933</v>
      </c>
      <c r="GE24" s="54">
        <v>0</v>
      </c>
      <c r="GF24" s="54">
        <v>123173</v>
      </c>
      <c r="GG24" s="54">
        <v>0</v>
      </c>
      <c r="GH24" s="54">
        <v>1054</v>
      </c>
      <c r="GI24" s="55">
        <v>124227</v>
      </c>
      <c r="GJ24" s="56">
        <v>2104</v>
      </c>
      <c r="GK24" s="54">
        <v>0</v>
      </c>
      <c r="GL24" s="54">
        <v>2104</v>
      </c>
      <c r="GM24" s="54">
        <v>473511</v>
      </c>
      <c r="GN24" s="54">
        <v>113385</v>
      </c>
      <c r="GO24" s="54">
        <v>10145</v>
      </c>
      <c r="GP24" s="54">
        <v>2120</v>
      </c>
      <c r="GQ24" s="54">
        <v>4914425</v>
      </c>
      <c r="GR24" s="57">
        <f t="shared" si="5"/>
        <v>5.9994624888313898E-2</v>
      </c>
      <c r="GS24" s="56">
        <v>512848166</v>
      </c>
      <c r="GT24" s="54">
        <v>81</v>
      </c>
      <c r="GU24" s="54">
        <v>18221</v>
      </c>
      <c r="GV24" s="54">
        <v>512866468</v>
      </c>
      <c r="GW24" s="54">
        <v>0</v>
      </c>
      <c r="GX24" s="54">
        <v>14803763</v>
      </c>
      <c r="GY24" s="54">
        <v>86713</v>
      </c>
      <c r="GZ24" s="54">
        <v>2677012</v>
      </c>
      <c r="HA24" s="55">
        <v>17567488</v>
      </c>
      <c r="HB24" s="53">
        <v>347045</v>
      </c>
      <c r="HC24" s="54">
        <v>0</v>
      </c>
      <c r="HD24" s="54">
        <v>347045</v>
      </c>
      <c r="HE24" s="54">
        <v>64212782</v>
      </c>
      <c r="HF24" s="54">
        <v>39721700</v>
      </c>
      <c r="HG24" s="54">
        <v>3377661</v>
      </c>
      <c r="HH24" s="54">
        <v>256910</v>
      </c>
      <c r="HI24" s="55">
        <v>638350054</v>
      </c>
      <c r="HJ24" s="56">
        <v>30771325</v>
      </c>
      <c r="HK24" s="54">
        <v>30771325</v>
      </c>
      <c r="HL24" s="54">
        <v>0</v>
      </c>
      <c r="HM24" s="54">
        <v>444113</v>
      </c>
      <c r="HN24" s="54">
        <v>2464</v>
      </c>
      <c r="HO24" s="54">
        <v>77531</v>
      </c>
      <c r="HP24" s="55">
        <v>524108</v>
      </c>
      <c r="HQ24" s="56">
        <v>18741</v>
      </c>
      <c r="HR24" s="54">
        <v>0</v>
      </c>
      <c r="HS24" s="54">
        <v>18741</v>
      </c>
      <c r="HT24" s="54">
        <v>1926383</v>
      </c>
      <c r="HU24" s="54">
        <v>1191651</v>
      </c>
      <c r="HV24" s="54">
        <v>101330</v>
      </c>
      <c r="HW24" s="54">
        <v>7707</v>
      </c>
      <c r="HX24" s="54">
        <v>34541245</v>
      </c>
      <c r="HY24" s="57">
        <f t="shared" si="6"/>
        <v>5.9998707109859245E-2</v>
      </c>
    </row>
    <row r="25" spans="1:233" s="22" customFormat="1" ht="12" customHeight="1" x14ac:dyDescent="0.2">
      <c r="A25" s="23">
        <v>14</v>
      </c>
      <c r="B25" s="24" t="s">
        <v>64</v>
      </c>
      <c r="C25" s="48">
        <v>54534512</v>
      </c>
      <c r="D25" s="49">
        <v>0</v>
      </c>
      <c r="E25" s="49">
        <v>0</v>
      </c>
      <c r="F25" s="49">
        <v>54534512</v>
      </c>
      <c r="G25" s="49">
        <v>0</v>
      </c>
      <c r="H25" s="49">
        <v>2014685</v>
      </c>
      <c r="I25" s="49">
        <v>0</v>
      </c>
      <c r="J25" s="49">
        <v>4260</v>
      </c>
      <c r="K25" s="50">
        <v>2018945</v>
      </c>
      <c r="L25" s="51">
        <v>34420</v>
      </c>
      <c r="M25" s="49">
        <v>0</v>
      </c>
      <c r="N25" s="49">
        <v>34420</v>
      </c>
      <c r="O25" s="49">
        <v>238372</v>
      </c>
      <c r="P25" s="49">
        <v>341781</v>
      </c>
      <c r="Q25" s="49">
        <v>86222</v>
      </c>
      <c r="R25" s="49">
        <v>67352</v>
      </c>
      <c r="S25" s="50">
        <v>57321604</v>
      </c>
      <c r="T25" s="51">
        <v>3271775</v>
      </c>
      <c r="U25" s="49">
        <v>3271775</v>
      </c>
      <c r="V25" s="49">
        <v>0</v>
      </c>
      <c r="W25" s="49">
        <v>60441</v>
      </c>
      <c r="X25" s="49">
        <v>0</v>
      </c>
      <c r="Y25" s="49">
        <v>102</v>
      </c>
      <c r="Z25" s="50">
        <v>60543</v>
      </c>
      <c r="AA25" s="51">
        <v>1859</v>
      </c>
      <c r="AB25" s="49">
        <v>0</v>
      </c>
      <c r="AC25" s="49">
        <v>1859</v>
      </c>
      <c r="AD25" s="49">
        <v>7151</v>
      </c>
      <c r="AE25" s="49">
        <v>10253</v>
      </c>
      <c r="AF25" s="49">
        <v>2587</v>
      </c>
      <c r="AG25" s="49">
        <v>2021</v>
      </c>
      <c r="AH25" s="49">
        <v>3356189</v>
      </c>
      <c r="AI25" s="52">
        <f t="shared" si="0"/>
        <v>5.9994577378816555E-2</v>
      </c>
      <c r="AJ25" s="51">
        <v>133857713</v>
      </c>
      <c r="AK25" s="49">
        <v>521</v>
      </c>
      <c r="AL25" s="49">
        <v>105</v>
      </c>
      <c r="AM25" s="49">
        <v>133858339</v>
      </c>
      <c r="AN25" s="49">
        <v>0</v>
      </c>
      <c r="AO25" s="49">
        <v>2197230</v>
      </c>
      <c r="AP25" s="49">
        <v>137029</v>
      </c>
      <c r="AQ25" s="49">
        <v>160420</v>
      </c>
      <c r="AR25" s="50">
        <v>2494679</v>
      </c>
      <c r="AS25" s="51">
        <v>23607</v>
      </c>
      <c r="AT25" s="49">
        <v>0</v>
      </c>
      <c r="AU25" s="49">
        <v>23607</v>
      </c>
      <c r="AV25" s="49">
        <v>5824021</v>
      </c>
      <c r="AW25" s="49">
        <v>4695600</v>
      </c>
      <c r="AX25" s="49">
        <v>4262422</v>
      </c>
      <c r="AY25" s="49">
        <v>103151</v>
      </c>
      <c r="AZ25" s="50">
        <v>151261819</v>
      </c>
      <c r="BA25" s="51">
        <v>8031195</v>
      </c>
      <c r="BB25" s="49">
        <v>8031195</v>
      </c>
      <c r="BC25" s="49">
        <v>0</v>
      </c>
      <c r="BD25" s="49">
        <v>65916</v>
      </c>
      <c r="BE25" s="49">
        <v>3991</v>
      </c>
      <c r="BF25" s="49">
        <v>4453</v>
      </c>
      <c r="BG25" s="50">
        <v>74360</v>
      </c>
      <c r="BH25" s="51">
        <v>1275</v>
      </c>
      <c r="BI25" s="49">
        <v>0</v>
      </c>
      <c r="BJ25" s="49">
        <v>1275</v>
      </c>
      <c r="BK25" s="49">
        <v>174721</v>
      </c>
      <c r="BL25" s="49">
        <v>140868</v>
      </c>
      <c r="BM25" s="49">
        <v>127873</v>
      </c>
      <c r="BN25" s="49">
        <v>3095</v>
      </c>
      <c r="BO25" s="49">
        <v>8553387</v>
      </c>
      <c r="BP25" s="52">
        <f t="shared" si="1"/>
        <v>5.9997718931802974E-2</v>
      </c>
      <c r="BQ25" s="51">
        <v>554977012</v>
      </c>
      <c r="BR25" s="49">
        <v>1612</v>
      </c>
      <c r="BS25" s="49">
        <v>105</v>
      </c>
      <c r="BT25" s="49">
        <v>554978729</v>
      </c>
      <c r="BU25" s="49">
        <v>0</v>
      </c>
      <c r="BV25" s="49">
        <v>17190103</v>
      </c>
      <c r="BW25" s="49">
        <v>255154</v>
      </c>
      <c r="BX25" s="49">
        <v>1900094</v>
      </c>
      <c r="BY25" s="50">
        <v>19345351</v>
      </c>
      <c r="BZ25" s="51">
        <v>192910</v>
      </c>
      <c r="CA25" s="49">
        <v>76428</v>
      </c>
      <c r="CB25" s="49">
        <v>269338</v>
      </c>
      <c r="CC25" s="49">
        <v>9463673</v>
      </c>
      <c r="CD25" s="49">
        <v>7302618</v>
      </c>
      <c r="CE25" s="49">
        <v>4611662</v>
      </c>
      <c r="CF25" s="49">
        <v>575902</v>
      </c>
      <c r="CG25" s="50">
        <v>596547273</v>
      </c>
      <c r="CH25" s="51">
        <v>33290586</v>
      </c>
      <c r="CI25" s="49">
        <v>33290586</v>
      </c>
      <c r="CJ25" s="49">
        <v>0</v>
      </c>
      <c r="CK25" s="49">
        <v>515703</v>
      </c>
      <c r="CL25" s="49">
        <v>6976</v>
      </c>
      <c r="CM25" s="49">
        <v>48999</v>
      </c>
      <c r="CN25" s="50">
        <v>571678</v>
      </c>
      <c r="CO25" s="51">
        <v>10418</v>
      </c>
      <c r="CP25" s="49">
        <v>2292</v>
      </c>
      <c r="CQ25" s="49">
        <v>12710</v>
      </c>
      <c r="CR25" s="49">
        <v>283910</v>
      </c>
      <c r="CS25" s="49">
        <v>219079</v>
      </c>
      <c r="CT25" s="49">
        <v>138350</v>
      </c>
      <c r="CU25" s="49">
        <v>17277</v>
      </c>
      <c r="CV25" s="49">
        <v>34533590</v>
      </c>
      <c r="CW25" s="52">
        <f t="shared" si="2"/>
        <v>5.9985336843423415E-2</v>
      </c>
      <c r="CX25" s="51">
        <v>108873883</v>
      </c>
      <c r="CY25" s="49">
        <v>1091</v>
      </c>
      <c r="CZ25" s="49">
        <v>0</v>
      </c>
      <c r="DA25" s="49">
        <v>108874974</v>
      </c>
      <c r="DB25" s="49">
        <v>0</v>
      </c>
      <c r="DC25" s="49">
        <v>8026912</v>
      </c>
      <c r="DD25" s="49">
        <v>47822</v>
      </c>
      <c r="DE25" s="49">
        <v>1441814</v>
      </c>
      <c r="DF25" s="50">
        <v>9516548</v>
      </c>
      <c r="DG25" s="51">
        <v>69948</v>
      </c>
      <c r="DH25" s="49">
        <v>61346</v>
      </c>
      <c r="DI25" s="49">
        <v>131294</v>
      </c>
      <c r="DJ25" s="49">
        <v>379794</v>
      </c>
      <c r="DK25" s="49">
        <v>869497</v>
      </c>
      <c r="DL25" s="49">
        <v>75905</v>
      </c>
      <c r="DM25" s="49">
        <v>150049</v>
      </c>
      <c r="DN25" s="50">
        <v>119998061</v>
      </c>
      <c r="DO25" s="51">
        <v>6528180</v>
      </c>
      <c r="DP25" s="49">
        <v>6528180</v>
      </c>
      <c r="DQ25" s="49">
        <v>0</v>
      </c>
      <c r="DR25" s="49">
        <v>240807</v>
      </c>
      <c r="DS25" s="49">
        <v>1279</v>
      </c>
      <c r="DT25" s="49">
        <v>36534</v>
      </c>
      <c r="DU25" s="50">
        <v>278620</v>
      </c>
      <c r="DV25" s="51">
        <v>3776</v>
      </c>
      <c r="DW25" s="49">
        <v>1840</v>
      </c>
      <c r="DX25" s="49">
        <v>5616</v>
      </c>
      <c r="DY25" s="49">
        <v>11395</v>
      </c>
      <c r="DZ25" s="49">
        <v>26085</v>
      </c>
      <c r="EA25" s="49">
        <v>2277</v>
      </c>
      <c r="EB25" s="49">
        <v>4501</v>
      </c>
      <c r="EC25" s="49">
        <v>6856674</v>
      </c>
      <c r="ED25" s="52">
        <f t="shared" si="3"/>
        <v>5.9960335788461362E-2</v>
      </c>
      <c r="EE25" s="51">
        <v>257710904</v>
      </c>
      <c r="EF25" s="49">
        <v>0</v>
      </c>
      <c r="EG25" s="49">
        <v>0</v>
      </c>
      <c r="EH25" s="49">
        <v>257710904</v>
      </c>
      <c r="EI25" s="49">
        <v>0</v>
      </c>
      <c r="EJ25" s="49">
        <v>4951276</v>
      </c>
      <c r="EK25" s="49">
        <v>70303</v>
      </c>
      <c r="EL25" s="49">
        <v>293600</v>
      </c>
      <c r="EM25" s="50">
        <v>5315179</v>
      </c>
      <c r="EN25" s="51">
        <v>64935</v>
      </c>
      <c r="EO25" s="49">
        <v>15082</v>
      </c>
      <c r="EP25" s="49">
        <v>80017</v>
      </c>
      <c r="EQ25" s="49">
        <v>3021486</v>
      </c>
      <c r="ER25" s="49">
        <v>1395740</v>
      </c>
      <c r="ES25" s="49">
        <v>187113</v>
      </c>
      <c r="ET25" s="49">
        <v>255350</v>
      </c>
      <c r="EU25" s="50">
        <v>267965789</v>
      </c>
      <c r="EV25" s="51">
        <v>15459436</v>
      </c>
      <c r="EW25" s="49">
        <v>15459436</v>
      </c>
      <c r="EX25" s="49">
        <v>0</v>
      </c>
      <c r="EY25" s="49">
        <v>148539</v>
      </c>
      <c r="EZ25" s="49">
        <v>1706</v>
      </c>
      <c r="FA25" s="49">
        <v>7910</v>
      </c>
      <c r="FB25" s="50">
        <v>158155</v>
      </c>
      <c r="FC25" s="51">
        <v>3508</v>
      </c>
      <c r="FD25" s="49">
        <v>452</v>
      </c>
      <c r="FE25" s="49">
        <v>3960</v>
      </c>
      <c r="FF25" s="49">
        <v>90643</v>
      </c>
      <c r="FG25" s="49">
        <v>41873</v>
      </c>
      <c r="FH25" s="49">
        <v>5613</v>
      </c>
      <c r="FI25" s="49">
        <v>7660</v>
      </c>
      <c r="FJ25" s="49">
        <v>15767340</v>
      </c>
      <c r="FK25" s="52">
        <f t="shared" si="4"/>
        <v>5.9987512208641354E-2</v>
      </c>
      <c r="FL25" s="51">
        <v>54534512</v>
      </c>
      <c r="FM25" s="49">
        <v>0</v>
      </c>
      <c r="FN25" s="49">
        <v>0</v>
      </c>
      <c r="FO25" s="49">
        <v>54534512</v>
      </c>
      <c r="FP25" s="49">
        <v>0</v>
      </c>
      <c r="FQ25" s="49">
        <v>2014685</v>
      </c>
      <c r="FR25" s="49">
        <v>0</v>
      </c>
      <c r="FS25" s="49">
        <v>4260</v>
      </c>
      <c r="FT25" s="50">
        <v>2018945</v>
      </c>
      <c r="FU25" s="51">
        <v>34420</v>
      </c>
      <c r="FV25" s="49">
        <v>0</v>
      </c>
      <c r="FW25" s="49">
        <v>34420</v>
      </c>
      <c r="FX25" s="49">
        <v>238372</v>
      </c>
      <c r="FY25" s="49">
        <v>341781</v>
      </c>
      <c r="FZ25" s="49">
        <v>86222</v>
      </c>
      <c r="GA25" s="49">
        <v>67352</v>
      </c>
      <c r="GB25" s="50">
        <v>57321604</v>
      </c>
      <c r="GC25" s="51">
        <v>3271775</v>
      </c>
      <c r="GD25" s="49">
        <v>3271775</v>
      </c>
      <c r="GE25" s="49">
        <v>0</v>
      </c>
      <c r="GF25" s="49">
        <v>60441</v>
      </c>
      <c r="GG25" s="49">
        <v>0</v>
      </c>
      <c r="GH25" s="49">
        <v>102</v>
      </c>
      <c r="GI25" s="50">
        <v>60543</v>
      </c>
      <c r="GJ25" s="51">
        <v>1859</v>
      </c>
      <c r="GK25" s="49">
        <v>0</v>
      </c>
      <c r="GL25" s="49">
        <v>1859</v>
      </c>
      <c r="GM25" s="49">
        <v>7151</v>
      </c>
      <c r="GN25" s="49">
        <v>10253</v>
      </c>
      <c r="GO25" s="49">
        <v>2587</v>
      </c>
      <c r="GP25" s="49">
        <v>2021</v>
      </c>
      <c r="GQ25" s="49">
        <v>3356189</v>
      </c>
      <c r="GR25" s="52">
        <f t="shared" si="5"/>
        <v>5.9994577378816555E-2</v>
      </c>
      <c r="GS25" s="51">
        <v>133857713</v>
      </c>
      <c r="GT25" s="49">
        <v>521</v>
      </c>
      <c r="GU25" s="49">
        <v>105</v>
      </c>
      <c r="GV25" s="49">
        <v>133858339</v>
      </c>
      <c r="GW25" s="49">
        <v>0</v>
      </c>
      <c r="GX25" s="49">
        <v>2197230</v>
      </c>
      <c r="GY25" s="49">
        <v>137029</v>
      </c>
      <c r="GZ25" s="49">
        <v>160420</v>
      </c>
      <c r="HA25" s="50">
        <v>2494679</v>
      </c>
      <c r="HB25" s="48">
        <v>23607</v>
      </c>
      <c r="HC25" s="49">
        <v>0</v>
      </c>
      <c r="HD25" s="49">
        <v>23607</v>
      </c>
      <c r="HE25" s="49">
        <v>5824021</v>
      </c>
      <c r="HF25" s="49">
        <v>4695600</v>
      </c>
      <c r="HG25" s="49">
        <v>4262422</v>
      </c>
      <c r="HH25" s="49">
        <v>103151</v>
      </c>
      <c r="HI25" s="50">
        <v>151261819</v>
      </c>
      <c r="HJ25" s="51">
        <v>8031195</v>
      </c>
      <c r="HK25" s="49">
        <v>8031195</v>
      </c>
      <c r="HL25" s="49">
        <v>0</v>
      </c>
      <c r="HM25" s="49">
        <v>65916</v>
      </c>
      <c r="HN25" s="49">
        <v>3991</v>
      </c>
      <c r="HO25" s="49">
        <v>4453</v>
      </c>
      <c r="HP25" s="50">
        <v>74360</v>
      </c>
      <c r="HQ25" s="51">
        <v>1275</v>
      </c>
      <c r="HR25" s="49">
        <v>0</v>
      </c>
      <c r="HS25" s="49">
        <v>1275</v>
      </c>
      <c r="HT25" s="49">
        <v>174721</v>
      </c>
      <c r="HU25" s="49">
        <v>140868</v>
      </c>
      <c r="HV25" s="49">
        <v>127873</v>
      </c>
      <c r="HW25" s="49">
        <v>3095</v>
      </c>
      <c r="HX25" s="49">
        <v>8553387</v>
      </c>
      <c r="HY25" s="52">
        <f t="shared" si="6"/>
        <v>5.9997718931802974E-2</v>
      </c>
    </row>
    <row r="26" spans="1:233" s="22" customFormat="1" ht="12" customHeight="1" x14ac:dyDescent="0.2">
      <c r="A26" s="25">
        <v>15</v>
      </c>
      <c r="B26" s="26" t="s">
        <v>65</v>
      </c>
      <c r="C26" s="53">
        <v>115640341</v>
      </c>
      <c r="D26" s="54">
        <v>0</v>
      </c>
      <c r="E26" s="54">
        <v>10346</v>
      </c>
      <c r="F26" s="54">
        <v>115650687</v>
      </c>
      <c r="G26" s="54">
        <v>0</v>
      </c>
      <c r="H26" s="54">
        <v>3139191</v>
      </c>
      <c r="I26" s="54">
        <v>101474</v>
      </c>
      <c r="J26" s="54">
        <v>208586</v>
      </c>
      <c r="K26" s="55">
        <v>3449251</v>
      </c>
      <c r="L26" s="56">
        <v>36488</v>
      </c>
      <c r="M26" s="54">
        <v>0</v>
      </c>
      <c r="N26" s="54">
        <v>36488</v>
      </c>
      <c r="O26" s="54">
        <v>773126</v>
      </c>
      <c r="P26" s="54">
        <v>968108</v>
      </c>
      <c r="Q26" s="54">
        <v>154661</v>
      </c>
      <c r="R26" s="54">
        <v>76379</v>
      </c>
      <c r="S26" s="55">
        <v>121108700</v>
      </c>
      <c r="T26" s="56">
        <v>6938420</v>
      </c>
      <c r="U26" s="54">
        <v>6938420</v>
      </c>
      <c r="V26" s="54">
        <v>0</v>
      </c>
      <c r="W26" s="54">
        <v>94176</v>
      </c>
      <c r="X26" s="54">
        <v>2804</v>
      </c>
      <c r="Y26" s="54">
        <v>5331</v>
      </c>
      <c r="Z26" s="55">
        <v>102311</v>
      </c>
      <c r="AA26" s="56">
        <v>1970</v>
      </c>
      <c r="AB26" s="54">
        <v>0</v>
      </c>
      <c r="AC26" s="54">
        <v>1970</v>
      </c>
      <c r="AD26" s="54">
        <v>23194</v>
      </c>
      <c r="AE26" s="54">
        <v>29043</v>
      </c>
      <c r="AF26" s="54">
        <v>4640</v>
      </c>
      <c r="AG26" s="54">
        <v>2291</v>
      </c>
      <c r="AH26" s="54">
        <v>7101869</v>
      </c>
      <c r="AI26" s="57">
        <f t="shared" si="0"/>
        <v>5.9994628479811796E-2</v>
      </c>
      <c r="AJ26" s="56">
        <v>322038585</v>
      </c>
      <c r="AK26" s="54">
        <v>0</v>
      </c>
      <c r="AL26" s="54">
        <v>10410</v>
      </c>
      <c r="AM26" s="54">
        <v>322048995</v>
      </c>
      <c r="AN26" s="54">
        <v>0</v>
      </c>
      <c r="AO26" s="54">
        <v>13416184</v>
      </c>
      <c r="AP26" s="54">
        <v>148507</v>
      </c>
      <c r="AQ26" s="54">
        <v>599878</v>
      </c>
      <c r="AR26" s="55">
        <v>14164569</v>
      </c>
      <c r="AS26" s="56">
        <v>85037</v>
      </c>
      <c r="AT26" s="54">
        <v>0</v>
      </c>
      <c r="AU26" s="54">
        <v>85037</v>
      </c>
      <c r="AV26" s="54">
        <v>5182475</v>
      </c>
      <c r="AW26" s="54">
        <v>11999489</v>
      </c>
      <c r="AX26" s="54">
        <v>811888</v>
      </c>
      <c r="AY26" s="54">
        <v>183206</v>
      </c>
      <c r="AZ26" s="55">
        <v>354475659</v>
      </c>
      <c r="BA26" s="56">
        <v>19322219</v>
      </c>
      <c r="BB26" s="54">
        <v>19322219</v>
      </c>
      <c r="BC26" s="54">
        <v>0</v>
      </c>
      <c r="BD26" s="54">
        <v>402486</v>
      </c>
      <c r="BE26" s="54">
        <v>4095</v>
      </c>
      <c r="BF26" s="54">
        <v>16425</v>
      </c>
      <c r="BG26" s="55">
        <v>423006</v>
      </c>
      <c r="BH26" s="56">
        <v>4592</v>
      </c>
      <c r="BI26" s="54">
        <v>0</v>
      </c>
      <c r="BJ26" s="54">
        <v>4592</v>
      </c>
      <c r="BK26" s="54">
        <v>155474</v>
      </c>
      <c r="BL26" s="54">
        <v>359985</v>
      </c>
      <c r="BM26" s="54">
        <v>24357</v>
      </c>
      <c r="BN26" s="54">
        <v>5496</v>
      </c>
      <c r="BO26" s="54">
        <v>20295129</v>
      </c>
      <c r="BP26" s="57">
        <f t="shared" si="1"/>
        <v>5.9997762141751135E-2</v>
      </c>
      <c r="BQ26" s="56">
        <v>1052199901</v>
      </c>
      <c r="BR26" s="54">
        <v>1401</v>
      </c>
      <c r="BS26" s="54">
        <v>29466</v>
      </c>
      <c r="BT26" s="54">
        <v>1052230768</v>
      </c>
      <c r="BU26" s="54">
        <v>0</v>
      </c>
      <c r="BV26" s="54">
        <v>47703633</v>
      </c>
      <c r="BW26" s="54">
        <v>445084</v>
      </c>
      <c r="BX26" s="54">
        <v>5414846</v>
      </c>
      <c r="BY26" s="55">
        <v>53563563</v>
      </c>
      <c r="BZ26" s="56">
        <v>502950</v>
      </c>
      <c r="CA26" s="54">
        <v>0</v>
      </c>
      <c r="CB26" s="54">
        <v>502950</v>
      </c>
      <c r="CC26" s="54">
        <v>12217815</v>
      </c>
      <c r="CD26" s="54">
        <v>21118749</v>
      </c>
      <c r="CE26" s="54">
        <v>1943810</v>
      </c>
      <c r="CF26" s="54">
        <v>895525</v>
      </c>
      <c r="CG26" s="55">
        <v>1142473180</v>
      </c>
      <c r="CH26" s="56">
        <v>63120043</v>
      </c>
      <c r="CI26" s="54">
        <v>63120043</v>
      </c>
      <c r="CJ26" s="54">
        <v>0</v>
      </c>
      <c r="CK26" s="54">
        <v>1431109</v>
      </c>
      <c r="CL26" s="54">
        <v>11851</v>
      </c>
      <c r="CM26" s="54">
        <v>141997</v>
      </c>
      <c r="CN26" s="55">
        <v>1584957</v>
      </c>
      <c r="CO26" s="56">
        <v>27159</v>
      </c>
      <c r="CP26" s="54">
        <v>0</v>
      </c>
      <c r="CQ26" s="54">
        <v>27159</v>
      </c>
      <c r="CR26" s="54">
        <v>366534</v>
      </c>
      <c r="CS26" s="54">
        <v>633562</v>
      </c>
      <c r="CT26" s="54">
        <v>58314</v>
      </c>
      <c r="CU26" s="54">
        <v>26866</v>
      </c>
      <c r="CV26" s="54">
        <v>65817435</v>
      </c>
      <c r="CW26" s="57">
        <f t="shared" si="2"/>
        <v>5.9986882079084008E-2</v>
      </c>
      <c r="CX26" s="56">
        <v>177061105</v>
      </c>
      <c r="CY26" s="54">
        <v>10</v>
      </c>
      <c r="CZ26" s="54">
        <v>0</v>
      </c>
      <c r="DA26" s="54">
        <v>177061115</v>
      </c>
      <c r="DB26" s="54">
        <v>0</v>
      </c>
      <c r="DC26" s="54">
        <v>18884699</v>
      </c>
      <c r="DD26" s="54">
        <v>184244</v>
      </c>
      <c r="DE26" s="54">
        <v>3034858</v>
      </c>
      <c r="DF26" s="55">
        <v>22103801</v>
      </c>
      <c r="DG26" s="56">
        <v>183983</v>
      </c>
      <c r="DH26" s="54">
        <v>0</v>
      </c>
      <c r="DI26" s="54">
        <v>183983</v>
      </c>
      <c r="DJ26" s="54">
        <v>2971370</v>
      </c>
      <c r="DK26" s="54">
        <v>2794955</v>
      </c>
      <c r="DL26" s="54">
        <v>457222</v>
      </c>
      <c r="DM26" s="54">
        <v>374677</v>
      </c>
      <c r="DN26" s="55">
        <v>205947123</v>
      </c>
      <c r="DO26" s="56">
        <v>10616578</v>
      </c>
      <c r="DP26" s="54">
        <v>10616578</v>
      </c>
      <c r="DQ26" s="54">
        <v>0</v>
      </c>
      <c r="DR26" s="54">
        <v>566541</v>
      </c>
      <c r="DS26" s="54">
        <v>4691</v>
      </c>
      <c r="DT26" s="54">
        <v>76811</v>
      </c>
      <c r="DU26" s="55">
        <v>648043</v>
      </c>
      <c r="DV26" s="56">
        <v>9935</v>
      </c>
      <c r="DW26" s="54">
        <v>0</v>
      </c>
      <c r="DX26" s="54">
        <v>9935</v>
      </c>
      <c r="DY26" s="54">
        <v>89141</v>
      </c>
      <c r="DZ26" s="54">
        <v>83849</v>
      </c>
      <c r="EA26" s="54">
        <v>13716</v>
      </c>
      <c r="EB26" s="54">
        <v>11240</v>
      </c>
      <c r="EC26" s="54">
        <v>11472502</v>
      </c>
      <c r="ED26" s="57">
        <f t="shared" si="3"/>
        <v>5.9959963541402074E-2</v>
      </c>
      <c r="EE26" s="56">
        <v>437459870</v>
      </c>
      <c r="EF26" s="54">
        <v>1391</v>
      </c>
      <c r="EG26" s="54">
        <v>8710</v>
      </c>
      <c r="EH26" s="54">
        <v>437469971</v>
      </c>
      <c r="EI26" s="54">
        <v>0</v>
      </c>
      <c r="EJ26" s="54">
        <v>12263559</v>
      </c>
      <c r="EK26" s="54">
        <v>10859</v>
      </c>
      <c r="EL26" s="54">
        <v>1571524</v>
      </c>
      <c r="EM26" s="55">
        <v>13845942</v>
      </c>
      <c r="EN26" s="56">
        <v>197442</v>
      </c>
      <c r="EO26" s="54">
        <v>0</v>
      </c>
      <c r="EP26" s="54">
        <v>197442</v>
      </c>
      <c r="EQ26" s="54">
        <v>3290844</v>
      </c>
      <c r="ER26" s="54">
        <v>5356197</v>
      </c>
      <c r="ES26" s="54">
        <v>520039</v>
      </c>
      <c r="ET26" s="54">
        <v>261263</v>
      </c>
      <c r="EU26" s="55">
        <v>460941698</v>
      </c>
      <c r="EV26" s="56">
        <v>26242826</v>
      </c>
      <c r="EW26" s="54">
        <v>26242826</v>
      </c>
      <c r="EX26" s="54">
        <v>0</v>
      </c>
      <c r="EY26" s="54">
        <v>367906</v>
      </c>
      <c r="EZ26" s="54">
        <v>261</v>
      </c>
      <c r="FA26" s="54">
        <v>43430</v>
      </c>
      <c r="FB26" s="55">
        <v>411597</v>
      </c>
      <c r="FC26" s="56">
        <v>10662</v>
      </c>
      <c r="FD26" s="54">
        <v>0</v>
      </c>
      <c r="FE26" s="54">
        <v>10662</v>
      </c>
      <c r="FF26" s="54">
        <v>98725</v>
      </c>
      <c r="FG26" s="54">
        <v>160685</v>
      </c>
      <c r="FH26" s="54">
        <v>15601</v>
      </c>
      <c r="FI26" s="54">
        <v>7839</v>
      </c>
      <c r="FJ26" s="54">
        <v>26947935</v>
      </c>
      <c r="FK26" s="57">
        <f t="shared" si="4"/>
        <v>5.9987719705680093E-2</v>
      </c>
      <c r="FL26" s="56">
        <v>115640341</v>
      </c>
      <c r="FM26" s="54">
        <v>0</v>
      </c>
      <c r="FN26" s="54">
        <v>10346</v>
      </c>
      <c r="FO26" s="54">
        <v>115650687</v>
      </c>
      <c r="FP26" s="54">
        <v>0</v>
      </c>
      <c r="FQ26" s="54">
        <v>3139191</v>
      </c>
      <c r="FR26" s="54">
        <v>101474</v>
      </c>
      <c r="FS26" s="54">
        <v>208586</v>
      </c>
      <c r="FT26" s="55">
        <v>3449251</v>
      </c>
      <c r="FU26" s="56">
        <v>36488</v>
      </c>
      <c r="FV26" s="54">
        <v>0</v>
      </c>
      <c r="FW26" s="54">
        <v>36488</v>
      </c>
      <c r="FX26" s="54">
        <v>773126</v>
      </c>
      <c r="FY26" s="54">
        <v>968108</v>
      </c>
      <c r="FZ26" s="54">
        <v>154661</v>
      </c>
      <c r="GA26" s="54">
        <v>76379</v>
      </c>
      <c r="GB26" s="55">
        <v>121108700</v>
      </c>
      <c r="GC26" s="56">
        <v>6938420</v>
      </c>
      <c r="GD26" s="54">
        <v>6938420</v>
      </c>
      <c r="GE26" s="54">
        <v>0</v>
      </c>
      <c r="GF26" s="54">
        <v>94176</v>
      </c>
      <c r="GG26" s="54">
        <v>2804</v>
      </c>
      <c r="GH26" s="54">
        <v>5331</v>
      </c>
      <c r="GI26" s="55">
        <v>102311</v>
      </c>
      <c r="GJ26" s="56">
        <v>1970</v>
      </c>
      <c r="GK26" s="54">
        <v>0</v>
      </c>
      <c r="GL26" s="54">
        <v>1970</v>
      </c>
      <c r="GM26" s="54">
        <v>23194</v>
      </c>
      <c r="GN26" s="54">
        <v>29043</v>
      </c>
      <c r="GO26" s="54">
        <v>4640</v>
      </c>
      <c r="GP26" s="54">
        <v>2291</v>
      </c>
      <c r="GQ26" s="54">
        <v>7101869</v>
      </c>
      <c r="GR26" s="57">
        <f t="shared" si="5"/>
        <v>5.9994628479811796E-2</v>
      </c>
      <c r="GS26" s="56">
        <v>322038585</v>
      </c>
      <c r="GT26" s="54">
        <v>0</v>
      </c>
      <c r="GU26" s="54">
        <v>10410</v>
      </c>
      <c r="GV26" s="54">
        <v>322048995</v>
      </c>
      <c r="GW26" s="54">
        <v>0</v>
      </c>
      <c r="GX26" s="54">
        <v>13416184</v>
      </c>
      <c r="GY26" s="54">
        <v>148507</v>
      </c>
      <c r="GZ26" s="54">
        <v>599878</v>
      </c>
      <c r="HA26" s="55">
        <v>14164569</v>
      </c>
      <c r="HB26" s="53">
        <v>85037</v>
      </c>
      <c r="HC26" s="54">
        <v>0</v>
      </c>
      <c r="HD26" s="54">
        <v>85037</v>
      </c>
      <c r="HE26" s="54">
        <v>5182475</v>
      </c>
      <c r="HF26" s="54">
        <v>11999489</v>
      </c>
      <c r="HG26" s="54">
        <v>811888</v>
      </c>
      <c r="HH26" s="54">
        <v>183206</v>
      </c>
      <c r="HI26" s="55">
        <v>354475659</v>
      </c>
      <c r="HJ26" s="56">
        <v>19322219</v>
      </c>
      <c r="HK26" s="54">
        <v>19322219</v>
      </c>
      <c r="HL26" s="54">
        <v>0</v>
      </c>
      <c r="HM26" s="54">
        <v>402486</v>
      </c>
      <c r="HN26" s="54">
        <v>4095</v>
      </c>
      <c r="HO26" s="54">
        <v>16425</v>
      </c>
      <c r="HP26" s="55">
        <v>423006</v>
      </c>
      <c r="HQ26" s="56">
        <v>4592</v>
      </c>
      <c r="HR26" s="54">
        <v>0</v>
      </c>
      <c r="HS26" s="54">
        <v>4592</v>
      </c>
      <c r="HT26" s="54">
        <v>155474</v>
      </c>
      <c r="HU26" s="54">
        <v>359985</v>
      </c>
      <c r="HV26" s="54">
        <v>24357</v>
      </c>
      <c r="HW26" s="54">
        <v>5496</v>
      </c>
      <c r="HX26" s="54">
        <v>20295129</v>
      </c>
      <c r="HY26" s="57">
        <f t="shared" si="6"/>
        <v>5.9997762141751135E-2</v>
      </c>
    </row>
    <row r="27" spans="1:233" s="22" customFormat="1" ht="12" customHeight="1" x14ac:dyDescent="0.2">
      <c r="A27" s="23">
        <v>16</v>
      </c>
      <c r="B27" s="24" t="s">
        <v>66</v>
      </c>
      <c r="C27" s="48">
        <v>50656567</v>
      </c>
      <c r="D27" s="49">
        <v>0</v>
      </c>
      <c r="E27" s="49">
        <v>0</v>
      </c>
      <c r="F27" s="49">
        <v>50656567</v>
      </c>
      <c r="G27" s="49">
        <v>0</v>
      </c>
      <c r="H27" s="49">
        <v>1768626</v>
      </c>
      <c r="I27" s="49">
        <v>0</v>
      </c>
      <c r="J27" s="49">
        <v>58400</v>
      </c>
      <c r="K27" s="50">
        <v>1827026</v>
      </c>
      <c r="L27" s="51">
        <v>25237</v>
      </c>
      <c r="M27" s="49">
        <v>0</v>
      </c>
      <c r="N27" s="49">
        <v>25237</v>
      </c>
      <c r="O27" s="49">
        <v>245042</v>
      </c>
      <c r="P27" s="49">
        <v>1231221</v>
      </c>
      <c r="Q27" s="49">
        <v>94315</v>
      </c>
      <c r="R27" s="49">
        <v>63095</v>
      </c>
      <c r="S27" s="50">
        <v>54142503</v>
      </c>
      <c r="T27" s="51">
        <v>3039124</v>
      </c>
      <c r="U27" s="49">
        <v>3039124</v>
      </c>
      <c r="V27" s="49">
        <v>0</v>
      </c>
      <c r="W27" s="49">
        <v>53056</v>
      </c>
      <c r="X27" s="49">
        <v>0</v>
      </c>
      <c r="Y27" s="49">
        <v>1401</v>
      </c>
      <c r="Z27" s="50">
        <v>54457</v>
      </c>
      <c r="AA27" s="51">
        <v>1363</v>
      </c>
      <c r="AB27" s="49">
        <v>0</v>
      </c>
      <c r="AC27" s="49">
        <v>1363</v>
      </c>
      <c r="AD27" s="49">
        <v>7351</v>
      </c>
      <c r="AE27" s="49">
        <v>36935</v>
      </c>
      <c r="AF27" s="49">
        <v>2829</v>
      </c>
      <c r="AG27" s="49">
        <v>1893</v>
      </c>
      <c r="AH27" s="49">
        <v>3143952</v>
      </c>
      <c r="AI27" s="52">
        <f t="shared" si="0"/>
        <v>5.9994669595355724E-2</v>
      </c>
      <c r="AJ27" s="51">
        <v>153070423</v>
      </c>
      <c r="AK27" s="49">
        <v>0</v>
      </c>
      <c r="AL27" s="49">
        <v>0</v>
      </c>
      <c r="AM27" s="49">
        <v>153070423</v>
      </c>
      <c r="AN27" s="49">
        <v>0</v>
      </c>
      <c r="AO27" s="49">
        <v>7988143</v>
      </c>
      <c r="AP27" s="49">
        <v>108212</v>
      </c>
      <c r="AQ27" s="49">
        <v>14</v>
      </c>
      <c r="AR27" s="50">
        <v>8096369</v>
      </c>
      <c r="AS27" s="51">
        <v>235801</v>
      </c>
      <c r="AT27" s="49">
        <v>0</v>
      </c>
      <c r="AU27" s="49">
        <v>235801</v>
      </c>
      <c r="AV27" s="49">
        <v>9362334</v>
      </c>
      <c r="AW27" s="49">
        <v>2270307</v>
      </c>
      <c r="AX27" s="49">
        <v>387949</v>
      </c>
      <c r="AY27" s="49">
        <v>109653</v>
      </c>
      <c r="AZ27" s="50">
        <v>173532836</v>
      </c>
      <c r="BA27" s="51">
        <v>9183891</v>
      </c>
      <c r="BB27" s="49">
        <v>9183891</v>
      </c>
      <c r="BC27" s="49">
        <v>0</v>
      </c>
      <c r="BD27" s="49">
        <v>239640</v>
      </c>
      <c r="BE27" s="49">
        <v>3006</v>
      </c>
      <c r="BF27" s="49">
        <v>1</v>
      </c>
      <c r="BG27" s="50">
        <v>242647</v>
      </c>
      <c r="BH27" s="51">
        <v>12733</v>
      </c>
      <c r="BI27" s="49">
        <v>0</v>
      </c>
      <c r="BJ27" s="49">
        <v>12733</v>
      </c>
      <c r="BK27" s="49">
        <v>280865</v>
      </c>
      <c r="BL27" s="49">
        <v>68108</v>
      </c>
      <c r="BM27" s="49">
        <v>11638</v>
      </c>
      <c r="BN27" s="49">
        <v>3290</v>
      </c>
      <c r="BO27" s="49">
        <v>9803172</v>
      </c>
      <c r="BP27" s="52">
        <f t="shared" si="1"/>
        <v>5.9997815515280835E-2</v>
      </c>
      <c r="BQ27" s="51">
        <v>510511527</v>
      </c>
      <c r="BR27" s="49">
        <v>0</v>
      </c>
      <c r="BS27" s="49">
        <v>0</v>
      </c>
      <c r="BT27" s="49">
        <v>510511527</v>
      </c>
      <c r="BU27" s="49">
        <v>0</v>
      </c>
      <c r="BV27" s="49">
        <v>23498516</v>
      </c>
      <c r="BW27" s="49">
        <v>147251</v>
      </c>
      <c r="BX27" s="49">
        <v>2020668</v>
      </c>
      <c r="BY27" s="50">
        <v>25666435</v>
      </c>
      <c r="BZ27" s="51">
        <v>448021</v>
      </c>
      <c r="CA27" s="49">
        <v>0</v>
      </c>
      <c r="CB27" s="49">
        <v>448021</v>
      </c>
      <c r="CC27" s="49">
        <v>12667440</v>
      </c>
      <c r="CD27" s="49">
        <v>6273535</v>
      </c>
      <c r="CE27" s="49">
        <v>785995</v>
      </c>
      <c r="CF27" s="49">
        <v>942812</v>
      </c>
      <c r="CG27" s="50">
        <v>557295765</v>
      </c>
      <c r="CH27" s="51">
        <v>30623849</v>
      </c>
      <c r="CI27" s="49">
        <v>30623849</v>
      </c>
      <c r="CJ27" s="49">
        <v>0</v>
      </c>
      <c r="CK27" s="49">
        <v>704906</v>
      </c>
      <c r="CL27" s="49">
        <v>3970</v>
      </c>
      <c r="CM27" s="49">
        <v>52328</v>
      </c>
      <c r="CN27" s="50">
        <v>761204</v>
      </c>
      <c r="CO27" s="51">
        <v>24192</v>
      </c>
      <c r="CP27" s="49">
        <v>0</v>
      </c>
      <c r="CQ27" s="49">
        <v>24192</v>
      </c>
      <c r="CR27" s="49">
        <v>380007</v>
      </c>
      <c r="CS27" s="49">
        <v>188194</v>
      </c>
      <c r="CT27" s="49">
        <v>23578</v>
      </c>
      <c r="CU27" s="49">
        <v>28281</v>
      </c>
      <c r="CV27" s="49">
        <v>32029305</v>
      </c>
      <c r="CW27" s="52">
        <f t="shared" si="2"/>
        <v>5.998659654162912E-2</v>
      </c>
      <c r="CX27" s="51">
        <v>89441305</v>
      </c>
      <c r="CY27" s="49">
        <v>0</v>
      </c>
      <c r="CZ27" s="49">
        <v>0</v>
      </c>
      <c r="DA27" s="49">
        <v>89441305</v>
      </c>
      <c r="DB27" s="49">
        <v>0</v>
      </c>
      <c r="DC27" s="49">
        <v>9275138</v>
      </c>
      <c r="DD27" s="49">
        <v>38682</v>
      </c>
      <c r="DE27" s="49">
        <v>1694038</v>
      </c>
      <c r="DF27" s="50">
        <v>11007858</v>
      </c>
      <c r="DG27" s="51">
        <v>112836</v>
      </c>
      <c r="DH27" s="49">
        <v>0</v>
      </c>
      <c r="DI27" s="49">
        <v>112836</v>
      </c>
      <c r="DJ27" s="49">
        <v>1197631</v>
      </c>
      <c r="DK27" s="49">
        <v>1283684</v>
      </c>
      <c r="DL27" s="49">
        <v>104751</v>
      </c>
      <c r="DM27" s="49">
        <v>484814</v>
      </c>
      <c r="DN27" s="50">
        <v>103632879</v>
      </c>
      <c r="DO27" s="51">
        <v>5362927</v>
      </c>
      <c r="DP27" s="49">
        <v>5362927</v>
      </c>
      <c r="DQ27" s="49">
        <v>0</v>
      </c>
      <c r="DR27" s="49">
        <v>278226</v>
      </c>
      <c r="DS27" s="49">
        <v>955</v>
      </c>
      <c r="DT27" s="49">
        <v>44254</v>
      </c>
      <c r="DU27" s="50">
        <v>323435</v>
      </c>
      <c r="DV27" s="51">
        <v>6093</v>
      </c>
      <c r="DW27" s="49">
        <v>0</v>
      </c>
      <c r="DX27" s="49">
        <v>6093</v>
      </c>
      <c r="DY27" s="49">
        <v>35924</v>
      </c>
      <c r="DZ27" s="49">
        <v>38507</v>
      </c>
      <c r="EA27" s="49">
        <v>3142</v>
      </c>
      <c r="EB27" s="49">
        <v>14543</v>
      </c>
      <c r="EC27" s="49">
        <v>5784571</v>
      </c>
      <c r="ED27" s="52">
        <f t="shared" si="3"/>
        <v>5.9960294631210935E-2</v>
      </c>
      <c r="EE27" s="51">
        <v>217343232</v>
      </c>
      <c r="EF27" s="49">
        <v>0</v>
      </c>
      <c r="EG27" s="49">
        <v>0</v>
      </c>
      <c r="EH27" s="49">
        <v>217343232</v>
      </c>
      <c r="EI27" s="49">
        <v>0</v>
      </c>
      <c r="EJ27" s="49">
        <v>4466609</v>
      </c>
      <c r="EK27" s="49">
        <v>357</v>
      </c>
      <c r="EL27" s="49">
        <v>268216</v>
      </c>
      <c r="EM27" s="50">
        <v>4735182</v>
      </c>
      <c r="EN27" s="51">
        <v>74147</v>
      </c>
      <c r="EO27" s="49">
        <v>0</v>
      </c>
      <c r="EP27" s="49">
        <v>74147</v>
      </c>
      <c r="EQ27" s="49">
        <v>1862433</v>
      </c>
      <c r="ER27" s="49">
        <v>1488323</v>
      </c>
      <c r="ES27" s="49">
        <v>198980</v>
      </c>
      <c r="ET27" s="49">
        <v>285250</v>
      </c>
      <c r="EU27" s="50">
        <v>225987547</v>
      </c>
      <c r="EV27" s="51">
        <v>13037907</v>
      </c>
      <c r="EW27" s="49">
        <v>13037907</v>
      </c>
      <c r="EX27" s="49">
        <v>0</v>
      </c>
      <c r="EY27" s="49">
        <v>133984</v>
      </c>
      <c r="EZ27" s="49">
        <v>9</v>
      </c>
      <c r="FA27" s="49">
        <v>6672</v>
      </c>
      <c r="FB27" s="50">
        <v>140665</v>
      </c>
      <c r="FC27" s="51">
        <v>4003</v>
      </c>
      <c r="FD27" s="49">
        <v>0</v>
      </c>
      <c r="FE27" s="49">
        <v>4003</v>
      </c>
      <c r="FF27" s="49">
        <v>55867</v>
      </c>
      <c r="FG27" s="49">
        <v>44644</v>
      </c>
      <c r="FH27" s="49">
        <v>5969</v>
      </c>
      <c r="FI27" s="49">
        <v>8555</v>
      </c>
      <c r="FJ27" s="49">
        <v>13297610</v>
      </c>
      <c r="FK27" s="52">
        <f t="shared" si="4"/>
        <v>5.9987637434231217E-2</v>
      </c>
      <c r="FL27" s="51">
        <v>50656567</v>
      </c>
      <c r="FM27" s="49">
        <v>0</v>
      </c>
      <c r="FN27" s="49">
        <v>0</v>
      </c>
      <c r="FO27" s="49">
        <v>50656567</v>
      </c>
      <c r="FP27" s="49">
        <v>0</v>
      </c>
      <c r="FQ27" s="49">
        <v>1768626</v>
      </c>
      <c r="FR27" s="49">
        <v>0</v>
      </c>
      <c r="FS27" s="49">
        <v>58400</v>
      </c>
      <c r="FT27" s="50">
        <v>1827026</v>
      </c>
      <c r="FU27" s="51">
        <v>25237</v>
      </c>
      <c r="FV27" s="49">
        <v>0</v>
      </c>
      <c r="FW27" s="49">
        <v>25237</v>
      </c>
      <c r="FX27" s="49">
        <v>245042</v>
      </c>
      <c r="FY27" s="49">
        <v>1231221</v>
      </c>
      <c r="FZ27" s="49">
        <v>94315</v>
      </c>
      <c r="GA27" s="49">
        <v>63095</v>
      </c>
      <c r="GB27" s="50">
        <v>54142503</v>
      </c>
      <c r="GC27" s="51">
        <v>3039124</v>
      </c>
      <c r="GD27" s="49">
        <v>3039124</v>
      </c>
      <c r="GE27" s="49">
        <v>0</v>
      </c>
      <c r="GF27" s="49">
        <v>53056</v>
      </c>
      <c r="GG27" s="49">
        <v>0</v>
      </c>
      <c r="GH27" s="49">
        <v>1401</v>
      </c>
      <c r="GI27" s="50">
        <v>54457</v>
      </c>
      <c r="GJ27" s="51">
        <v>1363</v>
      </c>
      <c r="GK27" s="49">
        <v>0</v>
      </c>
      <c r="GL27" s="49">
        <v>1363</v>
      </c>
      <c r="GM27" s="49">
        <v>7351</v>
      </c>
      <c r="GN27" s="49">
        <v>36935</v>
      </c>
      <c r="GO27" s="49">
        <v>2829</v>
      </c>
      <c r="GP27" s="49">
        <v>1893</v>
      </c>
      <c r="GQ27" s="49">
        <v>3143952</v>
      </c>
      <c r="GR27" s="52">
        <f t="shared" si="5"/>
        <v>5.9994669595355724E-2</v>
      </c>
      <c r="GS27" s="51">
        <v>153070423</v>
      </c>
      <c r="GT27" s="49">
        <v>0</v>
      </c>
      <c r="GU27" s="49">
        <v>0</v>
      </c>
      <c r="GV27" s="49">
        <v>153070423</v>
      </c>
      <c r="GW27" s="49">
        <v>0</v>
      </c>
      <c r="GX27" s="49">
        <v>7988143</v>
      </c>
      <c r="GY27" s="49">
        <v>108212</v>
      </c>
      <c r="GZ27" s="49">
        <v>14</v>
      </c>
      <c r="HA27" s="50">
        <v>8096369</v>
      </c>
      <c r="HB27" s="48">
        <v>235801</v>
      </c>
      <c r="HC27" s="49">
        <v>0</v>
      </c>
      <c r="HD27" s="49">
        <v>235801</v>
      </c>
      <c r="HE27" s="49">
        <v>9362334</v>
      </c>
      <c r="HF27" s="49">
        <v>2270307</v>
      </c>
      <c r="HG27" s="49">
        <v>387949</v>
      </c>
      <c r="HH27" s="49">
        <v>109653</v>
      </c>
      <c r="HI27" s="50">
        <v>173532836</v>
      </c>
      <c r="HJ27" s="51">
        <v>9183891</v>
      </c>
      <c r="HK27" s="49">
        <v>9183891</v>
      </c>
      <c r="HL27" s="49">
        <v>0</v>
      </c>
      <c r="HM27" s="49">
        <v>239640</v>
      </c>
      <c r="HN27" s="49">
        <v>3006</v>
      </c>
      <c r="HO27" s="49">
        <v>1</v>
      </c>
      <c r="HP27" s="50">
        <v>242647</v>
      </c>
      <c r="HQ27" s="51">
        <v>12733</v>
      </c>
      <c r="HR27" s="49">
        <v>0</v>
      </c>
      <c r="HS27" s="49">
        <v>12733</v>
      </c>
      <c r="HT27" s="49">
        <v>280865</v>
      </c>
      <c r="HU27" s="49">
        <v>68108</v>
      </c>
      <c r="HV27" s="49">
        <v>11638</v>
      </c>
      <c r="HW27" s="49">
        <v>3290</v>
      </c>
      <c r="HX27" s="49">
        <v>9803172</v>
      </c>
      <c r="HY27" s="52">
        <f t="shared" si="6"/>
        <v>5.9997815515280835E-2</v>
      </c>
    </row>
    <row r="28" spans="1:233" s="22" customFormat="1" ht="12" customHeight="1" x14ac:dyDescent="0.2">
      <c r="A28" s="25">
        <v>17</v>
      </c>
      <c r="B28" s="26" t="s">
        <v>67</v>
      </c>
      <c r="C28" s="53">
        <v>43223140</v>
      </c>
      <c r="D28" s="54">
        <v>0</v>
      </c>
      <c r="E28" s="54">
        <v>0</v>
      </c>
      <c r="F28" s="54">
        <v>43223140</v>
      </c>
      <c r="G28" s="54">
        <v>0</v>
      </c>
      <c r="H28" s="54">
        <v>1098540</v>
      </c>
      <c r="I28" s="54">
        <v>0</v>
      </c>
      <c r="J28" s="54">
        <v>0</v>
      </c>
      <c r="K28" s="55">
        <v>1098540</v>
      </c>
      <c r="L28" s="56">
        <v>18735</v>
      </c>
      <c r="M28" s="54">
        <v>0</v>
      </c>
      <c r="N28" s="54">
        <v>18735</v>
      </c>
      <c r="O28" s="54">
        <v>75804</v>
      </c>
      <c r="P28" s="54">
        <v>781592</v>
      </c>
      <c r="Q28" s="54">
        <v>42415</v>
      </c>
      <c r="R28" s="54">
        <v>35022</v>
      </c>
      <c r="S28" s="55">
        <v>45275248</v>
      </c>
      <c r="T28" s="56">
        <v>2593153</v>
      </c>
      <c r="U28" s="54">
        <v>2593153</v>
      </c>
      <c r="V28" s="54">
        <v>0</v>
      </c>
      <c r="W28" s="54">
        <v>32956</v>
      </c>
      <c r="X28" s="54">
        <v>0</v>
      </c>
      <c r="Y28" s="54">
        <v>0</v>
      </c>
      <c r="Z28" s="55">
        <v>32956</v>
      </c>
      <c r="AA28" s="56">
        <v>1012</v>
      </c>
      <c r="AB28" s="54">
        <v>0</v>
      </c>
      <c r="AC28" s="54">
        <v>1012</v>
      </c>
      <c r="AD28" s="54">
        <v>2274</v>
      </c>
      <c r="AE28" s="54">
        <v>23448</v>
      </c>
      <c r="AF28" s="54">
        <v>1272</v>
      </c>
      <c r="AG28" s="54">
        <v>1051</v>
      </c>
      <c r="AH28" s="54">
        <v>2655166</v>
      </c>
      <c r="AI28" s="57">
        <f t="shared" si="0"/>
        <v>5.9994553843149757E-2</v>
      </c>
      <c r="AJ28" s="56">
        <v>79097162</v>
      </c>
      <c r="AK28" s="54">
        <v>0</v>
      </c>
      <c r="AL28" s="54">
        <v>0</v>
      </c>
      <c r="AM28" s="54">
        <v>79097162</v>
      </c>
      <c r="AN28" s="54">
        <v>0</v>
      </c>
      <c r="AO28" s="54">
        <v>1717495</v>
      </c>
      <c r="AP28" s="54">
        <v>151716</v>
      </c>
      <c r="AQ28" s="54">
        <v>0</v>
      </c>
      <c r="AR28" s="55">
        <v>1869211</v>
      </c>
      <c r="AS28" s="56">
        <v>25974</v>
      </c>
      <c r="AT28" s="54">
        <v>0</v>
      </c>
      <c r="AU28" s="54">
        <v>25974</v>
      </c>
      <c r="AV28" s="54">
        <v>1167300</v>
      </c>
      <c r="AW28" s="54">
        <v>672255</v>
      </c>
      <c r="AX28" s="54">
        <v>211605</v>
      </c>
      <c r="AY28" s="54">
        <v>115285</v>
      </c>
      <c r="AZ28" s="55">
        <v>83158792</v>
      </c>
      <c r="BA28" s="56">
        <v>4745635</v>
      </c>
      <c r="BB28" s="54">
        <v>4745635</v>
      </c>
      <c r="BC28" s="54">
        <v>0</v>
      </c>
      <c r="BD28" s="54">
        <v>51525</v>
      </c>
      <c r="BE28" s="54">
        <v>4226</v>
      </c>
      <c r="BF28" s="54">
        <v>0</v>
      </c>
      <c r="BG28" s="55">
        <v>55751</v>
      </c>
      <c r="BH28" s="56">
        <v>1403</v>
      </c>
      <c r="BI28" s="54">
        <v>0</v>
      </c>
      <c r="BJ28" s="54">
        <v>1403</v>
      </c>
      <c r="BK28" s="54">
        <v>35019</v>
      </c>
      <c r="BL28" s="54">
        <v>20168</v>
      </c>
      <c r="BM28" s="54">
        <v>6348</v>
      </c>
      <c r="BN28" s="54">
        <v>3459</v>
      </c>
      <c r="BO28" s="54">
        <v>4867783</v>
      </c>
      <c r="BP28" s="57">
        <f t="shared" si="1"/>
        <v>5.9997538217616456E-2</v>
      </c>
      <c r="BQ28" s="56">
        <v>484329464</v>
      </c>
      <c r="BR28" s="54">
        <v>185</v>
      </c>
      <c r="BS28" s="54">
        <v>0</v>
      </c>
      <c r="BT28" s="54">
        <v>484329649</v>
      </c>
      <c r="BU28" s="54">
        <v>0</v>
      </c>
      <c r="BV28" s="54">
        <v>13537124</v>
      </c>
      <c r="BW28" s="54">
        <v>415048</v>
      </c>
      <c r="BX28" s="54">
        <v>1455839</v>
      </c>
      <c r="BY28" s="55">
        <v>15408011</v>
      </c>
      <c r="BZ28" s="56">
        <v>217968</v>
      </c>
      <c r="CA28" s="54">
        <v>0</v>
      </c>
      <c r="CB28" s="54">
        <v>217968</v>
      </c>
      <c r="CC28" s="54">
        <v>2183325</v>
      </c>
      <c r="CD28" s="54">
        <v>3613384</v>
      </c>
      <c r="CE28" s="54">
        <v>489498</v>
      </c>
      <c r="CF28" s="54">
        <v>552503</v>
      </c>
      <c r="CG28" s="55">
        <v>506794338</v>
      </c>
      <c r="CH28" s="56">
        <v>29051717</v>
      </c>
      <c r="CI28" s="54">
        <v>29051717</v>
      </c>
      <c r="CJ28" s="54">
        <v>0</v>
      </c>
      <c r="CK28" s="54">
        <v>406116</v>
      </c>
      <c r="CL28" s="54">
        <v>11555</v>
      </c>
      <c r="CM28" s="54">
        <v>36564</v>
      </c>
      <c r="CN28" s="55">
        <v>454235</v>
      </c>
      <c r="CO28" s="56">
        <v>11770</v>
      </c>
      <c r="CP28" s="54">
        <v>0</v>
      </c>
      <c r="CQ28" s="54">
        <v>11770</v>
      </c>
      <c r="CR28" s="54">
        <v>65500</v>
      </c>
      <c r="CS28" s="54">
        <v>108402</v>
      </c>
      <c r="CT28" s="54">
        <v>14685</v>
      </c>
      <c r="CU28" s="54">
        <v>16575</v>
      </c>
      <c r="CV28" s="54">
        <v>29722884</v>
      </c>
      <c r="CW28" s="57">
        <f t="shared" si="2"/>
        <v>5.9983354436350021E-2</v>
      </c>
      <c r="CX28" s="56">
        <v>107377354</v>
      </c>
      <c r="CY28" s="54">
        <v>185</v>
      </c>
      <c r="CZ28" s="54">
        <v>0</v>
      </c>
      <c r="DA28" s="54">
        <v>107377539</v>
      </c>
      <c r="DB28" s="54">
        <v>0</v>
      </c>
      <c r="DC28" s="54">
        <v>7101454</v>
      </c>
      <c r="DD28" s="54">
        <v>41134</v>
      </c>
      <c r="DE28" s="54">
        <v>1008211</v>
      </c>
      <c r="DF28" s="55">
        <v>8150799</v>
      </c>
      <c r="DG28" s="56">
        <v>43601</v>
      </c>
      <c r="DH28" s="54">
        <v>0</v>
      </c>
      <c r="DI28" s="54">
        <v>43601</v>
      </c>
      <c r="DJ28" s="54">
        <v>536976</v>
      </c>
      <c r="DK28" s="54">
        <v>969366</v>
      </c>
      <c r="DL28" s="54">
        <v>60400</v>
      </c>
      <c r="DM28" s="54">
        <v>225687</v>
      </c>
      <c r="DN28" s="55">
        <v>117364368</v>
      </c>
      <c r="DO28" s="56">
        <v>6438228</v>
      </c>
      <c r="DP28" s="54">
        <v>6438228</v>
      </c>
      <c r="DQ28" s="54">
        <v>0</v>
      </c>
      <c r="DR28" s="54">
        <v>213044</v>
      </c>
      <c r="DS28" s="54">
        <v>1001</v>
      </c>
      <c r="DT28" s="54">
        <v>24897</v>
      </c>
      <c r="DU28" s="55">
        <v>238942</v>
      </c>
      <c r="DV28" s="56">
        <v>2354</v>
      </c>
      <c r="DW28" s="54">
        <v>0</v>
      </c>
      <c r="DX28" s="54">
        <v>2354</v>
      </c>
      <c r="DY28" s="54">
        <v>16109</v>
      </c>
      <c r="DZ28" s="54">
        <v>29081</v>
      </c>
      <c r="EA28" s="54">
        <v>1812</v>
      </c>
      <c r="EB28" s="54">
        <v>6770</v>
      </c>
      <c r="EC28" s="54">
        <v>6733296</v>
      </c>
      <c r="ED28" s="57">
        <f t="shared" si="3"/>
        <v>5.9958796410858328E-2</v>
      </c>
      <c r="EE28" s="56">
        <v>254631808</v>
      </c>
      <c r="EF28" s="54">
        <v>0</v>
      </c>
      <c r="EG28" s="54">
        <v>0</v>
      </c>
      <c r="EH28" s="54">
        <v>254631808</v>
      </c>
      <c r="EI28" s="54">
        <v>0</v>
      </c>
      <c r="EJ28" s="54">
        <v>3619635</v>
      </c>
      <c r="EK28" s="54">
        <v>222198</v>
      </c>
      <c r="EL28" s="54">
        <v>447628</v>
      </c>
      <c r="EM28" s="55">
        <v>4289461</v>
      </c>
      <c r="EN28" s="56">
        <v>129658</v>
      </c>
      <c r="EO28" s="54">
        <v>0</v>
      </c>
      <c r="EP28" s="54">
        <v>129658</v>
      </c>
      <c r="EQ28" s="54">
        <v>403245</v>
      </c>
      <c r="ER28" s="54">
        <v>1190171</v>
      </c>
      <c r="ES28" s="54">
        <v>175078</v>
      </c>
      <c r="ET28" s="54">
        <v>176509</v>
      </c>
      <c r="EU28" s="55">
        <v>260995930</v>
      </c>
      <c r="EV28" s="56">
        <v>15274701</v>
      </c>
      <c r="EW28" s="54">
        <v>15274701</v>
      </c>
      <c r="EX28" s="54">
        <v>0</v>
      </c>
      <c r="EY28" s="54">
        <v>108591</v>
      </c>
      <c r="EZ28" s="54">
        <v>6328</v>
      </c>
      <c r="FA28" s="54">
        <v>11667</v>
      </c>
      <c r="FB28" s="55">
        <v>126586</v>
      </c>
      <c r="FC28" s="56">
        <v>7001</v>
      </c>
      <c r="FD28" s="54">
        <v>0</v>
      </c>
      <c r="FE28" s="54">
        <v>7001</v>
      </c>
      <c r="FF28" s="54">
        <v>12098</v>
      </c>
      <c r="FG28" s="54">
        <v>35705</v>
      </c>
      <c r="FH28" s="54">
        <v>5253</v>
      </c>
      <c r="FI28" s="54">
        <v>5295</v>
      </c>
      <c r="FJ28" s="54">
        <v>15466639</v>
      </c>
      <c r="FK28" s="57">
        <f t="shared" si="4"/>
        <v>5.9987403459036824E-2</v>
      </c>
      <c r="FL28" s="56">
        <v>43223140</v>
      </c>
      <c r="FM28" s="54">
        <v>0</v>
      </c>
      <c r="FN28" s="54">
        <v>0</v>
      </c>
      <c r="FO28" s="54">
        <v>43223140</v>
      </c>
      <c r="FP28" s="54">
        <v>0</v>
      </c>
      <c r="FQ28" s="54">
        <v>1098540</v>
      </c>
      <c r="FR28" s="54">
        <v>0</v>
      </c>
      <c r="FS28" s="54">
        <v>0</v>
      </c>
      <c r="FT28" s="55">
        <v>1098540</v>
      </c>
      <c r="FU28" s="56">
        <v>18735</v>
      </c>
      <c r="FV28" s="54">
        <v>0</v>
      </c>
      <c r="FW28" s="54">
        <v>18735</v>
      </c>
      <c r="FX28" s="54">
        <v>75804</v>
      </c>
      <c r="FY28" s="54">
        <v>781592</v>
      </c>
      <c r="FZ28" s="54">
        <v>42415</v>
      </c>
      <c r="GA28" s="54">
        <v>35022</v>
      </c>
      <c r="GB28" s="55">
        <v>45275248</v>
      </c>
      <c r="GC28" s="56">
        <v>2593153</v>
      </c>
      <c r="GD28" s="54">
        <v>2593153</v>
      </c>
      <c r="GE28" s="54">
        <v>0</v>
      </c>
      <c r="GF28" s="54">
        <v>32956</v>
      </c>
      <c r="GG28" s="54">
        <v>0</v>
      </c>
      <c r="GH28" s="54">
        <v>0</v>
      </c>
      <c r="GI28" s="55">
        <v>32956</v>
      </c>
      <c r="GJ28" s="56">
        <v>1012</v>
      </c>
      <c r="GK28" s="54">
        <v>0</v>
      </c>
      <c r="GL28" s="54">
        <v>1012</v>
      </c>
      <c r="GM28" s="54">
        <v>2274</v>
      </c>
      <c r="GN28" s="54">
        <v>23448</v>
      </c>
      <c r="GO28" s="54">
        <v>1272</v>
      </c>
      <c r="GP28" s="54">
        <v>1051</v>
      </c>
      <c r="GQ28" s="54">
        <v>2655166</v>
      </c>
      <c r="GR28" s="57">
        <f t="shared" si="5"/>
        <v>5.9994553843149757E-2</v>
      </c>
      <c r="GS28" s="56">
        <v>79097162</v>
      </c>
      <c r="GT28" s="54">
        <v>0</v>
      </c>
      <c r="GU28" s="54">
        <v>0</v>
      </c>
      <c r="GV28" s="54">
        <v>79097162</v>
      </c>
      <c r="GW28" s="54">
        <v>0</v>
      </c>
      <c r="GX28" s="54">
        <v>1717495</v>
      </c>
      <c r="GY28" s="54">
        <v>151716</v>
      </c>
      <c r="GZ28" s="54">
        <v>0</v>
      </c>
      <c r="HA28" s="55">
        <v>1869211</v>
      </c>
      <c r="HB28" s="53">
        <v>25974</v>
      </c>
      <c r="HC28" s="54">
        <v>0</v>
      </c>
      <c r="HD28" s="54">
        <v>25974</v>
      </c>
      <c r="HE28" s="54">
        <v>1167300</v>
      </c>
      <c r="HF28" s="54">
        <v>672255</v>
      </c>
      <c r="HG28" s="54">
        <v>211605</v>
      </c>
      <c r="HH28" s="54">
        <v>115285</v>
      </c>
      <c r="HI28" s="55">
        <v>83158792</v>
      </c>
      <c r="HJ28" s="56">
        <v>4745635</v>
      </c>
      <c r="HK28" s="54">
        <v>4745635</v>
      </c>
      <c r="HL28" s="54">
        <v>0</v>
      </c>
      <c r="HM28" s="54">
        <v>51525</v>
      </c>
      <c r="HN28" s="54">
        <v>4226</v>
      </c>
      <c r="HO28" s="54">
        <v>0</v>
      </c>
      <c r="HP28" s="55">
        <v>55751</v>
      </c>
      <c r="HQ28" s="56">
        <v>1403</v>
      </c>
      <c r="HR28" s="54">
        <v>0</v>
      </c>
      <c r="HS28" s="54">
        <v>1403</v>
      </c>
      <c r="HT28" s="54">
        <v>35019</v>
      </c>
      <c r="HU28" s="54">
        <v>20168</v>
      </c>
      <c r="HV28" s="54">
        <v>6348</v>
      </c>
      <c r="HW28" s="54">
        <v>3459</v>
      </c>
      <c r="HX28" s="54">
        <v>4867783</v>
      </c>
      <c r="HY28" s="57">
        <f t="shared" si="6"/>
        <v>5.9997538217616456E-2</v>
      </c>
    </row>
    <row r="29" spans="1:233" s="22" customFormat="1" ht="12" customHeight="1" x14ac:dyDescent="0.2">
      <c r="A29" s="23">
        <v>18</v>
      </c>
      <c r="B29" s="24" t="s">
        <v>68</v>
      </c>
      <c r="C29" s="48">
        <v>25266952</v>
      </c>
      <c r="D29" s="49">
        <v>0</v>
      </c>
      <c r="E29" s="49">
        <v>0</v>
      </c>
      <c r="F29" s="49">
        <v>25266952</v>
      </c>
      <c r="G29" s="49">
        <v>0</v>
      </c>
      <c r="H29" s="49">
        <v>616195</v>
      </c>
      <c r="I29" s="49">
        <v>56580</v>
      </c>
      <c r="J29" s="49">
        <v>2361</v>
      </c>
      <c r="K29" s="50">
        <v>675136</v>
      </c>
      <c r="L29" s="51">
        <v>15808</v>
      </c>
      <c r="M29" s="49">
        <v>0</v>
      </c>
      <c r="N29" s="49">
        <v>15808</v>
      </c>
      <c r="O29" s="49">
        <v>264203</v>
      </c>
      <c r="P29" s="49">
        <v>156340</v>
      </c>
      <c r="Q29" s="49">
        <v>12453</v>
      </c>
      <c r="R29" s="49">
        <v>23559</v>
      </c>
      <c r="S29" s="50">
        <v>26414451</v>
      </c>
      <c r="T29" s="51">
        <v>1515877</v>
      </c>
      <c r="U29" s="49">
        <v>1515877</v>
      </c>
      <c r="V29" s="49">
        <v>0</v>
      </c>
      <c r="W29" s="49">
        <v>18486</v>
      </c>
      <c r="X29" s="49">
        <v>1577</v>
      </c>
      <c r="Y29" s="49">
        <v>57</v>
      </c>
      <c r="Z29" s="50">
        <v>20120</v>
      </c>
      <c r="AA29" s="51">
        <v>854</v>
      </c>
      <c r="AB29" s="49">
        <v>0</v>
      </c>
      <c r="AC29" s="49">
        <v>854</v>
      </c>
      <c r="AD29" s="49">
        <v>7926</v>
      </c>
      <c r="AE29" s="49">
        <v>4690</v>
      </c>
      <c r="AF29" s="49">
        <v>374</v>
      </c>
      <c r="AG29" s="49">
        <v>707</v>
      </c>
      <c r="AH29" s="49">
        <v>1550548</v>
      </c>
      <c r="AI29" s="52">
        <f t="shared" si="0"/>
        <v>5.9994454416187594E-2</v>
      </c>
      <c r="AJ29" s="51">
        <v>47440654</v>
      </c>
      <c r="AK29" s="49">
        <v>0</v>
      </c>
      <c r="AL29" s="49">
        <v>0</v>
      </c>
      <c r="AM29" s="49">
        <v>47440654</v>
      </c>
      <c r="AN29" s="49">
        <v>0</v>
      </c>
      <c r="AO29" s="49">
        <v>1643674</v>
      </c>
      <c r="AP29" s="49">
        <v>0</v>
      </c>
      <c r="AQ29" s="49">
        <v>19978</v>
      </c>
      <c r="AR29" s="50">
        <v>1663652</v>
      </c>
      <c r="AS29" s="51">
        <v>20988</v>
      </c>
      <c r="AT29" s="49">
        <v>0</v>
      </c>
      <c r="AU29" s="49">
        <v>20988</v>
      </c>
      <c r="AV29" s="49">
        <v>598673</v>
      </c>
      <c r="AW29" s="49">
        <v>683752</v>
      </c>
      <c r="AX29" s="49">
        <v>69476</v>
      </c>
      <c r="AY29" s="49">
        <v>28224</v>
      </c>
      <c r="AZ29" s="50">
        <v>50505419</v>
      </c>
      <c r="BA29" s="51">
        <v>2846316</v>
      </c>
      <c r="BB29" s="49">
        <v>2846316</v>
      </c>
      <c r="BC29" s="49">
        <v>0</v>
      </c>
      <c r="BD29" s="49">
        <v>49311</v>
      </c>
      <c r="BE29" s="49">
        <v>0</v>
      </c>
      <c r="BF29" s="49">
        <v>479</v>
      </c>
      <c r="BG29" s="50">
        <v>49790</v>
      </c>
      <c r="BH29" s="51">
        <v>1133</v>
      </c>
      <c r="BI29" s="49">
        <v>0</v>
      </c>
      <c r="BJ29" s="49">
        <v>1133</v>
      </c>
      <c r="BK29" s="49">
        <v>17960</v>
      </c>
      <c r="BL29" s="49">
        <v>20513</v>
      </c>
      <c r="BM29" s="49">
        <v>2084</v>
      </c>
      <c r="BN29" s="49">
        <v>847</v>
      </c>
      <c r="BO29" s="49">
        <v>2938643</v>
      </c>
      <c r="BP29" s="52">
        <f t="shared" si="1"/>
        <v>5.9997402228055288E-2</v>
      </c>
      <c r="BQ29" s="51">
        <v>283172683</v>
      </c>
      <c r="BR29" s="49">
        <v>0</v>
      </c>
      <c r="BS29" s="49">
        <v>799</v>
      </c>
      <c r="BT29" s="49">
        <v>283173482</v>
      </c>
      <c r="BU29" s="49">
        <v>0</v>
      </c>
      <c r="BV29" s="49">
        <v>9035941</v>
      </c>
      <c r="BW29" s="49">
        <v>56580</v>
      </c>
      <c r="BX29" s="49">
        <v>869315</v>
      </c>
      <c r="BY29" s="50">
        <v>9961836</v>
      </c>
      <c r="BZ29" s="51">
        <v>242616</v>
      </c>
      <c r="CA29" s="49">
        <v>0</v>
      </c>
      <c r="CB29" s="49">
        <v>242616</v>
      </c>
      <c r="CC29" s="49">
        <v>1808011</v>
      </c>
      <c r="CD29" s="49">
        <v>1703491</v>
      </c>
      <c r="CE29" s="49">
        <v>196077</v>
      </c>
      <c r="CF29" s="49">
        <v>442463</v>
      </c>
      <c r="CG29" s="50">
        <v>297527976</v>
      </c>
      <c r="CH29" s="51">
        <v>16985629</v>
      </c>
      <c r="CI29" s="49">
        <v>16985629</v>
      </c>
      <c r="CJ29" s="49">
        <v>0</v>
      </c>
      <c r="CK29" s="49">
        <v>271079</v>
      </c>
      <c r="CL29" s="49">
        <v>1577</v>
      </c>
      <c r="CM29" s="49">
        <v>22498</v>
      </c>
      <c r="CN29" s="50">
        <v>295154</v>
      </c>
      <c r="CO29" s="51">
        <v>13101</v>
      </c>
      <c r="CP29" s="49">
        <v>0</v>
      </c>
      <c r="CQ29" s="49">
        <v>13101</v>
      </c>
      <c r="CR29" s="49">
        <v>54240</v>
      </c>
      <c r="CS29" s="49">
        <v>51105</v>
      </c>
      <c r="CT29" s="49">
        <v>5882</v>
      </c>
      <c r="CU29" s="49">
        <v>13274</v>
      </c>
      <c r="CV29" s="49">
        <v>17418385</v>
      </c>
      <c r="CW29" s="52">
        <f t="shared" si="2"/>
        <v>5.998312017083577E-2</v>
      </c>
      <c r="CX29" s="51">
        <v>64417275</v>
      </c>
      <c r="CY29" s="49">
        <v>0</v>
      </c>
      <c r="CZ29" s="49">
        <v>799</v>
      </c>
      <c r="DA29" s="49">
        <v>64418074</v>
      </c>
      <c r="DB29" s="49">
        <v>0</v>
      </c>
      <c r="DC29" s="49">
        <v>4729011</v>
      </c>
      <c r="DD29" s="49">
        <v>0</v>
      </c>
      <c r="DE29" s="49">
        <v>701334</v>
      </c>
      <c r="DF29" s="50">
        <v>5430345</v>
      </c>
      <c r="DG29" s="51">
        <v>86745</v>
      </c>
      <c r="DH29" s="49">
        <v>0</v>
      </c>
      <c r="DI29" s="49">
        <v>86745</v>
      </c>
      <c r="DJ29" s="49">
        <v>867826</v>
      </c>
      <c r="DK29" s="49">
        <v>211432</v>
      </c>
      <c r="DL29" s="49">
        <v>48849</v>
      </c>
      <c r="DM29" s="49">
        <v>54780</v>
      </c>
      <c r="DN29" s="50">
        <v>71118051</v>
      </c>
      <c r="DO29" s="51">
        <v>3862410</v>
      </c>
      <c r="DP29" s="49">
        <v>3862410</v>
      </c>
      <c r="DQ29" s="49">
        <v>0</v>
      </c>
      <c r="DR29" s="49">
        <v>141870</v>
      </c>
      <c r="DS29" s="49">
        <v>0</v>
      </c>
      <c r="DT29" s="49">
        <v>18095</v>
      </c>
      <c r="DU29" s="50">
        <v>159965</v>
      </c>
      <c r="DV29" s="51">
        <v>4684</v>
      </c>
      <c r="DW29" s="49">
        <v>0</v>
      </c>
      <c r="DX29" s="49">
        <v>4684</v>
      </c>
      <c r="DY29" s="49">
        <v>26034</v>
      </c>
      <c r="DZ29" s="49">
        <v>6343</v>
      </c>
      <c r="EA29" s="49">
        <v>1465</v>
      </c>
      <c r="EB29" s="49">
        <v>1643</v>
      </c>
      <c r="EC29" s="49">
        <v>4062544</v>
      </c>
      <c r="ED29" s="52">
        <f t="shared" si="3"/>
        <v>5.9958483080385171E-2</v>
      </c>
      <c r="EE29" s="51">
        <v>146047802</v>
      </c>
      <c r="EF29" s="49">
        <v>0</v>
      </c>
      <c r="EG29" s="49">
        <v>0</v>
      </c>
      <c r="EH29" s="49">
        <v>146047802</v>
      </c>
      <c r="EI29" s="49">
        <v>0</v>
      </c>
      <c r="EJ29" s="49">
        <v>2047061</v>
      </c>
      <c r="EK29" s="49">
        <v>0</v>
      </c>
      <c r="EL29" s="49">
        <v>145642</v>
      </c>
      <c r="EM29" s="50">
        <v>2192703</v>
      </c>
      <c r="EN29" s="51">
        <v>119075</v>
      </c>
      <c r="EO29" s="49">
        <v>0</v>
      </c>
      <c r="EP29" s="49">
        <v>119075</v>
      </c>
      <c r="EQ29" s="49">
        <v>77309</v>
      </c>
      <c r="ER29" s="49">
        <v>651967</v>
      </c>
      <c r="ES29" s="49">
        <v>65299</v>
      </c>
      <c r="ET29" s="49">
        <v>335900</v>
      </c>
      <c r="EU29" s="50">
        <v>149490055</v>
      </c>
      <c r="EV29" s="51">
        <v>8761026</v>
      </c>
      <c r="EW29" s="49">
        <v>8761026</v>
      </c>
      <c r="EX29" s="49">
        <v>0</v>
      </c>
      <c r="EY29" s="49">
        <v>61412</v>
      </c>
      <c r="EZ29" s="49">
        <v>0</v>
      </c>
      <c r="FA29" s="49">
        <v>3867</v>
      </c>
      <c r="FB29" s="50">
        <v>65279</v>
      </c>
      <c r="FC29" s="51">
        <v>6430</v>
      </c>
      <c r="FD29" s="49">
        <v>0</v>
      </c>
      <c r="FE29" s="49">
        <v>6430</v>
      </c>
      <c r="FF29" s="49">
        <v>2320</v>
      </c>
      <c r="FG29" s="49">
        <v>19559</v>
      </c>
      <c r="FH29" s="49">
        <v>1959</v>
      </c>
      <c r="FI29" s="49">
        <v>10077</v>
      </c>
      <c r="FJ29" s="49">
        <v>8866650</v>
      </c>
      <c r="FK29" s="52">
        <f t="shared" si="4"/>
        <v>5.9987386869403213E-2</v>
      </c>
      <c r="FL29" s="51">
        <v>25266952</v>
      </c>
      <c r="FM29" s="49">
        <v>0</v>
      </c>
      <c r="FN29" s="49">
        <v>0</v>
      </c>
      <c r="FO29" s="49">
        <v>25266952</v>
      </c>
      <c r="FP29" s="49">
        <v>0</v>
      </c>
      <c r="FQ29" s="49">
        <v>616195</v>
      </c>
      <c r="FR29" s="49">
        <v>56580</v>
      </c>
      <c r="FS29" s="49">
        <v>2361</v>
      </c>
      <c r="FT29" s="50">
        <v>675136</v>
      </c>
      <c r="FU29" s="51">
        <v>15808</v>
      </c>
      <c r="FV29" s="49">
        <v>0</v>
      </c>
      <c r="FW29" s="49">
        <v>15808</v>
      </c>
      <c r="FX29" s="49">
        <v>264203</v>
      </c>
      <c r="FY29" s="49">
        <v>156340</v>
      </c>
      <c r="FZ29" s="49">
        <v>12453</v>
      </c>
      <c r="GA29" s="49">
        <v>23559</v>
      </c>
      <c r="GB29" s="50">
        <v>26414451</v>
      </c>
      <c r="GC29" s="51">
        <v>1515877</v>
      </c>
      <c r="GD29" s="49">
        <v>1515877</v>
      </c>
      <c r="GE29" s="49">
        <v>0</v>
      </c>
      <c r="GF29" s="49">
        <v>18486</v>
      </c>
      <c r="GG29" s="49">
        <v>1577</v>
      </c>
      <c r="GH29" s="49">
        <v>57</v>
      </c>
      <c r="GI29" s="50">
        <v>20120</v>
      </c>
      <c r="GJ29" s="51">
        <v>854</v>
      </c>
      <c r="GK29" s="49">
        <v>0</v>
      </c>
      <c r="GL29" s="49">
        <v>854</v>
      </c>
      <c r="GM29" s="49">
        <v>7926</v>
      </c>
      <c r="GN29" s="49">
        <v>4690</v>
      </c>
      <c r="GO29" s="49">
        <v>374</v>
      </c>
      <c r="GP29" s="49">
        <v>707</v>
      </c>
      <c r="GQ29" s="49">
        <v>1550548</v>
      </c>
      <c r="GR29" s="52">
        <f t="shared" si="5"/>
        <v>5.9994454416187594E-2</v>
      </c>
      <c r="GS29" s="51">
        <v>47440654</v>
      </c>
      <c r="GT29" s="49">
        <v>0</v>
      </c>
      <c r="GU29" s="49">
        <v>0</v>
      </c>
      <c r="GV29" s="49">
        <v>47440654</v>
      </c>
      <c r="GW29" s="49">
        <v>0</v>
      </c>
      <c r="GX29" s="49">
        <v>1643674</v>
      </c>
      <c r="GY29" s="49">
        <v>0</v>
      </c>
      <c r="GZ29" s="49">
        <v>19978</v>
      </c>
      <c r="HA29" s="50">
        <v>1663652</v>
      </c>
      <c r="HB29" s="48">
        <v>20988</v>
      </c>
      <c r="HC29" s="49">
        <v>0</v>
      </c>
      <c r="HD29" s="49">
        <v>20988</v>
      </c>
      <c r="HE29" s="49">
        <v>598673</v>
      </c>
      <c r="HF29" s="49">
        <v>683752</v>
      </c>
      <c r="HG29" s="49">
        <v>69476</v>
      </c>
      <c r="HH29" s="49">
        <v>28224</v>
      </c>
      <c r="HI29" s="50">
        <v>50505419</v>
      </c>
      <c r="HJ29" s="51">
        <v>2846316</v>
      </c>
      <c r="HK29" s="49">
        <v>2846316</v>
      </c>
      <c r="HL29" s="49">
        <v>0</v>
      </c>
      <c r="HM29" s="49">
        <v>49311</v>
      </c>
      <c r="HN29" s="49">
        <v>0</v>
      </c>
      <c r="HO29" s="49">
        <v>479</v>
      </c>
      <c r="HP29" s="50">
        <v>49790</v>
      </c>
      <c r="HQ29" s="51">
        <v>1133</v>
      </c>
      <c r="HR29" s="49">
        <v>0</v>
      </c>
      <c r="HS29" s="49">
        <v>1133</v>
      </c>
      <c r="HT29" s="49">
        <v>17960</v>
      </c>
      <c r="HU29" s="49">
        <v>20513</v>
      </c>
      <c r="HV29" s="49">
        <v>2084</v>
      </c>
      <c r="HW29" s="49">
        <v>847</v>
      </c>
      <c r="HX29" s="49">
        <v>2938643</v>
      </c>
      <c r="HY29" s="52">
        <f t="shared" si="6"/>
        <v>5.9997402228055288E-2</v>
      </c>
    </row>
    <row r="30" spans="1:233" s="22" customFormat="1" ht="12" customHeight="1" x14ac:dyDescent="0.2">
      <c r="A30" s="25">
        <v>19</v>
      </c>
      <c r="B30" s="26" t="s">
        <v>69</v>
      </c>
      <c r="C30" s="53">
        <v>60549305</v>
      </c>
      <c r="D30" s="54">
        <v>0</v>
      </c>
      <c r="E30" s="54">
        <v>0</v>
      </c>
      <c r="F30" s="54">
        <v>60549305</v>
      </c>
      <c r="G30" s="54">
        <v>0</v>
      </c>
      <c r="H30" s="54">
        <v>1947164</v>
      </c>
      <c r="I30" s="54">
        <v>0</v>
      </c>
      <c r="J30" s="54">
        <v>10638</v>
      </c>
      <c r="K30" s="55">
        <v>1957802</v>
      </c>
      <c r="L30" s="56">
        <v>133007</v>
      </c>
      <c r="M30" s="54">
        <v>0</v>
      </c>
      <c r="N30" s="54">
        <v>133007</v>
      </c>
      <c r="O30" s="54">
        <v>271515</v>
      </c>
      <c r="P30" s="54">
        <v>509089</v>
      </c>
      <c r="Q30" s="54">
        <v>42808</v>
      </c>
      <c r="R30" s="54">
        <v>31548</v>
      </c>
      <c r="S30" s="55">
        <v>63495074</v>
      </c>
      <c r="T30" s="56">
        <v>3632629</v>
      </c>
      <c r="U30" s="54">
        <v>3632629</v>
      </c>
      <c r="V30" s="54">
        <v>0</v>
      </c>
      <c r="W30" s="54">
        <v>58415</v>
      </c>
      <c r="X30" s="54">
        <v>0</v>
      </c>
      <c r="Y30" s="54">
        <v>255</v>
      </c>
      <c r="Z30" s="55">
        <v>58670</v>
      </c>
      <c r="AA30" s="56">
        <v>7182</v>
      </c>
      <c r="AB30" s="54">
        <v>0</v>
      </c>
      <c r="AC30" s="54">
        <v>7182</v>
      </c>
      <c r="AD30" s="54">
        <v>8146</v>
      </c>
      <c r="AE30" s="54">
        <v>15273</v>
      </c>
      <c r="AF30" s="54">
        <v>1284</v>
      </c>
      <c r="AG30" s="54">
        <v>947</v>
      </c>
      <c r="AH30" s="54">
        <v>3724131</v>
      </c>
      <c r="AI30" s="57">
        <f t="shared" si="0"/>
        <v>5.9994561456981219E-2</v>
      </c>
      <c r="AJ30" s="56">
        <v>123951155</v>
      </c>
      <c r="AK30" s="54">
        <v>0</v>
      </c>
      <c r="AL30" s="54">
        <v>0</v>
      </c>
      <c r="AM30" s="54">
        <v>123951155</v>
      </c>
      <c r="AN30" s="54">
        <v>0</v>
      </c>
      <c r="AO30" s="54">
        <v>5592825</v>
      </c>
      <c r="AP30" s="54">
        <v>94619</v>
      </c>
      <c r="AQ30" s="54">
        <v>0</v>
      </c>
      <c r="AR30" s="55">
        <v>5687444</v>
      </c>
      <c r="AS30" s="56">
        <v>105081</v>
      </c>
      <c r="AT30" s="54">
        <v>0</v>
      </c>
      <c r="AU30" s="54">
        <v>105081</v>
      </c>
      <c r="AV30" s="54">
        <v>1378553</v>
      </c>
      <c r="AW30" s="54">
        <v>2215970</v>
      </c>
      <c r="AX30" s="54">
        <v>251493</v>
      </c>
      <c r="AY30" s="54">
        <v>199328</v>
      </c>
      <c r="AZ30" s="55">
        <v>133789024</v>
      </c>
      <c r="BA30" s="56">
        <v>7436775</v>
      </c>
      <c r="BB30" s="54">
        <v>7436775</v>
      </c>
      <c r="BC30" s="54">
        <v>0</v>
      </c>
      <c r="BD30" s="54">
        <v>167784</v>
      </c>
      <c r="BE30" s="54">
        <v>2593</v>
      </c>
      <c r="BF30" s="54">
        <v>0</v>
      </c>
      <c r="BG30" s="55">
        <v>170377</v>
      </c>
      <c r="BH30" s="56">
        <v>5674</v>
      </c>
      <c r="BI30" s="54">
        <v>0</v>
      </c>
      <c r="BJ30" s="54">
        <v>5674</v>
      </c>
      <c r="BK30" s="54">
        <v>41356</v>
      </c>
      <c r="BL30" s="54">
        <v>66479</v>
      </c>
      <c r="BM30" s="54">
        <v>7545</v>
      </c>
      <c r="BN30" s="54">
        <v>5980</v>
      </c>
      <c r="BO30" s="54">
        <v>7734186</v>
      </c>
      <c r="BP30" s="57">
        <f t="shared" si="1"/>
        <v>5.9997625677630839E-2</v>
      </c>
      <c r="BQ30" s="56">
        <v>733946766</v>
      </c>
      <c r="BR30" s="54">
        <v>5399</v>
      </c>
      <c r="BS30" s="54">
        <v>0</v>
      </c>
      <c r="BT30" s="54">
        <v>733952165</v>
      </c>
      <c r="BU30" s="54">
        <v>0</v>
      </c>
      <c r="BV30" s="54">
        <v>26508992</v>
      </c>
      <c r="BW30" s="54">
        <v>285835</v>
      </c>
      <c r="BX30" s="54">
        <v>1342093</v>
      </c>
      <c r="BY30" s="55">
        <v>28136920</v>
      </c>
      <c r="BZ30" s="56">
        <v>368847</v>
      </c>
      <c r="CA30" s="54">
        <v>24205</v>
      </c>
      <c r="CB30" s="54">
        <v>393052</v>
      </c>
      <c r="CC30" s="54">
        <v>4227306</v>
      </c>
      <c r="CD30" s="54">
        <v>5204076</v>
      </c>
      <c r="CE30" s="54">
        <v>563348</v>
      </c>
      <c r="CF30" s="54">
        <v>744449</v>
      </c>
      <c r="CG30" s="55">
        <v>773221316</v>
      </c>
      <c r="CH30" s="56">
        <v>44024444</v>
      </c>
      <c r="CI30" s="54">
        <v>44024444</v>
      </c>
      <c r="CJ30" s="54">
        <v>0</v>
      </c>
      <c r="CK30" s="54">
        <v>795254</v>
      </c>
      <c r="CL30" s="54">
        <v>7648</v>
      </c>
      <c r="CM30" s="54">
        <v>32893</v>
      </c>
      <c r="CN30" s="55">
        <v>835795</v>
      </c>
      <c r="CO30" s="56">
        <v>19917</v>
      </c>
      <c r="CP30" s="54">
        <v>725</v>
      </c>
      <c r="CQ30" s="54">
        <v>20642</v>
      </c>
      <c r="CR30" s="54">
        <v>126819</v>
      </c>
      <c r="CS30" s="54">
        <v>156121</v>
      </c>
      <c r="CT30" s="54">
        <v>16900</v>
      </c>
      <c r="CU30" s="54">
        <v>22332</v>
      </c>
      <c r="CV30" s="54">
        <v>45203053</v>
      </c>
      <c r="CW30" s="57">
        <f t="shared" si="2"/>
        <v>5.9982715631065685E-2</v>
      </c>
      <c r="CX30" s="56">
        <v>181500940</v>
      </c>
      <c r="CY30" s="54">
        <v>0</v>
      </c>
      <c r="CZ30" s="54">
        <v>0</v>
      </c>
      <c r="DA30" s="54">
        <v>181500940</v>
      </c>
      <c r="DB30" s="54">
        <v>0</v>
      </c>
      <c r="DC30" s="54">
        <v>12200112</v>
      </c>
      <c r="DD30" s="54">
        <v>151637</v>
      </c>
      <c r="DE30" s="54">
        <v>1021554</v>
      </c>
      <c r="DF30" s="55">
        <v>13373303</v>
      </c>
      <c r="DG30" s="56">
        <v>92506</v>
      </c>
      <c r="DH30" s="54">
        <v>21554</v>
      </c>
      <c r="DI30" s="54">
        <v>114060</v>
      </c>
      <c r="DJ30" s="54">
        <v>1495750</v>
      </c>
      <c r="DK30" s="54">
        <v>1070947</v>
      </c>
      <c r="DL30" s="54">
        <v>102407</v>
      </c>
      <c r="DM30" s="54">
        <v>261568</v>
      </c>
      <c r="DN30" s="55">
        <v>197918975</v>
      </c>
      <c r="DO30" s="56">
        <v>10882668</v>
      </c>
      <c r="DP30" s="54">
        <v>10882668</v>
      </c>
      <c r="DQ30" s="54">
        <v>0</v>
      </c>
      <c r="DR30" s="54">
        <v>365988</v>
      </c>
      <c r="DS30" s="54">
        <v>4105</v>
      </c>
      <c r="DT30" s="54">
        <v>24834</v>
      </c>
      <c r="DU30" s="55">
        <v>394927</v>
      </c>
      <c r="DV30" s="56">
        <v>4995</v>
      </c>
      <c r="DW30" s="54">
        <v>646</v>
      </c>
      <c r="DX30" s="54">
        <v>5641</v>
      </c>
      <c r="DY30" s="54">
        <v>44872</v>
      </c>
      <c r="DZ30" s="54">
        <v>32126</v>
      </c>
      <c r="EA30" s="54">
        <v>3072</v>
      </c>
      <c r="EB30" s="54">
        <v>7845</v>
      </c>
      <c r="EC30" s="54">
        <v>11371151</v>
      </c>
      <c r="ED30" s="57">
        <f t="shared" si="3"/>
        <v>5.995929277280878E-2</v>
      </c>
      <c r="EE30" s="56">
        <v>367945366</v>
      </c>
      <c r="EF30" s="54">
        <v>5399</v>
      </c>
      <c r="EG30" s="54">
        <v>0</v>
      </c>
      <c r="EH30" s="54">
        <v>367950765</v>
      </c>
      <c r="EI30" s="54">
        <v>0</v>
      </c>
      <c r="EJ30" s="54">
        <v>6768891</v>
      </c>
      <c r="EK30" s="54">
        <v>39579</v>
      </c>
      <c r="EL30" s="54">
        <v>309901</v>
      </c>
      <c r="EM30" s="55">
        <v>7118371</v>
      </c>
      <c r="EN30" s="56">
        <v>38253</v>
      </c>
      <c r="EO30" s="54">
        <v>2651</v>
      </c>
      <c r="EP30" s="54">
        <v>40904</v>
      </c>
      <c r="EQ30" s="54">
        <v>1081488</v>
      </c>
      <c r="ER30" s="54">
        <v>1408070</v>
      </c>
      <c r="ES30" s="54">
        <v>166640</v>
      </c>
      <c r="ET30" s="54">
        <v>252005</v>
      </c>
      <c r="EU30" s="55">
        <v>378018243</v>
      </c>
      <c r="EV30" s="56">
        <v>22072372</v>
      </c>
      <c r="EW30" s="54">
        <v>22072372</v>
      </c>
      <c r="EX30" s="54">
        <v>0</v>
      </c>
      <c r="EY30" s="54">
        <v>203067</v>
      </c>
      <c r="EZ30" s="54">
        <v>950</v>
      </c>
      <c r="FA30" s="54">
        <v>7804</v>
      </c>
      <c r="FB30" s="55">
        <v>211821</v>
      </c>
      <c r="FC30" s="56">
        <v>2066</v>
      </c>
      <c r="FD30" s="54">
        <v>79</v>
      </c>
      <c r="FE30" s="54">
        <v>2145</v>
      </c>
      <c r="FF30" s="54">
        <v>32445</v>
      </c>
      <c r="FG30" s="54">
        <v>42243</v>
      </c>
      <c r="FH30" s="54">
        <v>4999</v>
      </c>
      <c r="FI30" s="54">
        <v>7560</v>
      </c>
      <c r="FJ30" s="54">
        <v>22373585</v>
      </c>
      <c r="FK30" s="57">
        <f t="shared" si="4"/>
        <v>5.9987297485303501E-2</v>
      </c>
      <c r="FL30" s="56">
        <v>60549305</v>
      </c>
      <c r="FM30" s="54">
        <v>0</v>
      </c>
      <c r="FN30" s="54">
        <v>0</v>
      </c>
      <c r="FO30" s="54">
        <v>60549305</v>
      </c>
      <c r="FP30" s="54">
        <v>0</v>
      </c>
      <c r="FQ30" s="54">
        <v>1947164</v>
      </c>
      <c r="FR30" s="54">
        <v>0</v>
      </c>
      <c r="FS30" s="54">
        <v>10638</v>
      </c>
      <c r="FT30" s="55">
        <v>1957802</v>
      </c>
      <c r="FU30" s="56">
        <v>133007</v>
      </c>
      <c r="FV30" s="54">
        <v>0</v>
      </c>
      <c r="FW30" s="54">
        <v>133007</v>
      </c>
      <c r="FX30" s="54">
        <v>271515</v>
      </c>
      <c r="FY30" s="54">
        <v>509089</v>
      </c>
      <c r="FZ30" s="54">
        <v>42808</v>
      </c>
      <c r="GA30" s="54">
        <v>31548</v>
      </c>
      <c r="GB30" s="55">
        <v>63495074</v>
      </c>
      <c r="GC30" s="56">
        <v>3632629</v>
      </c>
      <c r="GD30" s="54">
        <v>3632629</v>
      </c>
      <c r="GE30" s="54">
        <v>0</v>
      </c>
      <c r="GF30" s="54">
        <v>58415</v>
      </c>
      <c r="GG30" s="54">
        <v>0</v>
      </c>
      <c r="GH30" s="54">
        <v>255</v>
      </c>
      <c r="GI30" s="55">
        <v>58670</v>
      </c>
      <c r="GJ30" s="56">
        <v>7182</v>
      </c>
      <c r="GK30" s="54">
        <v>0</v>
      </c>
      <c r="GL30" s="54">
        <v>7182</v>
      </c>
      <c r="GM30" s="54">
        <v>8146</v>
      </c>
      <c r="GN30" s="54">
        <v>15273</v>
      </c>
      <c r="GO30" s="54">
        <v>1284</v>
      </c>
      <c r="GP30" s="54">
        <v>947</v>
      </c>
      <c r="GQ30" s="54">
        <v>3724131</v>
      </c>
      <c r="GR30" s="57">
        <f t="shared" si="5"/>
        <v>5.9994561456981219E-2</v>
      </c>
      <c r="GS30" s="56">
        <v>123951155</v>
      </c>
      <c r="GT30" s="54">
        <v>0</v>
      </c>
      <c r="GU30" s="54">
        <v>0</v>
      </c>
      <c r="GV30" s="54">
        <v>123951155</v>
      </c>
      <c r="GW30" s="54">
        <v>0</v>
      </c>
      <c r="GX30" s="54">
        <v>5592825</v>
      </c>
      <c r="GY30" s="54">
        <v>94619</v>
      </c>
      <c r="GZ30" s="54">
        <v>0</v>
      </c>
      <c r="HA30" s="55">
        <v>5687444</v>
      </c>
      <c r="HB30" s="53">
        <v>105081</v>
      </c>
      <c r="HC30" s="54">
        <v>0</v>
      </c>
      <c r="HD30" s="54">
        <v>105081</v>
      </c>
      <c r="HE30" s="54">
        <v>1378553</v>
      </c>
      <c r="HF30" s="54">
        <v>2215970</v>
      </c>
      <c r="HG30" s="54">
        <v>251493</v>
      </c>
      <c r="HH30" s="54">
        <v>199328</v>
      </c>
      <c r="HI30" s="55">
        <v>133789024</v>
      </c>
      <c r="HJ30" s="56">
        <v>7436775</v>
      </c>
      <c r="HK30" s="54">
        <v>7436775</v>
      </c>
      <c r="HL30" s="54">
        <v>0</v>
      </c>
      <c r="HM30" s="54">
        <v>167784</v>
      </c>
      <c r="HN30" s="54">
        <v>2593</v>
      </c>
      <c r="HO30" s="54">
        <v>0</v>
      </c>
      <c r="HP30" s="55">
        <v>170377</v>
      </c>
      <c r="HQ30" s="56">
        <v>5674</v>
      </c>
      <c r="HR30" s="54">
        <v>0</v>
      </c>
      <c r="HS30" s="54">
        <v>5674</v>
      </c>
      <c r="HT30" s="54">
        <v>41356</v>
      </c>
      <c r="HU30" s="54">
        <v>66479</v>
      </c>
      <c r="HV30" s="54">
        <v>7545</v>
      </c>
      <c r="HW30" s="54">
        <v>5980</v>
      </c>
      <c r="HX30" s="54">
        <v>7734186</v>
      </c>
      <c r="HY30" s="57">
        <f t="shared" si="6"/>
        <v>5.9997625677630839E-2</v>
      </c>
    </row>
    <row r="31" spans="1:233" s="22" customFormat="1" ht="12" customHeight="1" x14ac:dyDescent="0.2">
      <c r="A31" s="23">
        <v>20</v>
      </c>
      <c r="B31" s="24" t="s">
        <v>70</v>
      </c>
      <c r="C31" s="48">
        <v>107141685</v>
      </c>
      <c r="D31" s="49">
        <v>0</v>
      </c>
      <c r="E31" s="49">
        <v>0</v>
      </c>
      <c r="F31" s="49">
        <v>107141685</v>
      </c>
      <c r="G31" s="49">
        <v>0</v>
      </c>
      <c r="H31" s="49">
        <v>2974568</v>
      </c>
      <c r="I31" s="49">
        <v>188572</v>
      </c>
      <c r="J31" s="49">
        <v>55461</v>
      </c>
      <c r="K31" s="50">
        <v>3218601</v>
      </c>
      <c r="L31" s="51">
        <v>5153</v>
      </c>
      <c r="M31" s="49">
        <v>0</v>
      </c>
      <c r="N31" s="49">
        <v>5153</v>
      </c>
      <c r="O31" s="49">
        <v>613187</v>
      </c>
      <c r="P31" s="49">
        <v>670555</v>
      </c>
      <c r="Q31" s="49">
        <v>65357</v>
      </c>
      <c r="R31" s="49">
        <v>81198</v>
      </c>
      <c r="S31" s="50">
        <v>111795736</v>
      </c>
      <c r="T31" s="51">
        <v>6427946</v>
      </c>
      <c r="U31" s="49">
        <v>6427946</v>
      </c>
      <c r="V31" s="49">
        <v>0</v>
      </c>
      <c r="W31" s="49">
        <v>89209</v>
      </c>
      <c r="X31" s="49">
        <v>5062</v>
      </c>
      <c r="Y31" s="49">
        <v>1331</v>
      </c>
      <c r="Z31" s="50">
        <v>95602</v>
      </c>
      <c r="AA31" s="51">
        <v>278</v>
      </c>
      <c r="AB31" s="49">
        <v>0</v>
      </c>
      <c r="AC31" s="49">
        <v>278</v>
      </c>
      <c r="AD31" s="49">
        <v>18396</v>
      </c>
      <c r="AE31" s="49">
        <v>20117</v>
      </c>
      <c r="AF31" s="49">
        <v>1961</v>
      </c>
      <c r="AG31" s="49">
        <v>2436</v>
      </c>
      <c r="AH31" s="49">
        <v>6566736</v>
      </c>
      <c r="AI31" s="52">
        <f t="shared" si="0"/>
        <v>5.9994819009986634E-2</v>
      </c>
      <c r="AJ31" s="51">
        <v>244870278</v>
      </c>
      <c r="AK31" s="49">
        <v>675</v>
      </c>
      <c r="AL31" s="49">
        <v>0</v>
      </c>
      <c r="AM31" s="49">
        <v>244870953</v>
      </c>
      <c r="AN31" s="49">
        <v>0</v>
      </c>
      <c r="AO31" s="49">
        <v>13498700</v>
      </c>
      <c r="AP31" s="49">
        <v>2430493</v>
      </c>
      <c r="AQ31" s="49">
        <v>957</v>
      </c>
      <c r="AR31" s="50">
        <v>15930150</v>
      </c>
      <c r="AS31" s="51">
        <v>82551</v>
      </c>
      <c r="AT31" s="49">
        <v>0</v>
      </c>
      <c r="AU31" s="49">
        <v>82551</v>
      </c>
      <c r="AV31" s="49">
        <v>9511410</v>
      </c>
      <c r="AW31" s="49">
        <v>10739436</v>
      </c>
      <c r="AX31" s="49">
        <v>1038340</v>
      </c>
      <c r="AY31" s="49">
        <v>70114</v>
      </c>
      <c r="AZ31" s="50">
        <v>282242954</v>
      </c>
      <c r="BA31" s="51">
        <v>14691728</v>
      </c>
      <c r="BB31" s="49">
        <v>14691728</v>
      </c>
      <c r="BC31" s="49">
        <v>0</v>
      </c>
      <c r="BD31" s="49">
        <v>404906</v>
      </c>
      <c r="BE31" s="49">
        <v>71853</v>
      </c>
      <c r="BF31" s="49">
        <v>23</v>
      </c>
      <c r="BG31" s="50">
        <v>476782</v>
      </c>
      <c r="BH31" s="51">
        <v>4458</v>
      </c>
      <c r="BI31" s="49">
        <v>0</v>
      </c>
      <c r="BJ31" s="49">
        <v>4458</v>
      </c>
      <c r="BK31" s="49">
        <v>285342</v>
      </c>
      <c r="BL31" s="49">
        <v>322183</v>
      </c>
      <c r="BM31" s="49">
        <v>31150</v>
      </c>
      <c r="BN31" s="49">
        <v>2103</v>
      </c>
      <c r="BO31" s="49">
        <v>15813746</v>
      </c>
      <c r="BP31" s="52">
        <f t="shared" si="1"/>
        <v>5.9997838943355607E-2</v>
      </c>
      <c r="BQ31" s="51">
        <v>1074314868</v>
      </c>
      <c r="BR31" s="49">
        <v>8059</v>
      </c>
      <c r="BS31" s="49">
        <v>0</v>
      </c>
      <c r="BT31" s="49">
        <v>1074322927</v>
      </c>
      <c r="BU31" s="49">
        <v>0</v>
      </c>
      <c r="BV31" s="49">
        <v>52641983</v>
      </c>
      <c r="BW31" s="49">
        <v>4919276</v>
      </c>
      <c r="BX31" s="49">
        <v>3275791</v>
      </c>
      <c r="BY31" s="50">
        <v>60837050</v>
      </c>
      <c r="BZ31" s="51">
        <v>323331</v>
      </c>
      <c r="CA31" s="49">
        <v>32</v>
      </c>
      <c r="CB31" s="49">
        <v>323363</v>
      </c>
      <c r="CC31" s="49">
        <v>12854731</v>
      </c>
      <c r="CD31" s="49">
        <v>15914303</v>
      </c>
      <c r="CE31" s="49">
        <v>1541473</v>
      </c>
      <c r="CF31" s="49">
        <v>713123</v>
      </c>
      <c r="CG31" s="50">
        <v>1166506970</v>
      </c>
      <c r="CH31" s="51">
        <v>64443365</v>
      </c>
      <c r="CI31" s="49">
        <v>64443365</v>
      </c>
      <c r="CJ31" s="49">
        <v>0</v>
      </c>
      <c r="CK31" s="49">
        <v>1578932</v>
      </c>
      <c r="CL31" s="49">
        <v>142892</v>
      </c>
      <c r="CM31" s="49">
        <v>81224</v>
      </c>
      <c r="CN31" s="50">
        <v>1803048</v>
      </c>
      <c r="CO31" s="51">
        <v>17459</v>
      </c>
      <c r="CP31" s="49">
        <v>1</v>
      </c>
      <c r="CQ31" s="49">
        <v>17460</v>
      </c>
      <c r="CR31" s="49">
        <v>385643</v>
      </c>
      <c r="CS31" s="49">
        <v>477430</v>
      </c>
      <c r="CT31" s="49">
        <v>46244</v>
      </c>
      <c r="CU31" s="49">
        <v>21395</v>
      </c>
      <c r="CV31" s="49">
        <v>67194585</v>
      </c>
      <c r="CW31" s="52">
        <f t="shared" si="2"/>
        <v>5.9985097013572346E-2</v>
      </c>
      <c r="CX31" s="51">
        <v>218085645</v>
      </c>
      <c r="CY31" s="49">
        <v>500</v>
      </c>
      <c r="CZ31" s="49">
        <v>0</v>
      </c>
      <c r="DA31" s="49">
        <v>218086145</v>
      </c>
      <c r="DB31" s="49">
        <v>0</v>
      </c>
      <c r="DC31" s="49">
        <v>21864876</v>
      </c>
      <c r="DD31" s="49">
        <v>1474480</v>
      </c>
      <c r="DE31" s="49">
        <v>2780661</v>
      </c>
      <c r="DF31" s="50">
        <v>26120017</v>
      </c>
      <c r="DG31" s="51">
        <v>114303</v>
      </c>
      <c r="DH31" s="49">
        <v>32</v>
      </c>
      <c r="DI31" s="49">
        <v>114335</v>
      </c>
      <c r="DJ31" s="49">
        <v>1233371</v>
      </c>
      <c r="DK31" s="49">
        <v>1728746</v>
      </c>
      <c r="DL31" s="49">
        <v>166883</v>
      </c>
      <c r="DM31" s="49">
        <v>187872</v>
      </c>
      <c r="DN31" s="50">
        <v>247637369</v>
      </c>
      <c r="DO31" s="51">
        <v>13076350</v>
      </c>
      <c r="DP31" s="49">
        <v>13076350</v>
      </c>
      <c r="DQ31" s="49">
        <v>0</v>
      </c>
      <c r="DR31" s="49">
        <v>655827</v>
      </c>
      <c r="DS31" s="49">
        <v>42153</v>
      </c>
      <c r="DT31" s="49">
        <v>69030</v>
      </c>
      <c r="DU31" s="50">
        <v>767010</v>
      </c>
      <c r="DV31" s="51">
        <v>6173</v>
      </c>
      <c r="DW31" s="49">
        <v>1</v>
      </c>
      <c r="DX31" s="49">
        <v>6174</v>
      </c>
      <c r="DY31" s="49">
        <v>37001</v>
      </c>
      <c r="DZ31" s="49">
        <v>51863</v>
      </c>
      <c r="EA31" s="49">
        <v>5006</v>
      </c>
      <c r="EB31" s="49">
        <v>5637</v>
      </c>
      <c r="EC31" s="49">
        <v>13949041</v>
      </c>
      <c r="ED31" s="52">
        <f t="shared" si="3"/>
        <v>5.9959563226724008E-2</v>
      </c>
      <c r="EE31" s="51">
        <v>504217260</v>
      </c>
      <c r="EF31" s="49">
        <v>6884</v>
      </c>
      <c r="EG31" s="49">
        <v>0</v>
      </c>
      <c r="EH31" s="49">
        <v>504224144</v>
      </c>
      <c r="EI31" s="49">
        <v>0</v>
      </c>
      <c r="EJ31" s="49">
        <v>14303839</v>
      </c>
      <c r="EK31" s="49">
        <v>825731</v>
      </c>
      <c r="EL31" s="49">
        <v>438712</v>
      </c>
      <c r="EM31" s="50">
        <v>15568282</v>
      </c>
      <c r="EN31" s="51">
        <v>121324</v>
      </c>
      <c r="EO31" s="49">
        <v>0</v>
      </c>
      <c r="EP31" s="49">
        <v>121324</v>
      </c>
      <c r="EQ31" s="49">
        <v>1496763</v>
      </c>
      <c r="ER31" s="49">
        <v>2775566</v>
      </c>
      <c r="ES31" s="49">
        <v>270893</v>
      </c>
      <c r="ET31" s="49">
        <v>373939</v>
      </c>
      <c r="EU31" s="50">
        <v>524830911</v>
      </c>
      <c r="EV31" s="51">
        <v>30247341</v>
      </c>
      <c r="EW31" s="49">
        <v>30247341</v>
      </c>
      <c r="EX31" s="49">
        <v>0</v>
      </c>
      <c r="EY31" s="49">
        <v>428990</v>
      </c>
      <c r="EZ31" s="49">
        <v>23824</v>
      </c>
      <c r="FA31" s="49">
        <v>10840</v>
      </c>
      <c r="FB31" s="50">
        <v>463654</v>
      </c>
      <c r="FC31" s="51">
        <v>6550</v>
      </c>
      <c r="FD31" s="49">
        <v>0</v>
      </c>
      <c r="FE31" s="49">
        <v>6550</v>
      </c>
      <c r="FF31" s="49">
        <v>44904</v>
      </c>
      <c r="FG31" s="49">
        <v>83267</v>
      </c>
      <c r="FH31" s="49">
        <v>8127</v>
      </c>
      <c r="FI31" s="49">
        <v>11219</v>
      </c>
      <c r="FJ31" s="49">
        <v>30865062</v>
      </c>
      <c r="FK31" s="52">
        <f t="shared" si="4"/>
        <v>5.9987887053659213E-2</v>
      </c>
      <c r="FL31" s="51">
        <v>107141685</v>
      </c>
      <c r="FM31" s="49">
        <v>0</v>
      </c>
      <c r="FN31" s="49">
        <v>0</v>
      </c>
      <c r="FO31" s="49">
        <v>107141685</v>
      </c>
      <c r="FP31" s="49">
        <v>0</v>
      </c>
      <c r="FQ31" s="49">
        <v>2974568</v>
      </c>
      <c r="FR31" s="49">
        <v>188572</v>
      </c>
      <c r="FS31" s="49">
        <v>55461</v>
      </c>
      <c r="FT31" s="50">
        <v>3218601</v>
      </c>
      <c r="FU31" s="51">
        <v>5153</v>
      </c>
      <c r="FV31" s="49">
        <v>0</v>
      </c>
      <c r="FW31" s="49">
        <v>5153</v>
      </c>
      <c r="FX31" s="49">
        <v>613187</v>
      </c>
      <c r="FY31" s="49">
        <v>670555</v>
      </c>
      <c r="FZ31" s="49">
        <v>65357</v>
      </c>
      <c r="GA31" s="49">
        <v>81198</v>
      </c>
      <c r="GB31" s="50">
        <v>111795736</v>
      </c>
      <c r="GC31" s="51">
        <v>6427946</v>
      </c>
      <c r="GD31" s="49">
        <v>6427946</v>
      </c>
      <c r="GE31" s="49">
        <v>0</v>
      </c>
      <c r="GF31" s="49">
        <v>89209</v>
      </c>
      <c r="GG31" s="49">
        <v>5062</v>
      </c>
      <c r="GH31" s="49">
        <v>1331</v>
      </c>
      <c r="GI31" s="50">
        <v>95602</v>
      </c>
      <c r="GJ31" s="51">
        <v>278</v>
      </c>
      <c r="GK31" s="49">
        <v>0</v>
      </c>
      <c r="GL31" s="49">
        <v>278</v>
      </c>
      <c r="GM31" s="49">
        <v>18396</v>
      </c>
      <c r="GN31" s="49">
        <v>20117</v>
      </c>
      <c r="GO31" s="49">
        <v>1961</v>
      </c>
      <c r="GP31" s="49">
        <v>2436</v>
      </c>
      <c r="GQ31" s="49">
        <v>6566736</v>
      </c>
      <c r="GR31" s="52">
        <f t="shared" si="5"/>
        <v>5.9994819009986634E-2</v>
      </c>
      <c r="GS31" s="51">
        <v>244870278</v>
      </c>
      <c r="GT31" s="49">
        <v>675</v>
      </c>
      <c r="GU31" s="49">
        <v>0</v>
      </c>
      <c r="GV31" s="49">
        <v>244870953</v>
      </c>
      <c r="GW31" s="49">
        <v>0</v>
      </c>
      <c r="GX31" s="49">
        <v>13498700</v>
      </c>
      <c r="GY31" s="49">
        <v>2430493</v>
      </c>
      <c r="GZ31" s="49">
        <v>957</v>
      </c>
      <c r="HA31" s="50">
        <v>15930150</v>
      </c>
      <c r="HB31" s="48">
        <v>82551</v>
      </c>
      <c r="HC31" s="49">
        <v>0</v>
      </c>
      <c r="HD31" s="49">
        <v>82551</v>
      </c>
      <c r="HE31" s="49">
        <v>9511410</v>
      </c>
      <c r="HF31" s="49">
        <v>10739436</v>
      </c>
      <c r="HG31" s="49">
        <v>1038340</v>
      </c>
      <c r="HH31" s="49">
        <v>70114</v>
      </c>
      <c r="HI31" s="50">
        <v>282242954</v>
      </c>
      <c r="HJ31" s="51">
        <v>14691728</v>
      </c>
      <c r="HK31" s="49">
        <v>14691728</v>
      </c>
      <c r="HL31" s="49">
        <v>0</v>
      </c>
      <c r="HM31" s="49">
        <v>404906</v>
      </c>
      <c r="HN31" s="49">
        <v>71853</v>
      </c>
      <c r="HO31" s="49">
        <v>23</v>
      </c>
      <c r="HP31" s="50">
        <v>476782</v>
      </c>
      <c r="HQ31" s="51">
        <v>4458</v>
      </c>
      <c r="HR31" s="49">
        <v>0</v>
      </c>
      <c r="HS31" s="49">
        <v>4458</v>
      </c>
      <c r="HT31" s="49">
        <v>285342</v>
      </c>
      <c r="HU31" s="49">
        <v>322183</v>
      </c>
      <c r="HV31" s="49">
        <v>31150</v>
      </c>
      <c r="HW31" s="49">
        <v>2103</v>
      </c>
      <c r="HX31" s="49">
        <v>15813746</v>
      </c>
      <c r="HY31" s="52">
        <f t="shared" si="6"/>
        <v>5.9997838943355607E-2</v>
      </c>
    </row>
    <row r="32" spans="1:233" s="22" customFormat="1" ht="12" customHeight="1" x14ac:dyDescent="0.2">
      <c r="A32" s="25">
        <v>21</v>
      </c>
      <c r="B32" s="26" t="s">
        <v>71</v>
      </c>
      <c r="C32" s="53">
        <v>53318212</v>
      </c>
      <c r="D32" s="54">
        <v>0</v>
      </c>
      <c r="E32" s="54">
        <v>0</v>
      </c>
      <c r="F32" s="54">
        <v>53318212</v>
      </c>
      <c r="G32" s="54">
        <v>0</v>
      </c>
      <c r="H32" s="54">
        <v>1408102</v>
      </c>
      <c r="I32" s="54">
        <v>3599</v>
      </c>
      <c r="J32" s="54">
        <v>224937</v>
      </c>
      <c r="K32" s="55">
        <v>1636638</v>
      </c>
      <c r="L32" s="56">
        <v>30744</v>
      </c>
      <c r="M32" s="54">
        <v>0</v>
      </c>
      <c r="N32" s="54">
        <v>30744</v>
      </c>
      <c r="O32" s="54">
        <v>45551</v>
      </c>
      <c r="P32" s="54">
        <v>555225</v>
      </c>
      <c r="Q32" s="54">
        <v>46678</v>
      </c>
      <c r="R32" s="54">
        <v>22396</v>
      </c>
      <c r="S32" s="55">
        <v>55655444</v>
      </c>
      <c r="T32" s="56">
        <v>3198828</v>
      </c>
      <c r="U32" s="54">
        <v>3198828</v>
      </c>
      <c r="V32" s="54">
        <v>0</v>
      </c>
      <c r="W32" s="54">
        <v>42243</v>
      </c>
      <c r="X32" s="54">
        <v>86</v>
      </c>
      <c r="Y32" s="54">
        <v>5903</v>
      </c>
      <c r="Z32" s="55">
        <v>48232</v>
      </c>
      <c r="AA32" s="56">
        <v>1661</v>
      </c>
      <c r="AB32" s="54">
        <v>0</v>
      </c>
      <c r="AC32" s="54">
        <v>1661</v>
      </c>
      <c r="AD32" s="54">
        <v>1367</v>
      </c>
      <c r="AE32" s="54">
        <v>16654</v>
      </c>
      <c r="AF32" s="54">
        <v>1400</v>
      </c>
      <c r="AG32" s="54">
        <v>671</v>
      </c>
      <c r="AH32" s="54">
        <v>3268813</v>
      </c>
      <c r="AI32" s="57">
        <f t="shared" si="0"/>
        <v>5.9995035092324553E-2</v>
      </c>
      <c r="AJ32" s="56">
        <v>109590250</v>
      </c>
      <c r="AK32" s="54">
        <v>6986</v>
      </c>
      <c r="AL32" s="54">
        <v>0</v>
      </c>
      <c r="AM32" s="54">
        <v>109597236</v>
      </c>
      <c r="AN32" s="54">
        <v>0</v>
      </c>
      <c r="AO32" s="54">
        <v>6813270</v>
      </c>
      <c r="AP32" s="54">
        <v>337458</v>
      </c>
      <c r="AQ32" s="54">
        <v>383365</v>
      </c>
      <c r="AR32" s="55">
        <v>7534093</v>
      </c>
      <c r="AS32" s="56">
        <v>170189</v>
      </c>
      <c r="AT32" s="54">
        <v>0</v>
      </c>
      <c r="AU32" s="54">
        <v>170189</v>
      </c>
      <c r="AV32" s="54">
        <v>6413960</v>
      </c>
      <c r="AW32" s="54">
        <v>535049</v>
      </c>
      <c r="AX32" s="54">
        <v>181481</v>
      </c>
      <c r="AY32" s="54">
        <v>17553</v>
      </c>
      <c r="AZ32" s="55">
        <v>124449561</v>
      </c>
      <c r="BA32" s="56">
        <v>6575600</v>
      </c>
      <c r="BB32" s="54">
        <v>6575600</v>
      </c>
      <c r="BC32" s="54">
        <v>0</v>
      </c>
      <c r="BD32" s="54">
        <v>204398</v>
      </c>
      <c r="BE32" s="54">
        <v>9884</v>
      </c>
      <c r="BF32" s="54">
        <v>10580</v>
      </c>
      <c r="BG32" s="55">
        <v>224862</v>
      </c>
      <c r="BH32" s="56">
        <v>9192</v>
      </c>
      <c r="BI32" s="54">
        <v>0</v>
      </c>
      <c r="BJ32" s="54">
        <v>9192</v>
      </c>
      <c r="BK32" s="54">
        <v>192417</v>
      </c>
      <c r="BL32" s="54">
        <v>16051</v>
      </c>
      <c r="BM32" s="54">
        <v>5444</v>
      </c>
      <c r="BN32" s="54">
        <v>525</v>
      </c>
      <c r="BO32" s="54">
        <v>7024091</v>
      </c>
      <c r="BP32" s="57">
        <f t="shared" si="1"/>
        <v>5.999786344976802E-2</v>
      </c>
      <c r="BQ32" s="56">
        <v>760303704</v>
      </c>
      <c r="BR32" s="54">
        <v>7165</v>
      </c>
      <c r="BS32" s="54">
        <v>0</v>
      </c>
      <c r="BT32" s="54">
        <v>760310869</v>
      </c>
      <c r="BU32" s="54">
        <v>0</v>
      </c>
      <c r="BV32" s="54">
        <v>30702070</v>
      </c>
      <c r="BW32" s="54">
        <v>862210</v>
      </c>
      <c r="BX32" s="54">
        <v>2036667</v>
      </c>
      <c r="BY32" s="55">
        <v>33600947</v>
      </c>
      <c r="BZ32" s="56">
        <v>353613</v>
      </c>
      <c r="CA32" s="54">
        <v>0</v>
      </c>
      <c r="CB32" s="54">
        <v>353613</v>
      </c>
      <c r="CC32" s="54">
        <v>8585560</v>
      </c>
      <c r="CD32" s="54">
        <v>3872367</v>
      </c>
      <c r="CE32" s="54">
        <v>523241</v>
      </c>
      <c r="CF32" s="54">
        <v>421372</v>
      </c>
      <c r="CG32" s="55">
        <v>807667969</v>
      </c>
      <c r="CH32" s="56">
        <v>45604836</v>
      </c>
      <c r="CI32" s="54">
        <v>45604836</v>
      </c>
      <c r="CJ32" s="54">
        <v>0</v>
      </c>
      <c r="CK32" s="54">
        <v>921060</v>
      </c>
      <c r="CL32" s="54">
        <v>25291</v>
      </c>
      <c r="CM32" s="54">
        <v>52262</v>
      </c>
      <c r="CN32" s="55">
        <v>998613</v>
      </c>
      <c r="CO32" s="56">
        <v>19099</v>
      </c>
      <c r="CP32" s="54">
        <v>0</v>
      </c>
      <c r="CQ32" s="54">
        <v>19099</v>
      </c>
      <c r="CR32" s="54">
        <v>257566</v>
      </c>
      <c r="CS32" s="54">
        <v>116174</v>
      </c>
      <c r="CT32" s="54">
        <v>15693</v>
      </c>
      <c r="CU32" s="54">
        <v>12640</v>
      </c>
      <c r="CV32" s="54">
        <v>47024621</v>
      </c>
      <c r="CW32" s="57">
        <f t="shared" si="2"/>
        <v>5.9981828301339198E-2</v>
      </c>
      <c r="CX32" s="56">
        <v>210770539</v>
      </c>
      <c r="CY32" s="54">
        <v>179</v>
      </c>
      <c r="CZ32" s="54">
        <v>0</v>
      </c>
      <c r="DA32" s="54">
        <v>210770718</v>
      </c>
      <c r="DB32" s="54">
        <v>0</v>
      </c>
      <c r="DC32" s="54">
        <v>14787491</v>
      </c>
      <c r="DD32" s="54">
        <v>31183</v>
      </c>
      <c r="DE32" s="54">
        <v>994156</v>
      </c>
      <c r="DF32" s="55">
        <v>15812830</v>
      </c>
      <c r="DG32" s="56">
        <v>81455</v>
      </c>
      <c r="DH32" s="54">
        <v>0</v>
      </c>
      <c r="DI32" s="54">
        <v>81455</v>
      </c>
      <c r="DJ32" s="54">
        <v>606920</v>
      </c>
      <c r="DK32" s="54">
        <v>1218613</v>
      </c>
      <c r="DL32" s="54">
        <v>156353</v>
      </c>
      <c r="DM32" s="54">
        <v>178939</v>
      </c>
      <c r="DN32" s="55">
        <v>228825828</v>
      </c>
      <c r="DO32" s="56">
        <v>12637634</v>
      </c>
      <c r="DP32" s="54">
        <v>12637634</v>
      </c>
      <c r="DQ32" s="54">
        <v>0</v>
      </c>
      <c r="DR32" s="54">
        <v>443629</v>
      </c>
      <c r="DS32" s="54">
        <v>748</v>
      </c>
      <c r="DT32" s="54">
        <v>24795</v>
      </c>
      <c r="DU32" s="55">
        <v>469172</v>
      </c>
      <c r="DV32" s="56">
        <v>4401</v>
      </c>
      <c r="DW32" s="54">
        <v>0</v>
      </c>
      <c r="DX32" s="54">
        <v>4401</v>
      </c>
      <c r="DY32" s="54">
        <v>18207</v>
      </c>
      <c r="DZ32" s="54">
        <v>36559</v>
      </c>
      <c r="EA32" s="54">
        <v>4689</v>
      </c>
      <c r="EB32" s="54">
        <v>5371</v>
      </c>
      <c r="EC32" s="54">
        <v>13176033</v>
      </c>
      <c r="ED32" s="57">
        <f t="shared" si="3"/>
        <v>5.9959154288215688E-2</v>
      </c>
      <c r="EE32" s="56">
        <v>386624703</v>
      </c>
      <c r="EF32" s="54">
        <v>0</v>
      </c>
      <c r="EG32" s="54">
        <v>0</v>
      </c>
      <c r="EH32" s="54">
        <v>386624703</v>
      </c>
      <c r="EI32" s="54">
        <v>0</v>
      </c>
      <c r="EJ32" s="54">
        <v>7693207</v>
      </c>
      <c r="EK32" s="54">
        <v>489970</v>
      </c>
      <c r="EL32" s="54">
        <v>434209</v>
      </c>
      <c r="EM32" s="55">
        <v>8617386</v>
      </c>
      <c r="EN32" s="56">
        <v>71225</v>
      </c>
      <c r="EO32" s="54">
        <v>0</v>
      </c>
      <c r="EP32" s="54">
        <v>71225</v>
      </c>
      <c r="EQ32" s="54">
        <v>1519129</v>
      </c>
      <c r="ER32" s="54">
        <v>1563480</v>
      </c>
      <c r="ES32" s="54">
        <v>138729</v>
      </c>
      <c r="ET32" s="54">
        <v>202484</v>
      </c>
      <c r="EU32" s="55">
        <v>398737136</v>
      </c>
      <c r="EV32" s="56">
        <v>23192774</v>
      </c>
      <c r="EW32" s="54">
        <v>23192774</v>
      </c>
      <c r="EX32" s="54">
        <v>0</v>
      </c>
      <c r="EY32" s="54">
        <v>230790</v>
      </c>
      <c r="EZ32" s="54">
        <v>14573</v>
      </c>
      <c r="FA32" s="54">
        <v>10984</v>
      </c>
      <c r="FB32" s="55">
        <v>256347</v>
      </c>
      <c r="FC32" s="56">
        <v>3845</v>
      </c>
      <c r="FD32" s="54">
        <v>0</v>
      </c>
      <c r="FE32" s="54">
        <v>3845</v>
      </c>
      <c r="FF32" s="54">
        <v>45575</v>
      </c>
      <c r="FG32" s="54">
        <v>46910</v>
      </c>
      <c r="FH32" s="54">
        <v>4160</v>
      </c>
      <c r="FI32" s="54">
        <v>6073</v>
      </c>
      <c r="FJ32" s="54">
        <v>23555684</v>
      </c>
      <c r="FK32" s="57">
        <f t="shared" si="4"/>
        <v>5.9987822350813416E-2</v>
      </c>
      <c r="FL32" s="56">
        <v>53318212</v>
      </c>
      <c r="FM32" s="54">
        <v>0</v>
      </c>
      <c r="FN32" s="54">
        <v>0</v>
      </c>
      <c r="FO32" s="54">
        <v>53318212</v>
      </c>
      <c r="FP32" s="54">
        <v>0</v>
      </c>
      <c r="FQ32" s="54">
        <v>1408102</v>
      </c>
      <c r="FR32" s="54">
        <v>3599</v>
      </c>
      <c r="FS32" s="54">
        <v>224937</v>
      </c>
      <c r="FT32" s="55">
        <v>1636638</v>
      </c>
      <c r="FU32" s="56">
        <v>30744</v>
      </c>
      <c r="FV32" s="54">
        <v>0</v>
      </c>
      <c r="FW32" s="54">
        <v>30744</v>
      </c>
      <c r="FX32" s="54">
        <v>45551</v>
      </c>
      <c r="FY32" s="54">
        <v>555225</v>
      </c>
      <c r="FZ32" s="54">
        <v>46678</v>
      </c>
      <c r="GA32" s="54">
        <v>22396</v>
      </c>
      <c r="GB32" s="55">
        <v>55655444</v>
      </c>
      <c r="GC32" s="56">
        <v>3198828</v>
      </c>
      <c r="GD32" s="54">
        <v>3198828</v>
      </c>
      <c r="GE32" s="54">
        <v>0</v>
      </c>
      <c r="GF32" s="54">
        <v>42243</v>
      </c>
      <c r="GG32" s="54">
        <v>86</v>
      </c>
      <c r="GH32" s="54">
        <v>5903</v>
      </c>
      <c r="GI32" s="55">
        <v>48232</v>
      </c>
      <c r="GJ32" s="56">
        <v>1661</v>
      </c>
      <c r="GK32" s="54">
        <v>0</v>
      </c>
      <c r="GL32" s="54">
        <v>1661</v>
      </c>
      <c r="GM32" s="54">
        <v>1367</v>
      </c>
      <c r="GN32" s="54">
        <v>16654</v>
      </c>
      <c r="GO32" s="54">
        <v>1400</v>
      </c>
      <c r="GP32" s="54">
        <v>671</v>
      </c>
      <c r="GQ32" s="54">
        <v>3268813</v>
      </c>
      <c r="GR32" s="57">
        <f t="shared" si="5"/>
        <v>5.9995035092324553E-2</v>
      </c>
      <c r="GS32" s="56">
        <v>109590250</v>
      </c>
      <c r="GT32" s="54">
        <v>6986</v>
      </c>
      <c r="GU32" s="54">
        <v>0</v>
      </c>
      <c r="GV32" s="54">
        <v>109597236</v>
      </c>
      <c r="GW32" s="54">
        <v>0</v>
      </c>
      <c r="GX32" s="54">
        <v>6813270</v>
      </c>
      <c r="GY32" s="54">
        <v>337458</v>
      </c>
      <c r="GZ32" s="54">
        <v>383365</v>
      </c>
      <c r="HA32" s="55">
        <v>7534093</v>
      </c>
      <c r="HB32" s="53">
        <v>170189</v>
      </c>
      <c r="HC32" s="54">
        <v>0</v>
      </c>
      <c r="HD32" s="54">
        <v>170189</v>
      </c>
      <c r="HE32" s="54">
        <v>6413960</v>
      </c>
      <c r="HF32" s="54">
        <v>535049</v>
      </c>
      <c r="HG32" s="54">
        <v>181481</v>
      </c>
      <c r="HH32" s="54">
        <v>17553</v>
      </c>
      <c r="HI32" s="55">
        <v>124449561</v>
      </c>
      <c r="HJ32" s="56">
        <v>6575600</v>
      </c>
      <c r="HK32" s="54">
        <v>6575600</v>
      </c>
      <c r="HL32" s="54">
        <v>0</v>
      </c>
      <c r="HM32" s="54">
        <v>204398</v>
      </c>
      <c r="HN32" s="54">
        <v>9884</v>
      </c>
      <c r="HO32" s="54">
        <v>10580</v>
      </c>
      <c r="HP32" s="55">
        <v>224862</v>
      </c>
      <c r="HQ32" s="56">
        <v>9192</v>
      </c>
      <c r="HR32" s="54">
        <v>0</v>
      </c>
      <c r="HS32" s="54">
        <v>9192</v>
      </c>
      <c r="HT32" s="54">
        <v>192417</v>
      </c>
      <c r="HU32" s="54">
        <v>16051</v>
      </c>
      <c r="HV32" s="54">
        <v>5444</v>
      </c>
      <c r="HW32" s="54">
        <v>525</v>
      </c>
      <c r="HX32" s="54">
        <v>7024091</v>
      </c>
      <c r="HY32" s="57">
        <f t="shared" si="6"/>
        <v>5.999786344976802E-2</v>
      </c>
    </row>
    <row r="33" spans="1:233" s="22" customFormat="1" ht="12" customHeight="1" x14ac:dyDescent="0.2">
      <c r="A33" s="23">
        <v>22</v>
      </c>
      <c r="B33" s="24" t="s">
        <v>72</v>
      </c>
      <c r="C33" s="48">
        <v>37633074</v>
      </c>
      <c r="D33" s="49">
        <v>0</v>
      </c>
      <c r="E33" s="49">
        <v>0</v>
      </c>
      <c r="F33" s="49">
        <v>37633074</v>
      </c>
      <c r="G33" s="49">
        <v>0</v>
      </c>
      <c r="H33" s="49">
        <v>2449179</v>
      </c>
      <c r="I33" s="49">
        <v>0</v>
      </c>
      <c r="J33" s="49">
        <v>0</v>
      </c>
      <c r="K33" s="50">
        <v>2449179</v>
      </c>
      <c r="L33" s="51">
        <v>316</v>
      </c>
      <c r="M33" s="49">
        <v>0</v>
      </c>
      <c r="N33" s="49">
        <v>316</v>
      </c>
      <c r="O33" s="49">
        <v>201743</v>
      </c>
      <c r="P33" s="49">
        <v>445265</v>
      </c>
      <c r="Q33" s="49">
        <v>22993</v>
      </c>
      <c r="R33" s="49">
        <v>41058</v>
      </c>
      <c r="S33" s="50">
        <v>40793628</v>
      </c>
      <c r="T33" s="51">
        <v>2257783</v>
      </c>
      <c r="U33" s="49">
        <v>2257783</v>
      </c>
      <c r="V33" s="49">
        <v>0</v>
      </c>
      <c r="W33" s="49">
        <v>73475</v>
      </c>
      <c r="X33" s="49">
        <v>0</v>
      </c>
      <c r="Y33" s="49">
        <v>0</v>
      </c>
      <c r="Z33" s="50">
        <v>73475</v>
      </c>
      <c r="AA33" s="51">
        <v>17</v>
      </c>
      <c r="AB33" s="49">
        <v>0</v>
      </c>
      <c r="AC33" s="49">
        <v>17</v>
      </c>
      <c r="AD33" s="49">
        <v>6052</v>
      </c>
      <c r="AE33" s="49">
        <v>13358</v>
      </c>
      <c r="AF33" s="49">
        <v>690</v>
      </c>
      <c r="AG33" s="49">
        <v>1232</v>
      </c>
      <c r="AH33" s="49">
        <v>2352607</v>
      </c>
      <c r="AI33" s="52">
        <f t="shared" si="0"/>
        <v>5.9994647261608233E-2</v>
      </c>
      <c r="AJ33" s="51">
        <v>69679127</v>
      </c>
      <c r="AK33" s="49">
        <v>0</v>
      </c>
      <c r="AL33" s="49">
        <v>0</v>
      </c>
      <c r="AM33" s="49">
        <v>69679127</v>
      </c>
      <c r="AN33" s="49">
        <v>0</v>
      </c>
      <c r="AO33" s="49">
        <v>2781889</v>
      </c>
      <c r="AP33" s="49">
        <v>0</v>
      </c>
      <c r="AQ33" s="49">
        <v>0</v>
      </c>
      <c r="AR33" s="50">
        <v>2781889</v>
      </c>
      <c r="AS33" s="51">
        <v>96317</v>
      </c>
      <c r="AT33" s="49">
        <v>0</v>
      </c>
      <c r="AU33" s="49">
        <v>96317</v>
      </c>
      <c r="AV33" s="49">
        <v>849109</v>
      </c>
      <c r="AW33" s="49">
        <v>523014</v>
      </c>
      <c r="AX33" s="49">
        <v>164346</v>
      </c>
      <c r="AY33" s="49">
        <v>147567</v>
      </c>
      <c r="AZ33" s="50">
        <v>74241369</v>
      </c>
      <c r="BA33" s="51">
        <v>4180582</v>
      </c>
      <c r="BB33" s="49">
        <v>4180582</v>
      </c>
      <c r="BC33" s="49">
        <v>0</v>
      </c>
      <c r="BD33" s="49">
        <v>83457</v>
      </c>
      <c r="BE33" s="49">
        <v>0</v>
      </c>
      <c r="BF33" s="49">
        <v>0</v>
      </c>
      <c r="BG33" s="50">
        <v>83457</v>
      </c>
      <c r="BH33" s="51">
        <v>5201</v>
      </c>
      <c r="BI33" s="49">
        <v>0</v>
      </c>
      <c r="BJ33" s="49">
        <v>5201</v>
      </c>
      <c r="BK33" s="49">
        <v>25473</v>
      </c>
      <c r="BL33" s="49">
        <v>15691</v>
      </c>
      <c r="BM33" s="49">
        <v>4931</v>
      </c>
      <c r="BN33" s="49">
        <v>4427</v>
      </c>
      <c r="BO33" s="49">
        <v>4319762</v>
      </c>
      <c r="BP33" s="52">
        <f t="shared" si="1"/>
        <v>5.9997623104548939E-2</v>
      </c>
      <c r="BQ33" s="51">
        <v>519849167</v>
      </c>
      <c r="BR33" s="49">
        <v>0</v>
      </c>
      <c r="BS33" s="49">
        <v>0</v>
      </c>
      <c r="BT33" s="49">
        <v>519849167</v>
      </c>
      <c r="BU33" s="49">
        <v>0</v>
      </c>
      <c r="BV33" s="49">
        <v>17120590</v>
      </c>
      <c r="BW33" s="49">
        <v>45929</v>
      </c>
      <c r="BX33" s="49">
        <v>504798</v>
      </c>
      <c r="BY33" s="50">
        <v>17671317</v>
      </c>
      <c r="BZ33" s="51">
        <v>146444</v>
      </c>
      <c r="CA33" s="49">
        <v>26017</v>
      </c>
      <c r="CB33" s="49">
        <v>172461</v>
      </c>
      <c r="CC33" s="49">
        <v>2578086</v>
      </c>
      <c r="CD33" s="49">
        <v>2852647</v>
      </c>
      <c r="CE33" s="49">
        <v>351580</v>
      </c>
      <c r="CF33" s="49">
        <v>478055</v>
      </c>
      <c r="CG33" s="50">
        <v>543953313</v>
      </c>
      <c r="CH33" s="51">
        <v>31181270</v>
      </c>
      <c r="CI33" s="49">
        <v>31181270</v>
      </c>
      <c r="CJ33" s="49">
        <v>0</v>
      </c>
      <c r="CK33" s="49">
        <v>513605</v>
      </c>
      <c r="CL33" s="49">
        <v>1246</v>
      </c>
      <c r="CM33" s="49">
        <v>12763</v>
      </c>
      <c r="CN33" s="50">
        <v>527614</v>
      </c>
      <c r="CO33" s="51">
        <v>7908</v>
      </c>
      <c r="CP33" s="49">
        <v>780</v>
      </c>
      <c r="CQ33" s="49">
        <v>8688</v>
      </c>
      <c r="CR33" s="49">
        <v>77341</v>
      </c>
      <c r="CS33" s="49">
        <v>85576</v>
      </c>
      <c r="CT33" s="49">
        <v>10549</v>
      </c>
      <c r="CU33" s="49">
        <v>14342</v>
      </c>
      <c r="CV33" s="49">
        <v>31905380</v>
      </c>
      <c r="CW33" s="52">
        <f t="shared" si="2"/>
        <v>5.9981379175702322E-2</v>
      </c>
      <c r="CX33" s="51">
        <v>140546721</v>
      </c>
      <c r="CY33" s="49">
        <v>0</v>
      </c>
      <c r="CZ33" s="49">
        <v>0</v>
      </c>
      <c r="DA33" s="49">
        <v>140546721</v>
      </c>
      <c r="DB33" s="49">
        <v>0</v>
      </c>
      <c r="DC33" s="49">
        <v>6825127</v>
      </c>
      <c r="DD33" s="49">
        <v>43894</v>
      </c>
      <c r="DE33" s="49">
        <v>306365</v>
      </c>
      <c r="DF33" s="50">
        <v>7175386</v>
      </c>
      <c r="DG33" s="51">
        <v>36339</v>
      </c>
      <c r="DH33" s="49">
        <v>0</v>
      </c>
      <c r="DI33" s="49">
        <v>36339</v>
      </c>
      <c r="DJ33" s="49">
        <v>482936</v>
      </c>
      <c r="DK33" s="49">
        <v>738878</v>
      </c>
      <c r="DL33" s="49">
        <v>65759</v>
      </c>
      <c r="DM33" s="49">
        <v>94180</v>
      </c>
      <c r="DN33" s="50">
        <v>149140199</v>
      </c>
      <c r="DO33" s="51">
        <v>8426944</v>
      </c>
      <c r="DP33" s="49">
        <v>8426944</v>
      </c>
      <c r="DQ33" s="49">
        <v>0</v>
      </c>
      <c r="DR33" s="49">
        <v>204742</v>
      </c>
      <c r="DS33" s="49">
        <v>1197</v>
      </c>
      <c r="DT33" s="49">
        <v>7652</v>
      </c>
      <c r="DU33" s="50">
        <v>213591</v>
      </c>
      <c r="DV33" s="51">
        <v>1963</v>
      </c>
      <c r="DW33" s="49">
        <v>0</v>
      </c>
      <c r="DX33" s="49">
        <v>1963</v>
      </c>
      <c r="DY33" s="49">
        <v>14487</v>
      </c>
      <c r="DZ33" s="49">
        <v>22162</v>
      </c>
      <c r="EA33" s="49">
        <v>1973</v>
      </c>
      <c r="EB33" s="49">
        <v>2825</v>
      </c>
      <c r="EC33" s="49">
        <v>8683945</v>
      </c>
      <c r="ED33" s="52">
        <f t="shared" si="3"/>
        <v>5.995831094487078E-2</v>
      </c>
      <c r="EE33" s="51">
        <v>271990245</v>
      </c>
      <c r="EF33" s="49">
        <v>0</v>
      </c>
      <c r="EG33" s="49">
        <v>0</v>
      </c>
      <c r="EH33" s="49">
        <v>271990245</v>
      </c>
      <c r="EI33" s="49">
        <v>0</v>
      </c>
      <c r="EJ33" s="49">
        <v>5064395</v>
      </c>
      <c r="EK33" s="49">
        <v>2035</v>
      </c>
      <c r="EL33" s="49">
        <v>198433</v>
      </c>
      <c r="EM33" s="50">
        <v>5264863</v>
      </c>
      <c r="EN33" s="51">
        <v>13472</v>
      </c>
      <c r="EO33" s="49">
        <v>26017</v>
      </c>
      <c r="EP33" s="49">
        <v>39489</v>
      </c>
      <c r="EQ33" s="49">
        <v>1044298</v>
      </c>
      <c r="ER33" s="49">
        <v>1145490</v>
      </c>
      <c r="ES33" s="49">
        <v>98482</v>
      </c>
      <c r="ET33" s="49">
        <v>195250</v>
      </c>
      <c r="EU33" s="50">
        <v>279778117</v>
      </c>
      <c r="EV33" s="51">
        <v>16315961</v>
      </c>
      <c r="EW33" s="49">
        <v>16315961</v>
      </c>
      <c r="EX33" s="49">
        <v>0</v>
      </c>
      <c r="EY33" s="49">
        <v>151931</v>
      </c>
      <c r="EZ33" s="49">
        <v>49</v>
      </c>
      <c r="FA33" s="49">
        <v>5111</v>
      </c>
      <c r="FB33" s="50">
        <v>157091</v>
      </c>
      <c r="FC33" s="51">
        <v>727</v>
      </c>
      <c r="FD33" s="49">
        <v>780</v>
      </c>
      <c r="FE33" s="49">
        <v>1507</v>
      </c>
      <c r="FF33" s="49">
        <v>31329</v>
      </c>
      <c r="FG33" s="49">
        <v>34365</v>
      </c>
      <c r="FH33" s="49">
        <v>2955</v>
      </c>
      <c r="FI33" s="49">
        <v>5858</v>
      </c>
      <c r="FJ33" s="49">
        <v>16549066</v>
      </c>
      <c r="FK33" s="52">
        <f t="shared" si="4"/>
        <v>5.9987302118132947E-2</v>
      </c>
      <c r="FL33" s="51">
        <v>37633074</v>
      </c>
      <c r="FM33" s="49">
        <v>0</v>
      </c>
      <c r="FN33" s="49">
        <v>0</v>
      </c>
      <c r="FO33" s="49">
        <v>37633074</v>
      </c>
      <c r="FP33" s="49">
        <v>0</v>
      </c>
      <c r="FQ33" s="49">
        <v>2449179</v>
      </c>
      <c r="FR33" s="49">
        <v>0</v>
      </c>
      <c r="FS33" s="49">
        <v>0</v>
      </c>
      <c r="FT33" s="50">
        <v>2449179</v>
      </c>
      <c r="FU33" s="51">
        <v>316</v>
      </c>
      <c r="FV33" s="49">
        <v>0</v>
      </c>
      <c r="FW33" s="49">
        <v>316</v>
      </c>
      <c r="FX33" s="49">
        <v>201743</v>
      </c>
      <c r="FY33" s="49">
        <v>445265</v>
      </c>
      <c r="FZ33" s="49">
        <v>22993</v>
      </c>
      <c r="GA33" s="49">
        <v>41058</v>
      </c>
      <c r="GB33" s="50">
        <v>40793628</v>
      </c>
      <c r="GC33" s="51">
        <v>2257783</v>
      </c>
      <c r="GD33" s="49">
        <v>2257783</v>
      </c>
      <c r="GE33" s="49">
        <v>0</v>
      </c>
      <c r="GF33" s="49">
        <v>73475</v>
      </c>
      <c r="GG33" s="49">
        <v>0</v>
      </c>
      <c r="GH33" s="49">
        <v>0</v>
      </c>
      <c r="GI33" s="50">
        <v>73475</v>
      </c>
      <c r="GJ33" s="51">
        <v>17</v>
      </c>
      <c r="GK33" s="49">
        <v>0</v>
      </c>
      <c r="GL33" s="49">
        <v>17</v>
      </c>
      <c r="GM33" s="49">
        <v>6052</v>
      </c>
      <c r="GN33" s="49">
        <v>13358</v>
      </c>
      <c r="GO33" s="49">
        <v>690</v>
      </c>
      <c r="GP33" s="49">
        <v>1232</v>
      </c>
      <c r="GQ33" s="49">
        <v>2352607</v>
      </c>
      <c r="GR33" s="52">
        <f t="shared" si="5"/>
        <v>5.9994647261608233E-2</v>
      </c>
      <c r="GS33" s="51">
        <v>69679127</v>
      </c>
      <c r="GT33" s="49">
        <v>0</v>
      </c>
      <c r="GU33" s="49">
        <v>0</v>
      </c>
      <c r="GV33" s="49">
        <v>69679127</v>
      </c>
      <c r="GW33" s="49">
        <v>0</v>
      </c>
      <c r="GX33" s="49">
        <v>2781889</v>
      </c>
      <c r="GY33" s="49">
        <v>0</v>
      </c>
      <c r="GZ33" s="49">
        <v>0</v>
      </c>
      <c r="HA33" s="50">
        <v>2781889</v>
      </c>
      <c r="HB33" s="48">
        <v>96317</v>
      </c>
      <c r="HC33" s="49">
        <v>0</v>
      </c>
      <c r="HD33" s="49">
        <v>96317</v>
      </c>
      <c r="HE33" s="49">
        <v>849109</v>
      </c>
      <c r="HF33" s="49">
        <v>523014</v>
      </c>
      <c r="HG33" s="49">
        <v>164346</v>
      </c>
      <c r="HH33" s="49">
        <v>147567</v>
      </c>
      <c r="HI33" s="50">
        <v>74241369</v>
      </c>
      <c r="HJ33" s="51">
        <v>4180582</v>
      </c>
      <c r="HK33" s="49">
        <v>4180582</v>
      </c>
      <c r="HL33" s="49">
        <v>0</v>
      </c>
      <c r="HM33" s="49">
        <v>83457</v>
      </c>
      <c r="HN33" s="49">
        <v>0</v>
      </c>
      <c r="HO33" s="49">
        <v>0</v>
      </c>
      <c r="HP33" s="50">
        <v>83457</v>
      </c>
      <c r="HQ33" s="51">
        <v>5201</v>
      </c>
      <c r="HR33" s="49">
        <v>0</v>
      </c>
      <c r="HS33" s="49">
        <v>5201</v>
      </c>
      <c r="HT33" s="49">
        <v>25473</v>
      </c>
      <c r="HU33" s="49">
        <v>15691</v>
      </c>
      <c r="HV33" s="49">
        <v>4931</v>
      </c>
      <c r="HW33" s="49">
        <v>4427</v>
      </c>
      <c r="HX33" s="49">
        <v>4319762</v>
      </c>
      <c r="HY33" s="52">
        <f t="shared" si="6"/>
        <v>5.9997623104548939E-2</v>
      </c>
    </row>
    <row r="34" spans="1:233" s="22" customFormat="1" ht="12" customHeight="1" x14ac:dyDescent="0.2">
      <c r="A34" s="25">
        <v>23</v>
      </c>
      <c r="B34" s="26" t="s">
        <v>73</v>
      </c>
      <c r="C34" s="53">
        <v>69388808</v>
      </c>
      <c r="D34" s="54">
        <v>1622</v>
      </c>
      <c r="E34" s="54">
        <v>0</v>
      </c>
      <c r="F34" s="54">
        <v>69390430</v>
      </c>
      <c r="G34" s="54">
        <v>0</v>
      </c>
      <c r="H34" s="54">
        <v>1233911</v>
      </c>
      <c r="I34" s="54">
        <v>0</v>
      </c>
      <c r="J34" s="54">
        <v>33378</v>
      </c>
      <c r="K34" s="55">
        <v>1267289</v>
      </c>
      <c r="L34" s="56">
        <v>5162</v>
      </c>
      <c r="M34" s="54">
        <v>0</v>
      </c>
      <c r="N34" s="54">
        <v>5162</v>
      </c>
      <c r="O34" s="54">
        <v>131544</v>
      </c>
      <c r="P34" s="54">
        <v>538304</v>
      </c>
      <c r="Q34" s="54">
        <v>50660</v>
      </c>
      <c r="R34" s="54">
        <v>48030</v>
      </c>
      <c r="S34" s="55">
        <v>71431419</v>
      </c>
      <c r="T34" s="56">
        <v>4163064</v>
      </c>
      <c r="U34" s="54">
        <v>4163064</v>
      </c>
      <c r="V34" s="54">
        <v>0</v>
      </c>
      <c r="W34" s="54">
        <v>37002</v>
      </c>
      <c r="X34" s="54">
        <v>0</v>
      </c>
      <c r="Y34" s="54">
        <v>801</v>
      </c>
      <c r="Z34" s="55">
        <v>37803</v>
      </c>
      <c r="AA34" s="56">
        <v>279</v>
      </c>
      <c r="AB34" s="54">
        <v>0</v>
      </c>
      <c r="AC34" s="54">
        <v>279</v>
      </c>
      <c r="AD34" s="54">
        <v>3946</v>
      </c>
      <c r="AE34" s="54">
        <v>16149</v>
      </c>
      <c r="AF34" s="54">
        <v>1520</v>
      </c>
      <c r="AG34" s="54">
        <v>1441</v>
      </c>
      <c r="AH34" s="54">
        <v>4224202</v>
      </c>
      <c r="AI34" s="57">
        <f t="shared" si="0"/>
        <v>5.9994786024528166E-2</v>
      </c>
      <c r="AJ34" s="56">
        <v>138885257</v>
      </c>
      <c r="AK34" s="54">
        <v>0</v>
      </c>
      <c r="AL34" s="54">
        <v>0</v>
      </c>
      <c r="AM34" s="54">
        <v>138885257</v>
      </c>
      <c r="AN34" s="54">
        <v>0</v>
      </c>
      <c r="AO34" s="54">
        <v>8680757</v>
      </c>
      <c r="AP34" s="54">
        <v>1428</v>
      </c>
      <c r="AQ34" s="54">
        <v>253650</v>
      </c>
      <c r="AR34" s="55">
        <v>8935835</v>
      </c>
      <c r="AS34" s="56">
        <v>16326</v>
      </c>
      <c r="AT34" s="54">
        <v>0</v>
      </c>
      <c r="AU34" s="54">
        <v>16326</v>
      </c>
      <c r="AV34" s="54">
        <v>1631979</v>
      </c>
      <c r="AW34" s="54">
        <v>1145937</v>
      </c>
      <c r="AX34" s="54">
        <v>172131</v>
      </c>
      <c r="AY34" s="54">
        <v>47775</v>
      </c>
      <c r="AZ34" s="55">
        <v>150835240</v>
      </c>
      <c r="BA34" s="56">
        <v>8332820</v>
      </c>
      <c r="BB34" s="54">
        <v>8332820</v>
      </c>
      <c r="BC34" s="54">
        <v>0</v>
      </c>
      <c r="BD34" s="54">
        <v>260398</v>
      </c>
      <c r="BE34" s="54">
        <v>34</v>
      </c>
      <c r="BF34" s="54">
        <v>6801</v>
      </c>
      <c r="BG34" s="55">
        <v>267233</v>
      </c>
      <c r="BH34" s="56">
        <v>882</v>
      </c>
      <c r="BI34" s="54">
        <v>0</v>
      </c>
      <c r="BJ34" s="54">
        <v>882</v>
      </c>
      <c r="BK34" s="54">
        <v>48959</v>
      </c>
      <c r="BL34" s="54">
        <v>34378</v>
      </c>
      <c r="BM34" s="54">
        <v>5164</v>
      </c>
      <c r="BN34" s="54">
        <v>1433</v>
      </c>
      <c r="BO34" s="54">
        <v>8690869</v>
      </c>
      <c r="BP34" s="57">
        <f t="shared" si="1"/>
        <v>5.9997872920377719E-2</v>
      </c>
      <c r="BQ34" s="56">
        <v>851681460</v>
      </c>
      <c r="BR34" s="54">
        <v>1622</v>
      </c>
      <c r="BS34" s="54">
        <v>0</v>
      </c>
      <c r="BT34" s="54">
        <v>851683082</v>
      </c>
      <c r="BU34" s="54">
        <v>0</v>
      </c>
      <c r="BV34" s="54">
        <v>28283855</v>
      </c>
      <c r="BW34" s="54">
        <v>87419</v>
      </c>
      <c r="BX34" s="54">
        <v>1659403</v>
      </c>
      <c r="BY34" s="55">
        <v>30030677</v>
      </c>
      <c r="BZ34" s="56">
        <v>193732</v>
      </c>
      <c r="CA34" s="54">
        <v>0</v>
      </c>
      <c r="CB34" s="54">
        <v>193732</v>
      </c>
      <c r="CC34" s="54">
        <v>5383933</v>
      </c>
      <c r="CD34" s="54">
        <v>4345402</v>
      </c>
      <c r="CE34" s="54">
        <v>531174</v>
      </c>
      <c r="CF34" s="54">
        <v>559283</v>
      </c>
      <c r="CG34" s="55">
        <v>892727283</v>
      </c>
      <c r="CH34" s="56">
        <v>51086393</v>
      </c>
      <c r="CI34" s="54">
        <v>51086393</v>
      </c>
      <c r="CJ34" s="54">
        <v>0</v>
      </c>
      <c r="CK34" s="54">
        <v>848319</v>
      </c>
      <c r="CL34" s="54">
        <v>2326</v>
      </c>
      <c r="CM34" s="54">
        <v>42294</v>
      </c>
      <c r="CN34" s="55">
        <v>892939</v>
      </c>
      <c r="CO34" s="56">
        <v>10462</v>
      </c>
      <c r="CP34" s="54">
        <v>0</v>
      </c>
      <c r="CQ34" s="54">
        <v>10462</v>
      </c>
      <c r="CR34" s="54">
        <v>161517</v>
      </c>
      <c r="CS34" s="54">
        <v>130361</v>
      </c>
      <c r="CT34" s="54">
        <v>15936</v>
      </c>
      <c r="CU34" s="54">
        <v>16778</v>
      </c>
      <c r="CV34" s="54">
        <v>52314386</v>
      </c>
      <c r="CW34" s="57">
        <f t="shared" si="2"/>
        <v>5.9982866960365429E-2</v>
      </c>
      <c r="CX34" s="56">
        <v>208663165</v>
      </c>
      <c r="CY34" s="54">
        <v>0</v>
      </c>
      <c r="CZ34" s="54">
        <v>0</v>
      </c>
      <c r="DA34" s="54">
        <v>208663165</v>
      </c>
      <c r="DB34" s="54">
        <v>0</v>
      </c>
      <c r="DC34" s="54">
        <v>11045436</v>
      </c>
      <c r="DD34" s="54">
        <v>28961</v>
      </c>
      <c r="DE34" s="54">
        <v>1064996</v>
      </c>
      <c r="DF34" s="55">
        <v>12139393</v>
      </c>
      <c r="DG34" s="56">
        <v>77586</v>
      </c>
      <c r="DH34" s="54">
        <v>0</v>
      </c>
      <c r="DI34" s="54">
        <v>77586</v>
      </c>
      <c r="DJ34" s="54">
        <v>1859287</v>
      </c>
      <c r="DK34" s="54">
        <v>811434</v>
      </c>
      <c r="DL34" s="54">
        <v>158219</v>
      </c>
      <c r="DM34" s="54">
        <v>153425</v>
      </c>
      <c r="DN34" s="55">
        <v>223862509</v>
      </c>
      <c r="DO34" s="56">
        <v>12511239</v>
      </c>
      <c r="DP34" s="54">
        <v>12511239</v>
      </c>
      <c r="DQ34" s="54">
        <v>0</v>
      </c>
      <c r="DR34" s="54">
        <v>331294</v>
      </c>
      <c r="DS34" s="54">
        <v>707</v>
      </c>
      <c r="DT34" s="54">
        <v>26869</v>
      </c>
      <c r="DU34" s="55">
        <v>358870</v>
      </c>
      <c r="DV34" s="56">
        <v>4190</v>
      </c>
      <c r="DW34" s="54">
        <v>0</v>
      </c>
      <c r="DX34" s="54">
        <v>4190</v>
      </c>
      <c r="DY34" s="54">
        <v>55778</v>
      </c>
      <c r="DZ34" s="54">
        <v>24342</v>
      </c>
      <c r="EA34" s="54">
        <v>4747</v>
      </c>
      <c r="EB34" s="54">
        <v>4603</v>
      </c>
      <c r="EC34" s="54">
        <v>12963769</v>
      </c>
      <c r="ED34" s="57">
        <f t="shared" si="3"/>
        <v>5.9959020558324229E-2</v>
      </c>
      <c r="EE34" s="56">
        <v>434744230</v>
      </c>
      <c r="EF34" s="54">
        <v>0</v>
      </c>
      <c r="EG34" s="54">
        <v>0</v>
      </c>
      <c r="EH34" s="54">
        <v>434744230</v>
      </c>
      <c r="EI34" s="54">
        <v>0</v>
      </c>
      <c r="EJ34" s="54">
        <v>7323751</v>
      </c>
      <c r="EK34" s="54">
        <v>57030</v>
      </c>
      <c r="EL34" s="54">
        <v>307379</v>
      </c>
      <c r="EM34" s="55">
        <v>7688160</v>
      </c>
      <c r="EN34" s="56">
        <v>94658</v>
      </c>
      <c r="EO34" s="54">
        <v>0</v>
      </c>
      <c r="EP34" s="54">
        <v>94658</v>
      </c>
      <c r="EQ34" s="54">
        <v>1761123</v>
      </c>
      <c r="ER34" s="54">
        <v>1849727</v>
      </c>
      <c r="ES34" s="54">
        <v>150164</v>
      </c>
      <c r="ET34" s="54">
        <v>310053</v>
      </c>
      <c r="EU34" s="55">
        <v>446598115</v>
      </c>
      <c r="EV34" s="56">
        <v>26079270</v>
      </c>
      <c r="EW34" s="54">
        <v>26079270</v>
      </c>
      <c r="EX34" s="54">
        <v>0</v>
      </c>
      <c r="EY34" s="54">
        <v>219625</v>
      </c>
      <c r="EZ34" s="54">
        <v>1585</v>
      </c>
      <c r="FA34" s="54">
        <v>7823</v>
      </c>
      <c r="FB34" s="55">
        <v>229033</v>
      </c>
      <c r="FC34" s="56">
        <v>5111</v>
      </c>
      <c r="FD34" s="54">
        <v>0</v>
      </c>
      <c r="FE34" s="54">
        <v>5111</v>
      </c>
      <c r="FF34" s="54">
        <v>52834</v>
      </c>
      <c r="FG34" s="54">
        <v>55492</v>
      </c>
      <c r="FH34" s="54">
        <v>4505</v>
      </c>
      <c r="FI34" s="54">
        <v>9301</v>
      </c>
      <c r="FJ34" s="54">
        <v>26435546</v>
      </c>
      <c r="FK34" s="57">
        <f t="shared" si="4"/>
        <v>5.9987616166866667E-2</v>
      </c>
      <c r="FL34" s="56">
        <v>69388808</v>
      </c>
      <c r="FM34" s="54">
        <v>1622</v>
      </c>
      <c r="FN34" s="54">
        <v>0</v>
      </c>
      <c r="FO34" s="54">
        <v>69390430</v>
      </c>
      <c r="FP34" s="54">
        <v>0</v>
      </c>
      <c r="FQ34" s="54">
        <v>1233911</v>
      </c>
      <c r="FR34" s="54">
        <v>0</v>
      </c>
      <c r="FS34" s="54">
        <v>33378</v>
      </c>
      <c r="FT34" s="55">
        <v>1267289</v>
      </c>
      <c r="FU34" s="56">
        <v>5162</v>
      </c>
      <c r="FV34" s="54">
        <v>0</v>
      </c>
      <c r="FW34" s="54">
        <v>5162</v>
      </c>
      <c r="FX34" s="54">
        <v>131544</v>
      </c>
      <c r="FY34" s="54">
        <v>538304</v>
      </c>
      <c r="FZ34" s="54">
        <v>50660</v>
      </c>
      <c r="GA34" s="54">
        <v>48030</v>
      </c>
      <c r="GB34" s="55">
        <v>71431419</v>
      </c>
      <c r="GC34" s="56">
        <v>4163064</v>
      </c>
      <c r="GD34" s="54">
        <v>4163064</v>
      </c>
      <c r="GE34" s="54">
        <v>0</v>
      </c>
      <c r="GF34" s="54">
        <v>37002</v>
      </c>
      <c r="GG34" s="54">
        <v>0</v>
      </c>
      <c r="GH34" s="54">
        <v>801</v>
      </c>
      <c r="GI34" s="55">
        <v>37803</v>
      </c>
      <c r="GJ34" s="56">
        <v>279</v>
      </c>
      <c r="GK34" s="54">
        <v>0</v>
      </c>
      <c r="GL34" s="54">
        <v>279</v>
      </c>
      <c r="GM34" s="54">
        <v>3946</v>
      </c>
      <c r="GN34" s="54">
        <v>16149</v>
      </c>
      <c r="GO34" s="54">
        <v>1520</v>
      </c>
      <c r="GP34" s="54">
        <v>1441</v>
      </c>
      <c r="GQ34" s="54">
        <v>4224202</v>
      </c>
      <c r="GR34" s="57">
        <f t="shared" si="5"/>
        <v>5.9994786024528166E-2</v>
      </c>
      <c r="GS34" s="56">
        <v>138885257</v>
      </c>
      <c r="GT34" s="54">
        <v>0</v>
      </c>
      <c r="GU34" s="54">
        <v>0</v>
      </c>
      <c r="GV34" s="54">
        <v>138885257</v>
      </c>
      <c r="GW34" s="54">
        <v>0</v>
      </c>
      <c r="GX34" s="54">
        <v>8680757</v>
      </c>
      <c r="GY34" s="54">
        <v>1428</v>
      </c>
      <c r="GZ34" s="54">
        <v>253650</v>
      </c>
      <c r="HA34" s="55">
        <v>8935835</v>
      </c>
      <c r="HB34" s="53">
        <v>16326</v>
      </c>
      <c r="HC34" s="54">
        <v>0</v>
      </c>
      <c r="HD34" s="54">
        <v>16326</v>
      </c>
      <c r="HE34" s="54">
        <v>1631979</v>
      </c>
      <c r="HF34" s="54">
        <v>1145937</v>
      </c>
      <c r="HG34" s="54">
        <v>172131</v>
      </c>
      <c r="HH34" s="54">
        <v>47775</v>
      </c>
      <c r="HI34" s="55">
        <v>150835240</v>
      </c>
      <c r="HJ34" s="56">
        <v>8332820</v>
      </c>
      <c r="HK34" s="54">
        <v>8332820</v>
      </c>
      <c r="HL34" s="54">
        <v>0</v>
      </c>
      <c r="HM34" s="54">
        <v>260398</v>
      </c>
      <c r="HN34" s="54">
        <v>34</v>
      </c>
      <c r="HO34" s="54">
        <v>6801</v>
      </c>
      <c r="HP34" s="55">
        <v>267233</v>
      </c>
      <c r="HQ34" s="56">
        <v>882</v>
      </c>
      <c r="HR34" s="54">
        <v>0</v>
      </c>
      <c r="HS34" s="54">
        <v>882</v>
      </c>
      <c r="HT34" s="54">
        <v>48959</v>
      </c>
      <c r="HU34" s="54">
        <v>34378</v>
      </c>
      <c r="HV34" s="54">
        <v>5164</v>
      </c>
      <c r="HW34" s="54">
        <v>1433</v>
      </c>
      <c r="HX34" s="54">
        <v>8690869</v>
      </c>
      <c r="HY34" s="57">
        <f t="shared" si="6"/>
        <v>5.9997872920377719E-2</v>
      </c>
    </row>
    <row r="35" spans="1:233" s="22" customFormat="1" ht="12" customHeight="1" x14ac:dyDescent="0.2">
      <c r="A35" s="23">
        <v>24</v>
      </c>
      <c r="B35" s="24" t="s">
        <v>74</v>
      </c>
      <c r="C35" s="48">
        <f t="shared" ref="C35:AG35" si="7">SUM(C12:C34)</f>
        <v>1724776088</v>
      </c>
      <c r="D35" s="49">
        <f t="shared" si="7"/>
        <v>9883</v>
      </c>
      <c r="E35" s="49">
        <f t="shared" si="7"/>
        <v>27403</v>
      </c>
      <c r="F35" s="49">
        <f t="shared" si="7"/>
        <v>1724813374</v>
      </c>
      <c r="G35" s="49">
        <f t="shared" si="7"/>
        <v>0</v>
      </c>
      <c r="H35" s="49">
        <f t="shared" si="7"/>
        <v>46830556</v>
      </c>
      <c r="I35" s="49">
        <f t="shared" si="7"/>
        <v>1275175</v>
      </c>
      <c r="J35" s="49">
        <f t="shared" si="7"/>
        <v>2336396</v>
      </c>
      <c r="K35" s="50">
        <f t="shared" si="7"/>
        <v>50442127</v>
      </c>
      <c r="L35" s="51">
        <f t="shared" si="7"/>
        <v>941017</v>
      </c>
      <c r="M35" s="49">
        <f t="shared" si="7"/>
        <v>0</v>
      </c>
      <c r="N35" s="49">
        <f t="shared" si="7"/>
        <v>941017</v>
      </c>
      <c r="O35" s="49">
        <f>SUM(O12:O34)</f>
        <v>37111210</v>
      </c>
      <c r="P35" s="49">
        <f>SUM(P12:P34)</f>
        <v>24895999</v>
      </c>
      <c r="Q35" s="49">
        <f t="shared" si="7"/>
        <v>2815178</v>
      </c>
      <c r="R35" s="49">
        <f t="shared" si="7"/>
        <v>2190709</v>
      </c>
      <c r="S35" s="50">
        <f t="shared" si="7"/>
        <v>1843209614</v>
      </c>
      <c r="T35" s="51">
        <f t="shared" si="7"/>
        <v>103479669</v>
      </c>
      <c r="U35" s="49">
        <f t="shared" si="7"/>
        <v>103479669</v>
      </c>
      <c r="V35" s="49">
        <f t="shared" si="7"/>
        <v>0</v>
      </c>
      <c r="W35" s="49">
        <f t="shared" si="7"/>
        <v>1404689</v>
      </c>
      <c r="X35" s="49">
        <f t="shared" si="7"/>
        <v>36706</v>
      </c>
      <c r="Y35" s="49">
        <f t="shared" si="7"/>
        <v>61474</v>
      </c>
      <c r="Z35" s="50">
        <f t="shared" si="7"/>
        <v>1502869</v>
      </c>
      <c r="AA35" s="51">
        <f t="shared" si="7"/>
        <v>50817</v>
      </c>
      <c r="AB35" s="49">
        <f t="shared" si="7"/>
        <v>0</v>
      </c>
      <c r="AC35" s="49">
        <f t="shared" si="7"/>
        <v>50817</v>
      </c>
      <c r="AD35" s="49">
        <f t="shared" si="7"/>
        <v>1113336</v>
      </c>
      <c r="AE35" s="49">
        <f t="shared" si="7"/>
        <v>746876</v>
      </c>
      <c r="AF35" s="49">
        <f t="shared" si="7"/>
        <v>84457</v>
      </c>
      <c r="AG35" s="49">
        <f t="shared" si="7"/>
        <v>65723</v>
      </c>
      <c r="AH35" s="49">
        <f>SUM(AH12:AH34)</f>
        <v>107043747</v>
      </c>
      <c r="AI35" s="52">
        <f t="shared" si="0"/>
        <v>5.9994704679278539E-2</v>
      </c>
      <c r="AJ35" s="51">
        <f t="shared" ref="AJ35:BN35" si="8">SUM(AJ12:AJ34)</f>
        <v>5715585008</v>
      </c>
      <c r="AK35" s="49">
        <f t="shared" si="8"/>
        <v>14497</v>
      </c>
      <c r="AL35" s="49">
        <f t="shared" si="8"/>
        <v>293837</v>
      </c>
      <c r="AM35" s="49">
        <f t="shared" si="8"/>
        <v>5715893342</v>
      </c>
      <c r="AN35" s="49">
        <f t="shared" si="8"/>
        <v>0</v>
      </c>
      <c r="AO35" s="49">
        <f t="shared" si="8"/>
        <v>170374359</v>
      </c>
      <c r="AP35" s="49">
        <f t="shared" si="8"/>
        <v>4539808</v>
      </c>
      <c r="AQ35" s="49">
        <f t="shared" si="8"/>
        <v>6569498</v>
      </c>
      <c r="AR35" s="50">
        <f t="shared" si="8"/>
        <v>181483665</v>
      </c>
      <c r="AS35" s="51">
        <f t="shared" si="8"/>
        <v>4569887</v>
      </c>
      <c r="AT35" s="49">
        <f t="shared" si="8"/>
        <v>1574</v>
      </c>
      <c r="AU35" s="49">
        <f t="shared" si="8"/>
        <v>4571461</v>
      </c>
      <c r="AV35" s="49">
        <f t="shared" si="8"/>
        <v>391472531</v>
      </c>
      <c r="AW35" s="49">
        <f t="shared" si="8"/>
        <v>265443759</v>
      </c>
      <c r="AX35" s="49">
        <f t="shared" si="8"/>
        <v>29250721</v>
      </c>
      <c r="AY35" s="49">
        <f t="shared" si="8"/>
        <v>9067881</v>
      </c>
      <c r="AZ35" s="50">
        <f t="shared" si="8"/>
        <v>6597183360</v>
      </c>
      <c r="BA35" s="51">
        <f t="shared" si="8"/>
        <v>342942820</v>
      </c>
      <c r="BB35" s="49">
        <f t="shared" si="8"/>
        <v>342942820</v>
      </c>
      <c r="BC35" s="49">
        <f t="shared" si="8"/>
        <v>0</v>
      </c>
      <c r="BD35" s="49">
        <f t="shared" si="8"/>
        <v>5110661</v>
      </c>
      <c r="BE35" s="49">
        <f t="shared" si="8"/>
        <v>132255</v>
      </c>
      <c r="BF35" s="49">
        <f t="shared" si="8"/>
        <v>182435</v>
      </c>
      <c r="BG35" s="50">
        <f t="shared" si="8"/>
        <v>5425351</v>
      </c>
      <c r="BH35" s="51">
        <f t="shared" si="8"/>
        <v>246775</v>
      </c>
      <c r="BI35" s="49">
        <f t="shared" si="8"/>
        <v>47</v>
      </c>
      <c r="BJ35" s="49">
        <f t="shared" si="8"/>
        <v>246822</v>
      </c>
      <c r="BK35" s="49">
        <f t="shared" si="8"/>
        <v>11744164</v>
      </c>
      <c r="BL35" s="49">
        <f t="shared" si="8"/>
        <v>7963309</v>
      </c>
      <c r="BM35" s="49">
        <f t="shared" si="8"/>
        <v>877522</v>
      </c>
      <c r="BN35" s="49">
        <f t="shared" si="8"/>
        <v>272036</v>
      </c>
      <c r="BO35" s="49">
        <f>SUM(BO12:BO34)</f>
        <v>369472024</v>
      </c>
      <c r="BP35" s="52">
        <f t="shared" si="1"/>
        <v>5.9998113939614517E-2</v>
      </c>
      <c r="BQ35" s="51">
        <f t="shared" ref="BQ35:CU35" si="9">SUM(BQ12:BQ34)</f>
        <v>17348936292</v>
      </c>
      <c r="BR35" s="49">
        <f t="shared" si="9"/>
        <v>52750</v>
      </c>
      <c r="BS35" s="49">
        <f t="shared" si="9"/>
        <v>336490</v>
      </c>
      <c r="BT35" s="49">
        <f t="shared" si="9"/>
        <v>17349325532</v>
      </c>
      <c r="BU35" s="49">
        <f t="shared" si="9"/>
        <v>0</v>
      </c>
      <c r="BV35" s="49">
        <f t="shared" si="9"/>
        <v>673077141</v>
      </c>
      <c r="BW35" s="49">
        <f t="shared" si="9"/>
        <v>10850030</v>
      </c>
      <c r="BX35" s="49">
        <f t="shared" si="9"/>
        <v>76608922</v>
      </c>
      <c r="BY35" s="50">
        <f t="shared" si="9"/>
        <v>760536093</v>
      </c>
      <c r="BZ35" s="51">
        <f t="shared" si="9"/>
        <v>12744574</v>
      </c>
      <c r="CA35" s="49">
        <f t="shared" si="9"/>
        <v>234815</v>
      </c>
      <c r="CB35" s="49">
        <f t="shared" si="9"/>
        <v>12979389</v>
      </c>
      <c r="CC35" s="49">
        <f t="shared" si="9"/>
        <v>565986036</v>
      </c>
      <c r="CD35" s="49">
        <f t="shared" si="9"/>
        <v>454423810</v>
      </c>
      <c r="CE35" s="49">
        <f t="shared" si="9"/>
        <v>43473634</v>
      </c>
      <c r="CF35" s="49">
        <f t="shared" si="9"/>
        <v>26038085</v>
      </c>
      <c r="CG35" s="50">
        <f>SUM(CG12:CG34)</f>
        <v>19212762579</v>
      </c>
      <c r="CH35" s="51">
        <f t="shared" si="9"/>
        <v>1040741118</v>
      </c>
      <c r="CI35" s="49">
        <f t="shared" si="9"/>
        <v>1040741118</v>
      </c>
      <c r="CJ35" s="49">
        <f t="shared" si="9"/>
        <v>0</v>
      </c>
      <c r="CK35" s="49">
        <f t="shared" si="9"/>
        <v>20189864</v>
      </c>
      <c r="CL35" s="49">
        <f t="shared" si="9"/>
        <v>309731</v>
      </c>
      <c r="CM35" s="49">
        <f t="shared" si="9"/>
        <v>2015867</v>
      </c>
      <c r="CN35" s="50">
        <f t="shared" si="9"/>
        <v>22515462</v>
      </c>
      <c r="CO35" s="51">
        <f t="shared" si="9"/>
        <v>688163</v>
      </c>
      <c r="CP35" s="49">
        <f t="shared" si="9"/>
        <v>7042</v>
      </c>
      <c r="CQ35" s="49">
        <f t="shared" si="9"/>
        <v>695205</v>
      </c>
      <c r="CR35" s="49">
        <f t="shared" si="9"/>
        <v>16979556</v>
      </c>
      <c r="CS35" s="49">
        <f t="shared" si="9"/>
        <v>13632679</v>
      </c>
      <c r="CT35" s="49">
        <f t="shared" si="9"/>
        <v>1304204</v>
      </c>
      <c r="CU35" s="49">
        <f t="shared" si="9"/>
        <v>781134</v>
      </c>
      <c r="CV35" s="49">
        <f>SUM(CV12:CV34)</f>
        <v>1096649358</v>
      </c>
      <c r="CW35" s="52">
        <f t="shared" si="2"/>
        <v>5.9987410812045852E-2</v>
      </c>
      <c r="CX35" s="51">
        <f t="shared" ref="CX35:EB35" si="10">SUM(CX12:CX34)</f>
        <v>2777374711</v>
      </c>
      <c r="CY35" s="49">
        <f t="shared" si="10"/>
        <v>3801</v>
      </c>
      <c r="CZ35" s="49">
        <f t="shared" si="10"/>
        <v>1302</v>
      </c>
      <c r="DA35" s="49">
        <f t="shared" si="10"/>
        <v>2777379814</v>
      </c>
      <c r="DB35" s="49">
        <f t="shared" si="10"/>
        <v>0</v>
      </c>
      <c r="DC35" s="49">
        <f t="shared" si="10"/>
        <v>285931344</v>
      </c>
      <c r="DD35" s="49">
        <f t="shared" si="10"/>
        <v>2925612</v>
      </c>
      <c r="DE35" s="49">
        <f t="shared" si="10"/>
        <v>51324195</v>
      </c>
      <c r="DF35" s="50">
        <f t="shared" si="10"/>
        <v>340181151</v>
      </c>
      <c r="DG35" s="51">
        <f t="shared" si="10"/>
        <v>4343343</v>
      </c>
      <c r="DH35" s="49">
        <f t="shared" si="10"/>
        <v>145278</v>
      </c>
      <c r="DI35" s="49">
        <f t="shared" si="10"/>
        <v>4488621</v>
      </c>
      <c r="DJ35" s="49">
        <f t="shared" si="10"/>
        <v>71200389</v>
      </c>
      <c r="DK35" s="49">
        <f t="shared" si="10"/>
        <v>58136794</v>
      </c>
      <c r="DL35" s="49">
        <f t="shared" si="10"/>
        <v>4818550</v>
      </c>
      <c r="DM35" s="49">
        <f t="shared" si="10"/>
        <v>7808807</v>
      </c>
      <c r="DN35" s="50">
        <f t="shared" si="10"/>
        <v>3264014126</v>
      </c>
      <c r="DO35" s="51">
        <f t="shared" si="10"/>
        <v>166530815</v>
      </c>
      <c r="DP35" s="49">
        <f t="shared" si="10"/>
        <v>166530815</v>
      </c>
      <c r="DQ35" s="49">
        <f t="shared" si="10"/>
        <v>0</v>
      </c>
      <c r="DR35" s="49">
        <f t="shared" si="10"/>
        <v>8577126</v>
      </c>
      <c r="DS35" s="49">
        <f t="shared" si="10"/>
        <v>80972</v>
      </c>
      <c r="DT35" s="49">
        <f t="shared" si="10"/>
        <v>1340960</v>
      </c>
      <c r="DU35" s="50">
        <f t="shared" si="10"/>
        <v>9999058</v>
      </c>
      <c r="DV35" s="51">
        <f t="shared" si="10"/>
        <v>234493</v>
      </c>
      <c r="DW35" s="49">
        <f t="shared" si="10"/>
        <v>4358</v>
      </c>
      <c r="DX35" s="49">
        <f t="shared" si="10"/>
        <v>238851</v>
      </c>
      <c r="DY35" s="49">
        <f t="shared" si="10"/>
        <v>2136000</v>
      </c>
      <c r="DZ35" s="49">
        <f t="shared" si="10"/>
        <v>1744081</v>
      </c>
      <c r="EA35" s="49">
        <f t="shared" si="10"/>
        <v>144553</v>
      </c>
      <c r="EB35" s="49">
        <f t="shared" si="10"/>
        <v>234260</v>
      </c>
      <c r="EC35" s="49">
        <f>SUM(EC12:EC34)</f>
        <v>181027618</v>
      </c>
      <c r="ED35" s="52">
        <f t="shared" si="3"/>
        <v>5.9959683641597893E-2</v>
      </c>
      <c r="EE35" s="51">
        <f t="shared" ref="EE35:FI35" si="11">SUM(EE12:EE34)</f>
        <v>7131200485</v>
      </c>
      <c r="EF35" s="49">
        <f t="shared" si="11"/>
        <v>24569</v>
      </c>
      <c r="EG35" s="49">
        <f t="shared" si="11"/>
        <v>13948</v>
      </c>
      <c r="EH35" s="49">
        <f t="shared" si="11"/>
        <v>7131239002</v>
      </c>
      <c r="EI35" s="49">
        <f t="shared" si="11"/>
        <v>0</v>
      </c>
      <c r="EJ35" s="49">
        <f t="shared" si="11"/>
        <v>169940882</v>
      </c>
      <c r="EK35" s="49">
        <f t="shared" si="11"/>
        <v>2109435</v>
      </c>
      <c r="EL35" s="49">
        <f t="shared" si="11"/>
        <v>16378833</v>
      </c>
      <c r="EM35" s="50">
        <f t="shared" si="11"/>
        <v>188429150</v>
      </c>
      <c r="EN35" s="51">
        <f t="shared" si="11"/>
        <v>2890327</v>
      </c>
      <c r="EO35" s="49">
        <f t="shared" si="11"/>
        <v>87963</v>
      </c>
      <c r="EP35" s="49">
        <f t="shared" si="11"/>
        <v>2978290</v>
      </c>
      <c r="EQ35" s="49">
        <f t="shared" si="11"/>
        <v>66201906</v>
      </c>
      <c r="ER35" s="49">
        <f t="shared" si="11"/>
        <v>105947258</v>
      </c>
      <c r="ES35" s="49">
        <f t="shared" si="11"/>
        <v>6589185</v>
      </c>
      <c r="ET35" s="49">
        <f t="shared" si="11"/>
        <v>6970688</v>
      </c>
      <c r="EU35" s="50">
        <f t="shared" si="11"/>
        <v>7508355479</v>
      </c>
      <c r="EV35" s="51">
        <f t="shared" si="11"/>
        <v>427787814</v>
      </c>
      <c r="EW35" s="49">
        <f t="shared" si="11"/>
        <v>427787814</v>
      </c>
      <c r="EX35" s="49">
        <f t="shared" si="11"/>
        <v>0</v>
      </c>
      <c r="EY35" s="49">
        <f t="shared" si="11"/>
        <v>5097388</v>
      </c>
      <c r="EZ35" s="49">
        <f t="shared" si="11"/>
        <v>59798</v>
      </c>
      <c r="FA35" s="49">
        <f t="shared" si="11"/>
        <v>430998</v>
      </c>
      <c r="FB35" s="50">
        <f t="shared" si="11"/>
        <v>5588184</v>
      </c>
      <c r="FC35" s="51">
        <f t="shared" si="11"/>
        <v>156078</v>
      </c>
      <c r="FD35" s="49">
        <f t="shared" si="11"/>
        <v>2637</v>
      </c>
      <c r="FE35" s="49">
        <f t="shared" si="11"/>
        <v>158715</v>
      </c>
      <c r="FF35" s="49">
        <f t="shared" si="11"/>
        <v>1986056</v>
      </c>
      <c r="FG35" s="49">
        <f t="shared" si="11"/>
        <v>3178413</v>
      </c>
      <c r="FH35" s="49">
        <f t="shared" si="11"/>
        <v>197672</v>
      </c>
      <c r="FI35" s="49">
        <f t="shared" si="11"/>
        <v>209115</v>
      </c>
      <c r="FJ35" s="49">
        <f>SUM(FJ12:FJ34)</f>
        <v>439105969</v>
      </c>
      <c r="FK35" s="52">
        <f t="shared" si="4"/>
        <v>5.9987866607755576E-2</v>
      </c>
      <c r="FL35" s="51">
        <f t="shared" ref="FL35:GP35" si="12">SUM(FL12:FL34)</f>
        <v>1724776088</v>
      </c>
      <c r="FM35" s="49">
        <f t="shared" si="12"/>
        <v>9883</v>
      </c>
      <c r="FN35" s="49">
        <f t="shared" si="12"/>
        <v>27403</v>
      </c>
      <c r="FO35" s="49">
        <f t="shared" si="12"/>
        <v>1724813374</v>
      </c>
      <c r="FP35" s="49">
        <f t="shared" si="12"/>
        <v>0</v>
      </c>
      <c r="FQ35" s="49">
        <f t="shared" si="12"/>
        <v>46830556</v>
      </c>
      <c r="FR35" s="49">
        <f t="shared" si="12"/>
        <v>1275175</v>
      </c>
      <c r="FS35" s="49">
        <f t="shared" si="12"/>
        <v>2336396</v>
      </c>
      <c r="FT35" s="50">
        <f t="shared" si="12"/>
        <v>50442127</v>
      </c>
      <c r="FU35" s="51">
        <f t="shared" si="12"/>
        <v>941017</v>
      </c>
      <c r="FV35" s="49">
        <f t="shared" si="12"/>
        <v>0</v>
      </c>
      <c r="FW35" s="49">
        <f t="shared" si="12"/>
        <v>941017</v>
      </c>
      <c r="FX35" s="49">
        <f t="shared" si="12"/>
        <v>37111210</v>
      </c>
      <c r="FY35" s="49">
        <f t="shared" si="12"/>
        <v>24895999</v>
      </c>
      <c r="FZ35" s="49">
        <f t="shared" si="12"/>
        <v>2815178</v>
      </c>
      <c r="GA35" s="49">
        <f t="shared" si="12"/>
        <v>2190709</v>
      </c>
      <c r="GB35" s="50">
        <f t="shared" si="12"/>
        <v>1843209614</v>
      </c>
      <c r="GC35" s="51">
        <f t="shared" si="12"/>
        <v>103479669</v>
      </c>
      <c r="GD35" s="49">
        <f t="shared" si="12"/>
        <v>103479669</v>
      </c>
      <c r="GE35" s="49">
        <f t="shared" si="12"/>
        <v>0</v>
      </c>
      <c r="GF35" s="49">
        <f t="shared" si="12"/>
        <v>1404689</v>
      </c>
      <c r="GG35" s="49">
        <f t="shared" si="12"/>
        <v>36706</v>
      </c>
      <c r="GH35" s="49">
        <f t="shared" si="12"/>
        <v>61474</v>
      </c>
      <c r="GI35" s="50">
        <f t="shared" si="12"/>
        <v>1502869</v>
      </c>
      <c r="GJ35" s="51">
        <f t="shared" si="12"/>
        <v>50817</v>
      </c>
      <c r="GK35" s="49">
        <f t="shared" si="12"/>
        <v>0</v>
      </c>
      <c r="GL35" s="49">
        <f t="shared" si="12"/>
        <v>50817</v>
      </c>
      <c r="GM35" s="49">
        <f t="shared" si="12"/>
        <v>1113336</v>
      </c>
      <c r="GN35" s="49">
        <f t="shared" si="12"/>
        <v>746876</v>
      </c>
      <c r="GO35" s="49">
        <f t="shared" si="12"/>
        <v>84457</v>
      </c>
      <c r="GP35" s="49">
        <f t="shared" si="12"/>
        <v>65723</v>
      </c>
      <c r="GQ35" s="49">
        <f>SUM(GQ12:GQ34)</f>
        <v>107043747</v>
      </c>
      <c r="GR35" s="52">
        <f t="shared" si="5"/>
        <v>5.9994704679278539E-2</v>
      </c>
      <c r="GS35" s="51">
        <f t="shared" ref="GS35:HW35" si="13">SUM(GS12:GS34)</f>
        <v>5715585008</v>
      </c>
      <c r="GT35" s="49">
        <f t="shared" si="13"/>
        <v>14497</v>
      </c>
      <c r="GU35" s="49">
        <f t="shared" si="13"/>
        <v>293837</v>
      </c>
      <c r="GV35" s="49">
        <f t="shared" si="13"/>
        <v>5715893342</v>
      </c>
      <c r="GW35" s="49">
        <f t="shared" si="13"/>
        <v>0</v>
      </c>
      <c r="GX35" s="49">
        <f t="shared" si="13"/>
        <v>170374359</v>
      </c>
      <c r="GY35" s="49">
        <f t="shared" si="13"/>
        <v>4539808</v>
      </c>
      <c r="GZ35" s="49">
        <f t="shared" si="13"/>
        <v>6569498</v>
      </c>
      <c r="HA35" s="50">
        <f t="shared" si="13"/>
        <v>181483665</v>
      </c>
      <c r="HB35" s="48">
        <f t="shared" si="13"/>
        <v>4569887</v>
      </c>
      <c r="HC35" s="49">
        <f t="shared" si="13"/>
        <v>1574</v>
      </c>
      <c r="HD35" s="49">
        <f t="shared" si="13"/>
        <v>4571461</v>
      </c>
      <c r="HE35" s="49">
        <f t="shared" si="13"/>
        <v>391472531</v>
      </c>
      <c r="HF35" s="49">
        <f t="shared" si="13"/>
        <v>265443759</v>
      </c>
      <c r="HG35" s="49">
        <f t="shared" si="13"/>
        <v>29250721</v>
      </c>
      <c r="HH35" s="49">
        <f t="shared" si="13"/>
        <v>9067881</v>
      </c>
      <c r="HI35" s="50">
        <f t="shared" si="13"/>
        <v>6597183360</v>
      </c>
      <c r="HJ35" s="51">
        <f t="shared" si="13"/>
        <v>342942820</v>
      </c>
      <c r="HK35" s="49">
        <f t="shared" si="13"/>
        <v>342942820</v>
      </c>
      <c r="HL35" s="49">
        <f t="shared" si="13"/>
        <v>0</v>
      </c>
      <c r="HM35" s="49">
        <f t="shared" si="13"/>
        <v>5110661</v>
      </c>
      <c r="HN35" s="49">
        <f t="shared" si="13"/>
        <v>132255</v>
      </c>
      <c r="HO35" s="49">
        <f t="shared" si="13"/>
        <v>182435</v>
      </c>
      <c r="HP35" s="50">
        <f t="shared" si="13"/>
        <v>5425351</v>
      </c>
      <c r="HQ35" s="51">
        <f t="shared" si="13"/>
        <v>246775</v>
      </c>
      <c r="HR35" s="49">
        <f t="shared" si="13"/>
        <v>47</v>
      </c>
      <c r="HS35" s="49">
        <f t="shared" si="13"/>
        <v>246822</v>
      </c>
      <c r="HT35" s="49">
        <f t="shared" si="13"/>
        <v>11744164</v>
      </c>
      <c r="HU35" s="49">
        <f t="shared" si="13"/>
        <v>7963309</v>
      </c>
      <c r="HV35" s="49">
        <f t="shared" si="13"/>
        <v>877522</v>
      </c>
      <c r="HW35" s="49">
        <f t="shared" si="13"/>
        <v>272036</v>
      </c>
      <c r="HX35" s="49">
        <f>SUM(HX12:HX34)</f>
        <v>369472024</v>
      </c>
      <c r="HY35" s="52">
        <f t="shared" si="6"/>
        <v>5.9998113939614517E-2</v>
      </c>
    </row>
    <row r="36" spans="1:233" s="22" customFormat="1" ht="12" customHeight="1" x14ac:dyDescent="0.2">
      <c r="A36" s="25">
        <v>25</v>
      </c>
      <c r="B36" s="26" t="s">
        <v>75</v>
      </c>
      <c r="C36" s="53">
        <v>476079911</v>
      </c>
      <c r="D36" s="54">
        <v>10262</v>
      </c>
      <c r="E36" s="54">
        <v>5174</v>
      </c>
      <c r="F36" s="54">
        <v>476095347</v>
      </c>
      <c r="G36" s="54">
        <v>0</v>
      </c>
      <c r="H36" s="54">
        <v>12057718</v>
      </c>
      <c r="I36" s="54">
        <v>2823411</v>
      </c>
      <c r="J36" s="54">
        <v>200053</v>
      </c>
      <c r="K36" s="55">
        <v>15081182</v>
      </c>
      <c r="L36" s="56">
        <v>90727</v>
      </c>
      <c r="M36" s="54">
        <v>14569</v>
      </c>
      <c r="N36" s="54">
        <v>105296</v>
      </c>
      <c r="O36" s="54">
        <v>3233589</v>
      </c>
      <c r="P36" s="54">
        <v>2959461</v>
      </c>
      <c r="Q36" s="54">
        <v>822480</v>
      </c>
      <c r="R36" s="54">
        <v>270996</v>
      </c>
      <c r="S36" s="55">
        <v>498568351</v>
      </c>
      <c r="T36" s="56">
        <v>28563313</v>
      </c>
      <c r="U36" s="54">
        <v>28563313</v>
      </c>
      <c r="V36" s="54">
        <v>0</v>
      </c>
      <c r="W36" s="54">
        <v>361702</v>
      </c>
      <c r="X36" s="54">
        <v>82456</v>
      </c>
      <c r="Y36" s="54">
        <v>5020</v>
      </c>
      <c r="Z36" s="55">
        <v>449178</v>
      </c>
      <c r="AA36" s="56">
        <v>4895</v>
      </c>
      <c r="AB36" s="54">
        <v>437</v>
      </c>
      <c r="AC36" s="54">
        <v>5332</v>
      </c>
      <c r="AD36" s="54">
        <v>97005</v>
      </c>
      <c r="AE36" s="54">
        <v>88784</v>
      </c>
      <c r="AF36" s="54">
        <v>24671</v>
      </c>
      <c r="AG36" s="54">
        <v>8130</v>
      </c>
      <c r="AH36" s="54">
        <v>29236413</v>
      </c>
      <c r="AI36" s="57">
        <f t="shared" si="0"/>
        <v>5.999494256767017E-2</v>
      </c>
      <c r="AJ36" s="56">
        <v>927790252</v>
      </c>
      <c r="AK36" s="54">
        <v>83568</v>
      </c>
      <c r="AL36" s="54">
        <v>13839</v>
      </c>
      <c r="AM36" s="54">
        <v>927887659</v>
      </c>
      <c r="AN36" s="54">
        <v>0</v>
      </c>
      <c r="AO36" s="54">
        <v>35179830</v>
      </c>
      <c r="AP36" s="54">
        <v>6906226</v>
      </c>
      <c r="AQ36" s="54">
        <v>603110</v>
      </c>
      <c r="AR36" s="55">
        <v>42689166</v>
      </c>
      <c r="AS36" s="56">
        <v>356396</v>
      </c>
      <c r="AT36" s="54">
        <v>0</v>
      </c>
      <c r="AU36" s="54">
        <v>356396</v>
      </c>
      <c r="AV36" s="54">
        <v>25763224</v>
      </c>
      <c r="AW36" s="54">
        <v>12236544</v>
      </c>
      <c r="AX36" s="54">
        <v>1825185</v>
      </c>
      <c r="AY36" s="54">
        <v>445607</v>
      </c>
      <c r="AZ36" s="55">
        <v>1011203781</v>
      </c>
      <c r="BA36" s="56">
        <v>55671184</v>
      </c>
      <c r="BB36" s="54">
        <v>55671184</v>
      </c>
      <c r="BC36" s="54">
        <v>0</v>
      </c>
      <c r="BD36" s="54">
        <v>1055333</v>
      </c>
      <c r="BE36" s="54">
        <v>203865</v>
      </c>
      <c r="BF36" s="54">
        <v>15730</v>
      </c>
      <c r="BG36" s="55">
        <v>1274928</v>
      </c>
      <c r="BH36" s="56">
        <v>19244</v>
      </c>
      <c r="BI36" s="54">
        <v>0</v>
      </c>
      <c r="BJ36" s="54">
        <v>19244</v>
      </c>
      <c r="BK36" s="54">
        <v>772891</v>
      </c>
      <c r="BL36" s="54">
        <v>367095</v>
      </c>
      <c r="BM36" s="54">
        <v>54755</v>
      </c>
      <c r="BN36" s="54">
        <v>13368</v>
      </c>
      <c r="BO36" s="54">
        <v>58173465</v>
      </c>
      <c r="BP36" s="57">
        <f t="shared" si="1"/>
        <v>5.9997763155938258E-2</v>
      </c>
      <c r="BQ36" s="56">
        <v>5271940275</v>
      </c>
      <c r="BR36" s="54">
        <v>125512</v>
      </c>
      <c r="BS36" s="54">
        <v>25691</v>
      </c>
      <c r="BT36" s="54">
        <v>5272091478</v>
      </c>
      <c r="BU36" s="54">
        <v>0</v>
      </c>
      <c r="BV36" s="54">
        <v>196431554</v>
      </c>
      <c r="BW36" s="54">
        <v>21194328</v>
      </c>
      <c r="BX36" s="54">
        <v>14313294</v>
      </c>
      <c r="BY36" s="55">
        <v>231939176</v>
      </c>
      <c r="BZ36" s="56">
        <v>2020418</v>
      </c>
      <c r="CA36" s="54">
        <v>188080</v>
      </c>
      <c r="CB36" s="54">
        <v>2208498</v>
      </c>
      <c r="CC36" s="54">
        <v>44592214</v>
      </c>
      <c r="CD36" s="54">
        <v>39044124</v>
      </c>
      <c r="CE36" s="54">
        <v>5047538</v>
      </c>
      <c r="CF36" s="54">
        <v>3465329</v>
      </c>
      <c r="CG36" s="55">
        <v>5598388357</v>
      </c>
      <c r="CH36" s="56">
        <v>316239666</v>
      </c>
      <c r="CI36" s="54">
        <v>316239666</v>
      </c>
      <c r="CJ36" s="54">
        <v>0</v>
      </c>
      <c r="CK36" s="54">
        <v>5892445</v>
      </c>
      <c r="CL36" s="54">
        <v>616022</v>
      </c>
      <c r="CM36" s="54">
        <v>361791</v>
      </c>
      <c r="CN36" s="55">
        <v>6870258</v>
      </c>
      <c r="CO36" s="56">
        <v>109069</v>
      </c>
      <c r="CP36" s="54">
        <v>5640</v>
      </c>
      <c r="CQ36" s="54">
        <v>114709</v>
      </c>
      <c r="CR36" s="54">
        <v>1337749</v>
      </c>
      <c r="CS36" s="54">
        <v>1171304</v>
      </c>
      <c r="CT36" s="54">
        <v>151416</v>
      </c>
      <c r="CU36" s="54">
        <v>103957</v>
      </c>
      <c r="CV36" s="54">
        <v>325989059</v>
      </c>
      <c r="CW36" s="57">
        <f t="shared" si="2"/>
        <v>5.9983721321915956E-2</v>
      </c>
      <c r="CX36" s="56">
        <v>1198588493</v>
      </c>
      <c r="CY36" s="54">
        <v>4644</v>
      </c>
      <c r="CZ36" s="54">
        <v>951</v>
      </c>
      <c r="DA36" s="54">
        <v>1198594088</v>
      </c>
      <c r="DB36" s="54">
        <v>0</v>
      </c>
      <c r="DC36" s="54">
        <v>94918524</v>
      </c>
      <c r="DD36" s="54">
        <v>4506930</v>
      </c>
      <c r="DE36" s="54">
        <v>11015822</v>
      </c>
      <c r="DF36" s="55">
        <v>110441276</v>
      </c>
      <c r="DG36" s="56">
        <v>1042207</v>
      </c>
      <c r="DH36" s="54">
        <v>150563</v>
      </c>
      <c r="DI36" s="54">
        <v>1192770</v>
      </c>
      <c r="DJ36" s="54">
        <v>7428780</v>
      </c>
      <c r="DK36" s="54">
        <v>10338022</v>
      </c>
      <c r="DL36" s="54">
        <v>924581</v>
      </c>
      <c r="DM36" s="54">
        <v>1354770</v>
      </c>
      <c r="DN36" s="55">
        <v>1330274287</v>
      </c>
      <c r="DO36" s="56">
        <v>71866031</v>
      </c>
      <c r="DP36" s="54">
        <v>71866031</v>
      </c>
      <c r="DQ36" s="54">
        <v>0</v>
      </c>
      <c r="DR36" s="54">
        <v>2847300</v>
      </c>
      <c r="DS36" s="54">
        <v>127811</v>
      </c>
      <c r="DT36" s="54">
        <v>278236</v>
      </c>
      <c r="DU36" s="55">
        <v>3253347</v>
      </c>
      <c r="DV36" s="56">
        <v>56266</v>
      </c>
      <c r="DW36" s="54">
        <v>4515</v>
      </c>
      <c r="DX36" s="54">
        <v>60781</v>
      </c>
      <c r="DY36" s="54">
        <v>222862</v>
      </c>
      <c r="DZ36" s="54">
        <v>310130</v>
      </c>
      <c r="EA36" s="54">
        <v>27731</v>
      </c>
      <c r="EB36" s="54">
        <v>40640</v>
      </c>
      <c r="EC36" s="54">
        <v>75781522</v>
      </c>
      <c r="ED36" s="57">
        <f t="shared" si="3"/>
        <v>5.9958606270048613E-2</v>
      </c>
      <c r="EE36" s="56">
        <v>2669481619</v>
      </c>
      <c r="EF36" s="54">
        <v>27038</v>
      </c>
      <c r="EG36" s="54">
        <v>5727</v>
      </c>
      <c r="EH36" s="54">
        <v>2669514384</v>
      </c>
      <c r="EI36" s="54">
        <v>0</v>
      </c>
      <c r="EJ36" s="54">
        <v>54275482</v>
      </c>
      <c r="EK36" s="54">
        <v>6957761</v>
      </c>
      <c r="EL36" s="54">
        <v>2494309</v>
      </c>
      <c r="EM36" s="55">
        <v>63727552</v>
      </c>
      <c r="EN36" s="56">
        <v>531088</v>
      </c>
      <c r="EO36" s="54">
        <v>22948</v>
      </c>
      <c r="EP36" s="54">
        <v>554036</v>
      </c>
      <c r="EQ36" s="54">
        <v>8166621</v>
      </c>
      <c r="ER36" s="54">
        <v>13510097</v>
      </c>
      <c r="ES36" s="54">
        <v>1475292</v>
      </c>
      <c r="ET36" s="54">
        <v>1393956</v>
      </c>
      <c r="EU36" s="55">
        <v>2758341938</v>
      </c>
      <c r="EV36" s="56">
        <v>160139138</v>
      </c>
      <c r="EW36" s="54">
        <v>160139138</v>
      </c>
      <c r="EX36" s="54">
        <v>0</v>
      </c>
      <c r="EY36" s="54">
        <v>1628110</v>
      </c>
      <c r="EZ36" s="54">
        <v>201890</v>
      </c>
      <c r="FA36" s="54">
        <v>62805</v>
      </c>
      <c r="FB36" s="55">
        <v>1892805</v>
      </c>
      <c r="FC36" s="56">
        <v>28664</v>
      </c>
      <c r="FD36" s="54">
        <v>688</v>
      </c>
      <c r="FE36" s="54">
        <v>29352</v>
      </c>
      <c r="FF36" s="54">
        <v>244991</v>
      </c>
      <c r="FG36" s="54">
        <v>405295</v>
      </c>
      <c r="FH36" s="54">
        <v>44259</v>
      </c>
      <c r="FI36" s="54">
        <v>41819</v>
      </c>
      <c r="FJ36" s="54">
        <v>162797659</v>
      </c>
      <c r="FK36" s="57">
        <f t="shared" si="4"/>
        <v>5.9988115801064737E-2</v>
      </c>
      <c r="FL36" s="56">
        <v>476079911</v>
      </c>
      <c r="FM36" s="54">
        <v>10262</v>
      </c>
      <c r="FN36" s="54">
        <v>5174</v>
      </c>
      <c r="FO36" s="54">
        <v>476095347</v>
      </c>
      <c r="FP36" s="54">
        <v>0</v>
      </c>
      <c r="FQ36" s="54">
        <v>12057718</v>
      </c>
      <c r="FR36" s="54">
        <v>2823411</v>
      </c>
      <c r="FS36" s="54">
        <v>200053</v>
      </c>
      <c r="FT36" s="55">
        <v>15081182</v>
      </c>
      <c r="FU36" s="56">
        <v>90727</v>
      </c>
      <c r="FV36" s="54">
        <v>14569</v>
      </c>
      <c r="FW36" s="54">
        <v>105296</v>
      </c>
      <c r="FX36" s="54">
        <v>3233589</v>
      </c>
      <c r="FY36" s="54">
        <v>2959461</v>
      </c>
      <c r="FZ36" s="54">
        <v>822480</v>
      </c>
      <c r="GA36" s="54">
        <v>270996</v>
      </c>
      <c r="GB36" s="55">
        <v>498568351</v>
      </c>
      <c r="GC36" s="56">
        <v>28563313</v>
      </c>
      <c r="GD36" s="54">
        <v>28563313</v>
      </c>
      <c r="GE36" s="54">
        <v>0</v>
      </c>
      <c r="GF36" s="54">
        <v>361702</v>
      </c>
      <c r="GG36" s="54">
        <v>82456</v>
      </c>
      <c r="GH36" s="54">
        <v>5020</v>
      </c>
      <c r="GI36" s="55">
        <v>449178</v>
      </c>
      <c r="GJ36" s="56">
        <v>4895</v>
      </c>
      <c r="GK36" s="54">
        <v>437</v>
      </c>
      <c r="GL36" s="54">
        <v>5332</v>
      </c>
      <c r="GM36" s="54">
        <v>97005</v>
      </c>
      <c r="GN36" s="54">
        <v>88784</v>
      </c>
      <c r="GO36" s="54">
        <v>24671</v>
      </c>
      <c r="GP36" s="54">
        <v>8130</v>
      </c>
      <c r="GQ36" s="54">
        <v>29236413</v>
      </c>
      <c r="GR36" s="57">
        <f t="shared" si="5"/>
        <v>5.999494256767017E-2</v>
      </c>
      <c r="GS36" s="56">
        <v>927790252</v>
      </c>
      <c r="GT36" s="54">
        <v>83568</v>
      </c>
      <c r="GU36" s="54">
        <v>13839</v>
      </c>
      <c r="GV36" s="54">
        <v>927887659</v>
      </c>
      <c r="GW36" s="54">
        <v>0</v>
      </c>
      <c r="GX36" s="54">
        <v>35179830</v>
      </c>
      <c r="GY36" s="54">
        <v>6906226</v>
      </c>
      <c r="GZ36" s="54">
        <v>603110</v>
      </c>
      <c r="HA36" s="55">
        <v>42689166</v>
      </c>
      <c r="HB36" s="53">
        <v>356396</v>
      </c>
      <c r="HC36" s="54">
        <v>0</v>
      </c>
      <c r="HD36" s="54">
        <v>356396</v>
      </c>
      <c r="HE36" s="54">
        <v>25763224</v>
      </c>
      <c r="HF36" s="54">
        <v>12236544</v>
      </c>
      <c r="HG36" s="54">
        <v>1825185</v>
      </c>
      <c r="HH36" s="54">
        <v>445607</v>
      </c>
      <c r="HI36" s="55">
        <v>1011203781</v>
      </c>
      <c r="HJ36" s="56">
        <v>55671184</v>
      </c>
      <c r="HK36" s="54">
        <v>55671184</v>
      </c>
      <c r="HL36" s="54">
        <v>0</v>
      </c>
      <c r="HM36" s="54">
        <v>1055333</v>
      </c>
      <c r="HN36" s="54">
        <v>203865</v>
      </c>
      <c r="HO36" s="54">
        <v>15730</v>
      </c>
      <c r="HP36" s="55">
        <v>1274928</v>
      </c>
      <c r="HQ36" s="56">
        <v>19244</v>
      </c>
      <c r="HR36" s="54">
        <v>0</v>
      </c>
      <c r="HS36" s="54">
        <v>19244</v>
      </c>
      <c r="HT36" s="54">
        <v>772891</v>
      </c>
      <c r="HU36" s="54">
        <v>367095</v>
      </c>
      <c r="HV36" s="54">
        <v>54755</v>
      </c>
      <c r="HW36" s="54">
        <v>13368</v>
      </c>
      <c r="HX36" s="54">
        <v>58173465</v>
      </c>
      <c r="HY36" s="57">
        <f t="shared" si="6"/>
        <v>5.9997763155938258E-2</v>
      </c>
    </row>
    <row r="37" spans="1:233" s="22" customFormat="1" ht="12" customHeight="1" x14ac:dyDescent="0.2">
      <c r="A37" s="27">
        <v>26</v>
      </c>
      <c r="B37" s="28" t="s">
        <v>76</v>
      </c>
      <c r="C37" s="58">
        <f t="shared" ref="C37:AG37" si="14">C35+C36</f>
        <v>2200855999</v>
      </c>
      <c r="D37" s="59">
        <f t="shared" si="14"/>
        <v>20145</v>
      </c>
      <c r="E37" s="59">
        <f t="shared" si="14"/>
        <v>32577</v>
      </c>
      <c r="F37" s="59">
        <f t="shared" si="14"/>
        <v>2200908721</v>
      </c>
      <c r="G37" s="59">
        <f t="shared" si="14"/>
        <v>0</v>
      </c>
      <c r="H37" s="59">
        <f t="shared" si="14"/>
        <v>58888274</v>
      </c>
      <c r="I37" s="59">
        <f t="shared" si="14"/>
        <v>4098586</v>
      </c>
      <c r="J37" s="59">
        <f t="shared" si="14"/>
        <v>2536449</v>
      </c>
      <c r="K37" s="60">
        <f t="shared" si="14"/>
        <v>65523309</v>
      </c>
      <c r="L37" s="61">
        <f t="shared" si="14"/>
        <v>1031744</v>
      </c>
      <c r="M37" s="59">
        <f t="shared" si="14"/>
        <v>14569</v>
      </c>
      <c r="N37" s="59">
        <f t="shared" si="14"/>
        <v>1046313</v>
      </c>
      <c r="O37" s="59">
        <f>O35+O36</f>
        <v>40344799</v>
      </c>
      <c r="P37" s="59">
        <f>P35+P36</f>
        <v>27855460</v>
      </c>
      <c r="Q37" s="59">
        <f t="shared" si="14"/>
        <v>3637658</v>
      </c>
      <c r="R37" s="59">
        <f t="shared" si="14"/>
        <v>2461705</v>
      </c>
      <c r="S37" s="60">
        <f t="shared" si="14"/>
        <v>2341777965</v>
      </c>
      <c r="T37" s="61">
        <f t="shared" si="14"/>
        <v>132042982</v>
      </c>
      <c r="U37" s="59">
        <f t="shared" si="14"/>
        <v>132042982</v>
      </c>
      <c r="V37" s="59">
        <f t="shared" si="14"/>
        <v>0</v>
      </c>
      <c r="W37" s="59">
        <f t="shared" si="14"/>
        <v>1766391</v>
      </c>
      <c r="X37" s="59">
        <f t="shared" si="14"/>
        <v>119162</v>
      </c>
      <c r="Y37" s="59">
        <f t="shared" si="14"/>
        <v>66494</v>
      </c>
      <c r="Z37" s="60">
        <f t="shared" si="14"/>
        <v>1952047</v>
      </c>
      <c r="AA37" s="61">
        <f t="shared" si="14"/>
        <v>55712</v>
      </c>
      <c r="AB37" s="59">
        <f t="shared" si="14"/>
        <v>437</v>
      </c>
      <c r="AC37" s="59">
        <f t="shared" si="14"/>
        <v>56149</v>
      </c>
      <c r="AD37" s="59">
        <f t="shared" si="14"/>
        <v>1210341</v>
      </c>
      <c r="AE37" s="59">
        <f t="shared" si="14"/>
        <v>835660</v>
      </c>
      <c r="AF37" s="59">
        <f t="shared" si="14"/>
        <v>109128</v>
      </c>
      <c r="AG37" s="59">
        <f t="shared" si="14"/>
        <v>73853</v>
      </c>
      <c r="AH37" s="59">
        <f>AH35+AH36</f>
        <v>136280160</v>
      </c>
      <c r="AI37" s="62">
        <f t="shared" si="0"/>
        <v>5.9994756138730392E-2</v>
      </c>
      <c r="AJ37" s="61">
        <f t="shared" ref="AJ37:BN37" si="15">AJ35+AJ36</f>
        <v>6643375260</v>
      </c>
      <c r="AK37" s="59">
        <f t="shared" si="15"/>
        <v>98065</v>
      </c>
      <c r="AL37" s="59">
        <f t="shared" si="15"/>
        <v>307676</v>
      </c>
      <c r="AM37" s="59">
        <f t="shared" si="15"/>
        <v>6643781001</v>
      </c>
      <c r="AN37" s="59">
        <f t="shared" si="15"/>
        <v>0</v>
      </c>
      <c r="AO37" s="59">
        <f t="shared" si="15"/>
        <v>205554189</v>
      </c>
      <c r="AP37" s="59">
        <f t="shared" si="15"/>
        <v>11446034</v>
      </c>
      <c r="AQ37" s="59">
        <f t="shared" si="15"/>
        <v>7172608</v>
      </c>
      <c r="AR37" s="60">
        <f t="shared" si="15"/>
        <v>224172831</v>
      </c>
      <c r="AS37" s="61">
        <f t="shared" si="15"/>
        <v>4926283</v>
      </c>
      <c r="AT37" s="59">
        <f t="shared" si="15"/>
        <v>1574</v>
      </c>
      <c r="AU37" s="59">
        <f t="shared" si="15"/>
        <v>4927857</v>
      </c>
      <c r="AV37" s="59">
        <f t="shared" si="15"/>
        <v>417235755</v>
      </c>
      <c r="AW37" s="59">
        <f t="shared" si="15"/>
        <v>277680303</v>
      </c>
      <c r="AX37" s="59">
        <f t="shared" si="15"/>
        <v>31075906</v>
      </c>
      <c r="AY37" s="59">
        <f t="shared" si="15"/>
        <v>9513488</v>
      </c>
      <c r="AZ37" s="60">
        <f t="shared" si="15"/>
        <v>7608387141</v>
      </c>
      <c r="BA37" s="61">
        <f t="shared" si="15"/>
        <v>398614004</v>
      </c>
      <c r="BB37" s="59">
        <f t="shared" si="15"/>
        <v>398614004</v>
      </c>
      <c r="BC37" s="59">
        <f t="shared" si="15"/>
        <v>0</v>
      </c>
      <c r="BD37" s="59">
        <f t="shared" si="15"/>
        <v>6165994</v>
      </c>
      <c r="BE37" s="59">
        <f t="shared" si="15"/>
        <v>336120</v>
      </c>
      <c r="BF37" s="59">
        <f t="shared" si="15"/>
        <v>198165</v>
      </c>
      <c r="BG37" s="60">
        <f t="shared" si="15"/>
        <v>6700279</v>
      </c>
      <c r="BH37" s="61">
        <f t="shared" si="15"/>
        <v>266019</v>
      </c>
      <c r="BI37" s="59">
        <f t="shared" si="15"/>
        <v>47</v>
      </c>
      <c r="BJ37" s="59">
        <f t="shared" si="15"/>
        <v>266066</v>
      </c>
      <c r="BK37" s="59">
        <f t="shared" si="15"/>
        <v>12517055</v>
      </c>
      <c r="BL37" s="59">
        <f t="shared" si="15"/>
        <v>8330404</v>
      </c>
      <c r="BM37" s="59">
        <f t="shared" si="15"/>
        <v>932277</v>
      </c>
      <c r="BN37" s="59">
        <f t="shared" si="15"/>
        <v>285404</v>
      </c>
      <c r="BO37" s="59">
        <f>BO35+BO36</f>
        <v>427645489</v>
      </c>
      <c r="BP37" s="62">
        <f t="shared" si="1"/>
        <v>5.999806494825792E-2</v>
      </c>
      <c r="BQ37" s="61">
        <f t="shared" ref="BQ37:CU37" si="16">BQ35+BQ36</f>
        <v>22620876567</v>
      </c>
      <c r="BR37" s="59">
        <f t="shared" si="16"/>
        <v>178262</v>
      </c>
      <c r="BS37" s="59">
        <f t="shared" si="16"/>
        <v>362181</v>
      </c>
      <c r="BT37" s="59">
        <f t="shared" si="16"/>
        <v>22621417010</v>
      </c>
      <c r="BU37" s="59">
        <f t="shared" si="16"/>
        <v>0</v>
      </c>
      <c r="BV37" s="59">
        <f t="shared" si="16"/>
        <v>869508695</v>
      </c>
      <c r="BW37" s="59">
        <f t="shared" si="16"/>
        <v>32044358</v>
      </c>
      <c r="BX37" s="59">
        <f t="shared" si="16"/>
        <v>90922216</v>
      </c>
      <c r="BY37" s="60">
        <f t="shared" si="16"/>
        <v>992475269</v>
      </c>
      <c r="BZ37" s="61">
        <f t="shared" si="16"/>
        <v>14764992</v>
      </c>
      <c r="CA37" s="59">
        <f t="shared" si="16"/>
        <v>422895</v>
      </c>
      <c r="CB37" s="59">
        <f t="shared" si="16"/>
        <v>15187887</v>
      </c>
      <c r="CC37" s="59">
        <f t="shared" si="16"/>
        <v>610578250</v>
      </c>
      <c r="CD37" s="59">
        <f t="shared" si="16"/>
        <v>493467934</v>
      </c>
      <c r="CE37" s="59">
        <f t="shared" si="16"/>
        <v>48521172</v>
      </c>
      <c r="CF37" s="59">
        <f t="shared" si="16"/>
        <v>29503414</v>
      </c>
      <c r="CG37" s="60">
        <f t="shared" si="16"/>
        <v>24811150936</v>
      </c>
      <c r="CH37" s="61">
        <f t="shared" si="16"/>
        <v>1356980784</v>
      </c>
      <c r="CI37" s="59">
        <f t="shared" si="16"/>
        <v>1356980784</v>
      </c>
      <c r="CJ37" s="59">
        <f t="shared" si="16"/>
        <v>0</v>
      </c>
      <c r="CK37" s="59">
        <f t="shared" si="16"/>
        <v>26082309</v>
      </c>
      <c r="CL37" s="59">
        <f t="shared" si="16"/>
        <v>925753</v>
      </c>
      <c r="CM37" s="59">
        <f t="shared" si="16"/>
        <v>2377658</v>
      </c>
      <c r="CN37" s="60">
        <f t="shared" si="16"/>
        <v>29385720</v>
      </c>
      <c r="CO37" s="61">
        <f t="shared" si="16"/>
        <v>797232</v>
      </c>
      <c r="CP37" s="59">
        <f t="shared" si="16"/>
        <v>12682</v>
      </c>
      <c r="CQ37" s="59">
        <f t="shared" si="16"/>
        <v>809914</v>
      </c>
      <c r="CR37" s="59">
        <f t="shared" si="16"/>
        <v>18317305</v>
      </c>
      <c r="CS37" s="59">
        <f t="shared" si="16"/>
        <v>14803983</v>
      </c>
      <c r="CT37" s="59">
        <f t="shared" si="16"/>
        <v>1455620</v>
      </c>
      <c r="CU37" s="59">
        <f t="shared" si="16"/>
        <v>885091</v>
      </c>
      <c r="CV37" s="59">
        <f>CV35+CV36</f>
        <v>1422638417</v>
      </c>
      <c r="CW37" s="62">
        <f t="shared" si="2"/>
        <v>5.9986550948604792E-2</v>
      </c>
      <c r="CX37" s="61">
        <f t="shared" ref="CX37:EB37" si="17">CX35+CX36</f>
        <v>3975963204</v>
      </c>
      <c r="CY37" s="59">
        <f t="shared" si="17"/>
        <v>8445</v>
      </c>
      <c r="CZ37" s="59">
        <f t="shared" si="17"/>
        <v>2253</v>
      </c>
      <c r="DA37" s="59">
        <f t="shared" si="17"/>
        <v>3975973902</v>
      </c>
      <c r="DB37" s="59">
        <f t="shared" si="17"/>
        <v>0</v>
      </c>
      <c r="DC37" s="59">
        <f t="shared" si="17"/>
        <v>380849868</v>
      </c>
      <c r="DD37" s="59">
        <f t="shared" si="17"/>
        <v>7432542</v>
      </c>
      <c r="DE37" s="59">
        <f t="shared" si="17"/>
        <v>62340017</v>
      </c>
      <c r="DF37" s="60">
        <f t="shared" si="17"/>
        <v>450622427</v>
      </c>
      <c r="DG37" s="61">
        <f t="shared" si="17"/>
        <v>5385550</v>
      </c>
      <c r="DH37" s="59">
        <f t="shared" si="17"/>
        <v>295841</v>
      </c>
      <c r="DI37" s="59">
        <f t="shared" si="17"/>
        <v>5681391</v>
      </c>
      <c r="DJ37" s="59">
        <f t="shared" si="17"/>
        <v>78629169</v>
      </c>
      <c r="DK37" s="59">
        <f t="shared" si="17"/>
        <v>68474816</v>
      </c>
      <c r="DL37" s="59">
        <f t="shared" si="17"/>
        <v>5743131</v>
      </c>
      <c r="DM37" s="59">
        <f t="shared" si="17"/>
        <v>9163577</v>
      </c>
      <c r="DN37" s="60">
        <f t="shared" si="17"/>
        <v>4594288413</v>
      </c>
      <c r="DO37" s="61">
        <f t="shared" si="17"/>
        <v>238396846</v>
      </c>
      <c r="DP37" s="59">
        <f t="shared" si="17"/>
        <v>238396846</v>
      </c>
      <c r="DQ37" s="59">
        <f t="shared" si="17"/>
        <v>0</v>
      </c>
      <c r="DR37" s="59">
        <f t="shared" si="17"/>
        <v>11424426</v>
      </c>
      <c r="DS37" s="59">
        <f t="shared" si="17"/>
        <v>208783</v>
      </c>
      <c r="DT37" s="59">
        <f t="shared" si="17"/>
        <v>1619196</v>
      </c>
      <c r="DU37" s="60">
        <f t="shared" si="17"/>
        <v>13252405</v>
      </c>
      <c r="DV37" s="61">
        <f t="shared" si="17"/>
        <v>290759</v>
      </c>
      <c r="DW37" s="59">
        <f t="shared" si="17"/>
        <v>8873</v>
      </c>
      <c r="DX37" s="59">
        <f t="shared" si="17"/>
        <v>299632</v>
      </c>
      <c r="DY37" s="59">
        <f t="shared" si="17"/>
        <v>2358862</v>
      </c>
      <c r="DZ37" s="59">
        <f t="shared" si="17"/>
        <v>2054211</v>
      </c>
      <c r="EA37" s="59">
        <f t="shared" si="17"/>
        <v>172284</v>
      </c>
      <c r="EB37" s="59">
        <f t="shared" si="17"/>
        <v>274900</v>
      </c>
      <c r="EC37" s="59">
        <f>EC35+EC36</f>
        <v>256809140</v>
      </c>
      <c r="ED37" s="62">
        <f t="shared" si="3"/>
        <v>5.9959358857984778E-2</v>
      </c>
      <c r="EE37" s="61">
        <f t="shared" ref="EE37:FI37" si="18">EE35+EE36</f>
        <v>9800682104</v>
      </c>
      <c r="EF37" s="59">
        <f t="shared" si="18"/>
        <v>51607</v>
      </c>
      <c r="EG37" s="59">
        <f t="shared" si="18"/>
        <v>19675</v>
      </c>
      <c r="EH37" s="59">
        <f t="shared" si="18"/>
        <v>9800753386</v>
      </c>
      <c r="EI37" s="59">
        <f t="shared" si="18"/>
        <v>0</v>
      </c>
      <c r="EJ37" s="59">
        <f t="shared" si="18"/>
        <v>224216364</v>
      </c>
      <c r="EK37" s="59">
        <f t="shared" si="18"/>
        <v>9067196</v>
      </c>
      <c r="EL37" s="59">
        <f t="shared" si="18"/>
        <v>18873142</v>
      </c>
      <c r="EM37" s="60">
        <f t="shared" si="18"/>
        <v>252156702</v>
      </c>
      <c r="EN37" s="61">
        <f t="shared" si="18"/>
        <v>3421415</v>
      </c>
      <c r="EO37" s="59">
        <f t="shared" si="18"/>
        <v>110911</v>
      </c>
      <c r="EP37" s="59">
        <f t="shared" si="18"/>
        <v>3532326</v>
      </c>
      <c r="EQ37" s="59">
        <f t="shared" si="18"/>
        <v>74368527</v>
      </c>
      <c r="ER37" s="59">
        <f t="shared" si="18"/>
        <v>119457355</v>
      </c>
      <c r="ES37" s="59">
        <f t="shared" si="18"/>
        <v>8064477</v>
      </c>
      <c r="ET37" s="59">
        <f t="shared" si="18"/>
        <v>8364644</v>
      </c>
      <c r="EU37" s="60">
        <f t="shared" si="18"/>
        <v>10266697417</v>
      </c>
      <c r="EV37" s="61">
        <f t="shared" si="18"/>
        <v>587926952</v>
      </c>
      <c r="EW37" s="59">
        <f t="shared" si="18"/>
        <v>587926952</v>
      </c>
      <c r="EX37" s="59">
        <f t="shared" si="18"/>
        <v>0</v>
      </c>
      <c r="EY37" s="59">
        <f t="shared" si="18"/>
        <v>6725498</v>
      </c>
      <c r="EZ37" s="59">
        <f t="shared" si="18"/>
        <v>261688</v>
      </c>
      <c r="FA37" s="59">
        <f t="shared" si="18"/>
        <v>493803</v>
      </c>
      <c r="FB37" s="60">
        <f t="shared" si="18"/>
        <v>7480989</v>
      </c>
      <c r="FC37" s="61">
        <f t="shared" si="18"/>
        <v>184742</v>
      </c>
      <c r="FD37" s="59">
        <f t="shared" si="18"/>
        <v>3325</v>
      </c>
      <c r="FE37" s="59">
        <f t="shared" si="18"/>
        <v>188067</v>
      </c>
      <c r="FF37" s="59">
        <f t="shared" si="18"/>
        <v>2231047</v>
      </c>
      <c r="FG37" s="59">
        <f t="shared" si="18"/>
        <v>3583708</v>
      </c>
      <c r="FH37" s="59">
        <f t="shared" si="18"/>
        <v>241931</v>
      </c>
      <c r="FI37" s="59">
        <f t="shared" si="18"/>
        <v>250934</v>
      </c>
      <c r="FJ37" s="59">
        <f>FJ35+FJ36</f>
        <v>601903628</v>
      </c>
      <c r="FK37" s="62">
        <f t="shared" si="4"/>
        <v>5.998793448265223E-2</v>
      </c>
      <c r="FL37" s="61">
        <f t="shared" ref="FL37:GP37" si="19">FL35+FL36</f>
        <v>2200855999</v>
      </c>
      <c r="FM37" s="59">
        <f t="shared" si="19"/>
        <v>20145</v>
      </c>
      <c r="FN37" s="59">
        <f t="shared" si="19"/>
        <v>32577</v>
      </c>
      <c r="FO37" s="59">
        <f t="shared" si="19"/>
        <v>2200908721</v>
      </c>
      <c r="FP37" s="59">
        <f t="shared" si="19"/>
        <v>0</v>
      </c>
      <c r="FQ37" s="59">
        <f t="shared" si="19"/>
        <v>58888274</v>
      </c>
      <c r="FR37" s="59">
        <f t="shared" si="19"/>
        <v>4098586</v>
      </c>
      <c r="FS37" s="59">
        <f t="shared" si="19"/>
        <v>2536449</v>
      </c>
      <c r="FT37" s="60">
        <f t="shared" si="19"/>
        <v>65523309</v>
      </c>
      <c r="FU37" s="61">
        <f t="shared" si="19"/>
        <v>1031744</v>
      </c>
      <c r="FV37" s="59">
        <f t="shared" si="19"/>
        <v>14569</v>
      </c>
      <c r="FW37" s="59">
        <f t="shared" si="19"/>
        <v>1046313</v>
      </c>
      <c r="FX37" s="59">
        <f t="shared" si="19"/>
        <v>40344799</v>
      </c>
      <c r="FY37" s="59">
        <f t="shared" si="19"/>
        <v>27855460</v>
      </c>
      <c r="FZ37" s="59">
        <f t="shared" si="19"/>
        <v>3637658</v>
      </c>
      <c r="GA37" s="59">
        <f t="shared" si="19"/>
        <v>2461705</v>
      </c>
      <c r="GB37" s="60">
        <f t="shared" si="19"/>
        <v>2341777965</v>
      </c>
      <c r="GC37" s="61">
        <f t="shared" si="19"/>
        <v>132042982</v>
      </c>
      <c r="GD37" s="59">
        <f t="shared" si="19"/>
        <v>132042982</v>
      </c>
      <c r="GE37" s="59">
        <f t="shared" si="19"/>
        <v>0</v>
      </c>
      <c r="GF37" s="59">
        <f t="shared" si="19"/>
        <v>1766391</v>
      </c>
      <c r="GG37" s="59">
        <f t="shared" si="19"/>
        <v>119162</v>
      </c>
      <c r="GH37" s="59">
        <f t="shared" si="19"/>
        <v>66494</v>
      </c>
      <c r="GI37" s="60">
        <f t="shared" si="19"/>
        <v>1952047</v>
      </c>
      <c r="GJ37" s="61">
        <f t="shared" si="19"/>
        <v>55712</v>
      </c>
      <c r="GK37" s="59">
        <f t="shared" si="19"/>
        <v>437</v>
      </c>
      <c r="GL37" s="59">
        <f t="shared" si="19"/>
        <v>56149</v>
      </c>
      <c r="GM37" s="59">
        <f t="shared" si="19"/>
        <v>1210341</v>
      </c>
      <c r="GN37" s="59">
        <f t="shared" si="19"/>
        <v>835660</v>
      </c>
      <c r="GO37" s="59">
        <f t="shared" si="19"/>
        <v>109128</v>
      </c>
      <c r="GP37" s="59">
        <f t="shared" si="19"/>
        <v>73853</v>
      </c>
      <c r="GQ37" s="59">
        <f>GQ35+GQ36</f>
        <v>136280160</v>
      </c>
      <c r="GR37" s="62">
        <f t="shared" si="5"/>
        <v>5.9994756138730392E-2</v>
      </c>
      <c r="GS37" s="61">
        <f t="shared" ref="GS37:HW37" si="20">GS35+GS36</f>
        <v>6643375260</v>
      </c>
      <c r="GT37" s="59">
        <f t="shared" si="20"/>
        <v>98065</v>
      </c>
      <c r="GU37" s="59">
        <f t="shared" si="20"/>
        <v>307676</v>
      </c>
      <c r="GV37" s="59">
        <f t="shared" si="20"/>
        <v>6643781001</v>
      </c>
      <c r="GW37" s="59">
        <f t="shared" si="20"/>
        <v>0</v>
      </c>
      <c r="GX37" s="59">
        <f t="shared" si="20"/>
        <v>205554189</v>
      </c>
      <c r="GY37" s="59">
        <f t="shared" si="20"/>
        <v>11446034</v>
      </c>
      <c r="GZ37" s="59">
        <f t="shared" si="20"/>
        <v>7172608</v>
      </c>
      <c r="HA37" s="60">
        <f t="shared" si="20"/>
        <v>224172831</v>
      </c>
      <c r="HB37" s="58">
        <f t="shared" si="20"/>
        <v>4926283</v>
      </c>
      <c r="HC37" s="59">
        <f t="shared" si="20"/>
        <v>1574</v>
      </c>
      <c r="HD37" s="59">
        <f t="shared" si="20"/>
        <v>4927857</v>
      </c>
      <c r="HE37" s="59">
        <f t="shared" si="20"/>
        <v>417235755</v>
      </c>
      <c r="HF37" s="59">
        <f t="shared" si="20"/>
        <v>277680303</v>
      </c>
      <c r="HG37" s="59">
        <f t="shared" si="20"/>
        <v>31075906</v>
      </c>
      <c r="HH37" s="59">
        <f t="shared" si="20"/>
        <v>9513488</v>
      </c>
      <c r="HI37" s="60">
        <f t="shared" si="20"/>
        <v>7608387141</v>
      </c>
      <c r="HJ37" s="61">
        <f t="shared" si="20"/>
        <v>398614004</v>
      </c>
      <c r="HK37" s="59">
        <f t="shared" si="20"/>
        <v>398614004</v>
      </c>
      <c r="HL37" s="59">
        <f t="shared" si="20"/>
        <v>0</v>
      </c>
      <c r="HM37" s="59">
        <f t="shared" si="20"/>
        <v>6165994</v>
      </c>
      <c r="HN37" s="59">
        <f t="shared" si="20"/>
        <v>336120</v>
      </c>
      <c r="HO37" s="59">
        <f t="shared" si="20"/>
        <v>198165</v>
      </c>
      <c r="HP37" s="60">
        <f t="shared" si="20"/>
        <v>6700279</v>
      </c>
      <c r="HQ37" s="61">
        <f t="shared" si="20"/>
        <v>266019</v>
      </c>
      <c r="HR37" s="59">
        <f t="shared" si="20"/>
        <v>47</v>
      </c>
      <c r="HS37" s="59">
        <f t="shared" si="20"/>
        <v>266066</v>
      </c>
      <c r="HT37" s="59">
        <f t="shared" si="20"/>
        <v>12517055</v>
      </c>
      <c r="HU37" s="59">
        <f t="shared" si="20"/>
        <v>8330404</v>
      </c>
      <c r="HV37" s="59">
        <f t="shared" si="20"/>
        <v>932277</v>
      </c>
      <c r="HW37" s="59">
        <f t="shared" si="20"/>
        <v>285404</v>
      </c>
      <c r="HX37" s="59">
        <f>HX35+HX36</f>
        <v>427645489</v>
      </c>
      <c r="HY37" s="62">
        <f t="shared" si="6"/>
        <v>5.999806494825792E-2</v>
      </c>
    </row>
  </sheetData>
  <mergeCells count="367">
    <mergeCell ref="P6:P10"/>
    <mergeCell ref="AW6:AW10"/>
    <mergeCell ref="CD6:CD10"/>
    <mergeCell ref="DK6:DK10"/>
    <mergeCell ref="ER6:ER10"/>
    <mergeCell ref="FY6:FY10"/>
    <mergeCell ref="FE7:FE10"/>
    <mergeCell ref="FO6:FO10"/>
    <mergeCell ref="FP6:FP10"/>
    <mergeCell ref="DP8:DP10"/>
    <mergeCell ref="AE6:AE10"/>
    <mergeCell ref="BL6:BL10"/>
    <mergeCell ref="CS6:CS10"/>
    <mergeCell ref="DZ6:DZ10"/>
    <mergeCell ref="FG6:FG10"/>
    <mergeCell ref="DI7:DI10"/>
    <mergeCell ref="DL6:DL10"/>
    <mergeCell ref="ET6:ET10"/>
    <mergeCell ref="EW8:EW10"/>
    <mergeCell ref="AU7:AU10"/>
    <mergeCell ref="BG7:BG10"/>
    <mergeCell ref="AZ6:AZ10"/>
    <mergeCell ref="BB8:BB10"/>
    <mergeCell ref="BD6:BG6"/>
    <mergeCell ref="HK8:HK10"/>
    <mergeCell ref="GV6:GV10"/>
    <mergeCell ref="GW6:GW10"/>
    <mergeCell ref="GT6:GT10"/>
    <mergeCell ref="GU6:GU10"/>
    <mergeCell ref="CU6:CU10"/>
    <mergeCell ref="CV6:CV10"/>
    <mergeCell ref="CW6:CW10"/>
    <mergeCell ref="CX6:CX10"/>
    <mergeCell ref="HD7:HD10"/>
    <mergeCell ref="GN6:GN10"/>
    <mergeCell ref="HF6:HF10"/>
    <mergeCell ref="HY6:HY10"/>
    <mergeCell ref="HH6:HH10"/>
    <mergeCell ref="HI6:HI10"/>
    <mergeCell ref="HJ6:HJ10"/>
    <mergeCell ref="HL6:HL10"/>
    <mergeCell ref="HM6:HP6"/>
    <mergeCell ref="HM7:HM10"/>
    <mergeCell ref="HN7:HN10"/>
    <mergeCell ref="HV6:HV10"/>
    <mergeCell ref="HS7:HS10"/>
    <mergeCell ref="HB7:HB10"/>
    <mergeCell ref="HC7:HC10"/>
    <mergeCell ref="GO6:GO10"/>
    <mergeCell ref="GP6:GP10"/>
    <mergeCell ref="GQ6:GQ10"/>
    <mergeCell ref="GR6:GR10"/>
    <mergeCell ref="GS6:GS10"/>
    <mergeCell ref="HX6:HX10"/>
    <mergeCell ref="GX6:HA6"/>
    <mergeCell ref="HB6:HD6"/>
    <mergeCell ref="HG6:HG10"/>
    <mergeCell ref="GX7:GX10"/>
    <mergeCell ref="GY7:GY10"/>
    <mergeCell ref="GZ7:GZ10"/>
    <mergeCell ref="HE6:HE10"/>
    <mergeCell ref="HQ6:HS6"/>
    <mergeCell ref="HA7:HA10"/>
    <mergeCell ref="HP7:HP10"/>
    <mergeCell ref="HO7:HO10"/>
    <mergeCell ref="HT6:HT10"/>
    <mergeCell ref="HQ7:HQ10"/>
    <mergeCell ref="HR7:HR10"/>
    <mergeCell ref="HW6:HW10"/>
    <mergeCell ref="HU6:HU10"/>
    <mergeCell ref="FZ6:FZ10"/>
    <mergeCell ref="GA6:GA10"/>
    <mergeCell ref="GB6:GB10"/>
    <mergeCell ref="GC6:GC10"/>
    <mergeCell ref="GK7:GK10"/>
    <mergeCell ref="GL7:GL10"/>
    <mergeCell ref="GD8:GD10"/>
    <mergeCell ref="FX6:FX10"/>
    <mergeCell ref="GM6:GM10"/>
    <mergeCell ref="GE6:GE10"/>
    <mergeCell ref="GF6:GI6"/>
    <mergeCell ref="GJ6:GL6"/>
    <mergeCell ref="GF7:GF10"/>
    <mergeCell ref="GG7:GG10"/>
    <mergeCell ref="GH7:GH10"/>
    <mergeCell ref="GI7:GI10"/>
    <mergeCell ref="GJ7:GJ10"/>
    <mergeCell ref="FQ6:FT6"/>
    <mergeCell ref="FU6:FW6"/>
    <mergeCell ref="FQ7:FQ10"/>
    <mergeCell ref="FR7:FR10"/>
    <mergeCell ref="FS7:FS10"/>
    <mergeCell ref="FT7:FT10"/>
    <mergeCell ref="FU7:FU10"/>
    <mergeCell ref="FV7:FV10"/>
    <mergeCell ref="FW7:FW10"/>
    <mergeCell ref="FK6:FK10"/>
    <mergeCell ref="FL6:FL10"/>
    <mergeCell ref="FM6:FM10"/>
    <mergeCell ref="FN6:FN10"/>
    <mergeCell ref="EJ7:EJ10"/>
    <mergeCell ref="EK7:EK10"/>
    <mergeCell ref="EL7:EL10"/>
    <mergeCell ref="EM7:EM10"/>
    <mergeCell ref="FI6:FI10"/>
    <mergeCell ref="FJ6:FJ10"/>
    <mergeCell ref="EY7:EY10"/>
    <mergeCell ref="EZ7:EZ10"/>
    <mergeCell ref="EY6:FB6"/>
    <mergeCell ref="FC6:FE6"/>
    <mergeCell ref="FH6:FH10"/>
    <mergeCell ref="FC7:FC10"/>
    <mergeCell ref="FD7:FD10"/>
    <mergeCell ref="FA7:FA10"/>
    <mergeCell ref="FB7:FB10"/>
    <mergeCell ref="FF6:FF10"/>
    <mergeCell ref="EU6:EU10"/>
    <mergeCell ref="EV6:EV10"/>
    <mergeCell ref="EX6:EX10"/>
    <mergeCell ref="EP7:EP10"/>
    <mergeCell ref="ES6:ES10"/>
    <mergeCell ref="EF6:EF10"/>
    <mergeCell ref="EG6:EG10"/>
    <mergeCell ref="EH6:EH10"/>
    <mergeCell ref="EI6:EI10"/>
    <mergeCell ref="EJ6:EM6"/>
    <mergeCell ref="EN6:EP6"/>
    <mergeCell ref="EQ6:EQ10"/>
    <mergeCell ref="EN7:EN10"/>
    <mergeCell ref="EO7:EO10"/>
    <mergeCell ref="EC6:EC10"/>
    <mergeCell ref="ED6:ED10"/>
    <mergeCell ref="EE6:EE10"/>
    <mergeCell ref="DM6:DM10"/>
    <mergeCell ref="DN6:DN10"/>
    <mergeCell ref="DO6:DO10"/>
    <mergeCell ref="DQ6:DQ10"/>
    <mergeCell ref="DR6:DU6"/>
    <mergeCell ref="DU7:DU10"/>
    <mergeCell ref="DV7:DV10"/>
    <mergeCell ref="DD7:DD10"/>
    <mergeCell ref="DE7:DE10"/>
    <mergeCell ref="DF7:DF10"/>
    <mergeCell ref="DG7:DG10"/>
    <mergeCell ref="DH7:DH10"/>
    <mergeCell ref="DA6:DA10"/>
    <mergeCell ref="EA6:EA10"/>
    <mergeCell ref="EB6:EB10"/>
    <mergeCell ref="DV6:DX6"/>
    <mergeCell ref="DR7:DR10"/>
    <mergeCell ref="DS7:DS10"/>
    <mergeCell ref="DT7:DT10"/>
    <mergeCell ref="DY6:DY10"/>
    <mergeCell ref="DW7:DW10"/>
    <mergeCell ref="DX7:DX10"/>
    <mergeCell ref="CE6:CE10"/>
    <mergeCell ref="CF6:CF10"/>
    <mergeCell ref="CG6:CG10"/>
    <mergeCell ref="CR6:CR10"/>
    <mergeCell ref="DJ6:DJ10"/>
    <mergeCell ref="CH6:CH10"/>
    <mergeCell ref="CJ6:CJ10"/>
    <mergeCell ref="CK6:CN6"/>
    <mergeCell ref="CO6:CQ6"/>
    <mergeCell ref="CK7:CK10"/>
    <mergeCell ref="CL7:CL10"/>
    <mergeCell ref="CO7:CO10"/>
    <mergeCell ref="CP7:CP10"/>
    <mergeCell ref="CQ7:CQ10"/>
    <mergeCell ref="CI8:CI10"/>
    <mergeCell ref="DC6:DF6"/>
    <mergeCell ref="CM7:CM10"/>
    <mergeCell ref="CN7:CN10"/>
    <mergeCell ref="DB6:DB10"/>
    <mergeCell ref="CT6:CT10"/>
    <mergeCell ref="DG6:DI6"/>
    <mergeCell ref="CY6:CY10"/>
    <mergeCell ref="CZ6:CZ10"/>
    <mergeCell ref="DC7:DC10"/>
    <mergeCell ref="BU6:BU10"/>
    <mergeCell ref="BN6:BN10"/>
    <mergeCell ref="BO6:BO10"/>
    <mergeCell ref="BP6:BP10"/>
    <mergeCell ref="BQ6:BQ10"/>
    <mergeCell ref="BR6:BR10"/>
    <mergeCell ref="BS6:BS10"/>
    <mergeCell ref="BZ6:CB6"/>
    <mergeCell ref="BV7:BV10"/>
    <mergeCell ref="BW7:BW10"/>
    <mergeCell ref="BX7:BX10"/>
    <mergeCell ref="BY7:BY10"/>
    <mergeCell ref="CA7:CA10"/>
    <mergeCell ref="CB7:CB10"/>
    <mergeCell ref="BZ7:BZ10"/>
    <mergeCell ref="BV6:BY6"/>
    <mergeCell ref="BH6:BJ6"/>
    <mergeCell ref="BM6:BM10"/>
    <mergeCell ref="BD7:BD10"/>
    <mergeCell ref="BE7:BE10"/>
    <mergeCell ref="BJ7:BJ10"/>
    <mergeCell ref="BF7:BF10"/>
    <mergeCell ref="BH7:BH10"/>
    <mergeCell ref="BI7:BI10"/>
    <mergeCell ref="BT6:BT10"/>
    <mergeCell ref="T6:T10"/>
    <mergeCell ref="V6:V10"/>
    <mergeCell ref="U8:U10"/>
    <mergeCell ref="W6:Z6"/>
    <mergeCell ref="AA6:AC6"/>
    <mergeCell ref="BC6:BC10"/>
    <mergeCell ref="Y7:Y10"/>
    <mergeCell ref="Z7:Z10"/>
    <mergeCell ref="AX6:AX10"/>
    <mergeCell ref="AK6:AK10"/>
    <mergeCell ref="AL6:AL10"/>
    <mergeCell ref="AM6:AM10"/>
    <mergeCell ref="AN6:AN10"/>
    <mergeCell ref="AO6:AR6"/>
    <mergeCell ref="BA6:BA10"/>
    <mergeCell ref="AO7:AO10"/>
    <mergeCell ref="AP7:AP10"/>
    <mergeCell ref="AQ7:AQ10"/>
    <mergeCell ref="AR7:AR10"/>
    <mergeCell ref="AY6:AY10"/>
    <mergeCell ref="AS7:AS10"/>
    <mergeCell ref="AT7:AT10"/>
    <mergeCell ref="A5:B5"/>
    <mergeCell ref="F6:F10"/>
    <mergeCell ref="G6:G10"/>
    <mergeCell ref="H6:K6"/>
    <mergeCell ref="A6:B11"/>
    <mergeCell ref="GC5:GI5"/>
    <mergeCell ref="C6:C10"/>
    <mergeCell ref="D6:D10"/>
    <mergeCell ref="E6:E10"/>
    <mergeCell ref="C5:K5"/>
    <mergeCell ref="H7:H10"/>
    <mergeCell ref="I7:I10"/>
    <mergeCell ref="J7:J10"/>
    <mergeCell ref="K7:K10"/>
    <mergeCell ref="L7:L10"/>
    <mergeCell ref="M7:M10"/>
    <mergeCell ref="AF6:AF10"/>
    <mergeCell ref="AG6:AG10"/>
    <mergeCell ref="AH6:AH10"/>
    <mergeCell ref="AV6:AV10"/>
    <mergeCell ref="BK6:BK10"/>
    <mergeCell ref="W7:W10"/>
    <mergeCell ref="X7:X10"/>
    <mergeCell ref="AC7:AC10"/>
    <mergeCell ref="L5:S5"/>
    <mergeCell ref="T5:Z5"/>
    <mergeCell ref="AA5:AI5"/>
    <mergeCell ref="L6:N6"/>
    <mergeCell ref="CH5:CN5"/>
    <mergeCell ref="CO5:CW5"/>
    <mergeCell ref="Q6:Q10"/>
    <mergeCell ref="N7:N10"/>
    <mergeCell ref="O6:O10"/>
    <mergeCell ref="AD6:AD10"/>
    <mergeCell ref="AJ5:AR5"/>
    <mergeCell ref="AS5:AZ5"/>
    <mergeCell ref="BA5:BG5"/>
    <mergeCell ref="BH5:BP5"/>
    <mergeCell ref="BQ5:BY5"/>
    <mergeCell ref="BZ5:CG5"/>
    <mergeCell ref="AA7:AA10"/>
    <mergeCell ref="AB7:AB10"/>
    <mergeCell ref="CC6:CC10"/>
    <mergeCell ref="AS6:AU6"/>
    <mergeCell ref="AI6:AI10"/>
    <mergeCell ref="AJ6:AJ10"/>
    <mergeCell ref="R6:R10"/>
    <mergeCell ref="S6:S10"/>
    <mergeCell ref="CX5:DF5"/>
    <mergeCell ref="DG5:DN5"/>
    <mergeCell ref="HQ5:HY5"/>
    <mergeCell ref="EE5:EM5"/>
    <mergeCell ref="EN5:EU5"/>
    <mergeCell ref="EV5:FB5"/>
    <mergeCell ref="FC5:FK5"/>
    <mergeCell ref="FL5:FT5"/>
    <mergeCell ref="FU5:GB5"/>
    <mergeCell ref="HB5:HI5"/>
    <mergeCell ref="GJ5:GR5"/>
    <mergeCell ref="GS5:HA5"/>
    <mergeCell ref="DO5:DU5"/>
    <mergeCell ref="DV5:ED5"/>
    <mergeCell ref="HJ5:HP5"/>
    <mergeCell ref="HM4:HP4"/>
    <mergeCell ref="HQ4:HS4"/>
    <mergeCell ref="HT4:HX4"/>
    <mergeCell ref="GJ4:GL4"/>
    <mergeCell ref="GM4:GQ4"/>
    <mergeCell ref="GS4:GW4"/>
    <mergeCell ref="GX4:HA4"/>
    <mergeCell ref="HB4:HI4"/>
    <mergeCell ref="HJ4:HL4"/>
    <mergeCell ref="GC4:GE4"/>
    <mergeCell ref="GF4:GI4"/>
    <mergeCell ref="EE4:EI4"/>
    <mergeCell ref="EJ4:EM4"/>
    <mergeCell ref="EN4:EU4"/>
    <mergeCell ref="EV4:EX4"/>
    <mergeCell ref="EY4:FB4"/>
    <mergeCell ref="FC4:FE4"/>
    <mergeCell ref="FF4:FJ4"/>
    <mergeCell ref="FL4:FP4"/>
    <mergeCell ref="CH4:CJ4"/>
    <mergeCell ref="CK4:CN4"/>
    <mergeCell ref="CO4:CQ4"/>
    <mergeCell ref="DO4:DQ4"/>
    <mergeCell ref="DR4:DU4"/>
    <mergeCell ref="DC4:DF4"/>
    <mergeCell ref="DG4:DN4"/>
    <mergeCell ref="FQ4:FT4"/>
    <mergeCell ref="FU4:GB4"/>
    <mergeCell ref="DV4:DX4"/>
    <mergeCell ref="DY4:EC4"/>
    <mergeCell ref="A4:B4"/>
    <mergeCell ref="HJ1:HP1"/>
    <mergeCell ref="C1:K1"/>
    <mergeCell ref="L1:S1"/>
    <mergeCell ref="C4:G4"/>
    <mergeCell ref="H4:K4"/>
    <mergeCell ref="L4:S4"/>
    <mergeCell ref="BK4:BO4"/>
    <mergeCell ref="AO4:AR4"/>
    <mergeCell ref="AS4:AZ4"/>
    <mergeCell ref="EN1:EU1"/>
    <mergeCell ref="T4:V4"/>
    <mergeCell ref="DG1:DN1"/>
    <mergeCell ref="T1:Z1"/>
    <mergeCell ref="AA1:AI1"/>
    <mergeCell ref="AJ1:AR1"/>
    <mergeCell ref="AS1:AZ1"/>
    <mergeCell ref="BA1:BG1"/>
    <mergeCell ref="BH1:BP1"/>
    <mergeCell ref="BH4:BJ4"/>
    <mergeCell ref="EV1:FB1"/>
    <mergeCell ref="FC1:FK1"/>
    <mergeCell ref="BQ1:BY1"/>
    <mergeCell ref="BZ1:CG1"/>
    <mergeCell ref="BA4:BC4"/>
    <mergeCell ref="BD4:BG4"/>
    <mergeCell ref="W4:Z4"/>
    <mergeCell ref="AA4:AC4"/>
    <mergeCell ref="AD4:AH4"/>
    <mergeCell ref="AJ4:AN4"/>
    <mergeCell ref="HQ1:HY1"/>
    <mergeCell ref="FL1:FT1"/>
    <mergeCell ref="FU1:GB1"/>
    <mergeCell ref="GC1:GI1"/>
    <mergeCell ref="GJ1:GR1"/>
    <mergeCell ref="GS1:HA1"/>
    <mergeCell ref="HB1:HI1"/>
    <mergeCell ref="CH1:CN1"/>
    <mergeCell ref="CO1:CW1"/>
    <mergeCell ref="CX1:DF1"/>
    <mergeCell ref="DO1:DU1"/>
    <mergeCell ref="DV1:ED1"/>
    <mergeCell ref="EE1:EM1"/>
    <mergeCell ref="BQ4:BU4"/>
    <mergeCell ref="BV4:BY4"/>
    <mergeCell ref="CR4:CV4"/>
    <mergeCell ref="CX4:DB4"/>
    <mergeCell ref="BZ4:CG4"/>
  </mergeCells>
  <phoneticPr fontId="3"/>
  <pageMargins left="0.39370078740157483" right="0" top="0.6692913385826772" bottom="0.39370078740157483" header="0.51181102362204722" footer="0.19685039370078741"/>
  <pageSetup paperSize="9" scale="95" firstPageNumber="67" pageOrder="overThenDown" orientation="landscape" useFirstPageNumber="1" horizontalDpi="300" verticalDpi="300" r:id="rId1"/>
  <headerFooter alignWithMargins="0"/>
  <colBreaks count="27" manualBreakCount="27">
    <brk id="11" max="36" man="1"/>
    <brk id="19" max="36" man="1"/>
    <brk id="26" max="36" man="1"/>
    <brk id="35" max="36" man="1"/>
    <brk id="44" max="1048575" man="1"/>
    <brk id="52" max="36" man="1"/>
    <brk id="59" max="36" man="1"/>
    <brk id="68" max="36" man="1"/>
    <brk id="77" max="36" man="1"/>
    <brk id="85" max="36" man="1"/>
    <brk id="92" max="36" man="1"/>
    <brk id="101" max="36" man="1"/>
    <brk id="110" max="36" man="1"/>
    <brk id="118" max="36" man="1"/>
    <brk id="125" max="36" man="1"/>
    <brk id="134" max="36" man="1"/>
    <brk id="143" max="36" man="1"/>
    <brk id="151" max="36" man="1"/>
    <brk id="158" max="36" man="1"/>
    <brk id="167" max="36" man="1"/>
    <brk id="176" max="36" man="1"/>
    <brk id="184" max="36" man="1"/>
    <brk id="191" max="36" man="1"/>
    <brk id="200" max="36" man="1"/>
    <brk id="209" max="36" man="1"/>
    <brk id="217" max="36" man="1"/>
    <brk id="224" max="36" man="1"/>
  </colBreaks>
  <ignoredErrors>
    <ignoredError sqref="C3:HX3 AD4 BK4 CR4 DY4 FF4 GM4 HT4" numberStoredAsText="1"/>
    <ignoredError sqref="AI35:AI37 BP35:BP37 CW35:CW37 ED35:ED37 FK35:FK37 GR35:GR3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1">
    <tabColor theme="8"/>
  </sheetPr>
  <dimension ref="A1:HS37"/>
  <sheetViews>
    <sheetView showGridLines="0" topLeftCell="A7" zoomScale="80" zoomScaleNormal="100" zoomScaleSheetLayoutView="80" workbookViewId="0">
      <selection activeCell="C39" sqref="C39"/>
    </sheetView>
  </sheetViews>
  <sheetFormatPr defaultColWidth="1" defaultRowHeight="15" customHeight="1" x14ac:dyDescent="0.2"/>
  <cols>
    <col min="1" max="1" width="3" style="6" customWidth="1"/>
    <col min="2" max="2" width="12.88671875" style="29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43" width="13.33203125" style="6" customWidth="1"/>
    <col min="44" max="44" width="18.6640625" style="6" customWidth="1"/>
    <col min="45" max="47" width="9.77734375" style="6" customWidth="1"/>
    <col min="48" max="49" width="10.6640625" style="6" customWidth="1"/>
    <col min="50" max="51" width="10.77734375" style="6" customWidth="1"/>
    <col min="52" max="52" width="11.77734375" style="6" customWidth="1"/>
    <col min="53" max="53" width="24.33203125" style="6" customWidth="1"/>
    <col min="54" max="54" width="24.44140625" style="6" customWidth="1"/>
    <col min="55" max="55" width="21.44140625" style="6" customWidth="1"/>
    <col min="56" max="58" width="13.77734375" style="6" customWidth="1"/>
    <col min="59" max="59" width="15.6640625" style="6" customWidth="1"/>
    <col min="60" max="61" width="11.77734375" style="6" customWidth="1"/>
    <col min="62" max="62" width="15.6640625" style="6" customWidth="1"/>
    <col min="63" max="66" width="10.77734375" style="6" customWidth="1"/>
    <col min="67" max="67" width="9.77734375" style="6" customWidth="1"/>
    <col min="68" max="68" width="7.88671875" style="6" customWidth="1"/>
    <col min="69" max="76" width="13.33203125" style="6" customWidth="1"/>
    <col min="77" max="77" width="18.6640625" style="6" customWidth="1"/>
    <col min="78" max="80" width="9.77734375" style="6" customWidth="1"/>
    <col min="81" max="82" width="10.6640625" style="6" customWidth="1"/>
    <col min="83" max="84" width="10.77734375" style="6" customWidth="1"/>
    <col min="85" max="85" width="11.77734375" style="6" customWidth="1"/>
    <col min="86" max="86" width="24.33203125" style="6" customWidth="1"/>
    <col min="87" max="87" width="24.44140625" style="6" customWidth="1"/>
    <col min="88" max="88" width="21.44140625" style="6" customWidth="1"/>
    <col min="89" max="91" width="13.77734375" style="6" customWidth="1"/>
    <col min="92" max="92" width="15.6640625" style="6" customWidth="1"/>
    <col min="93" max="94" width="11.77734375" style="6" customWidth="1"/>
    <col min="95" max="95" width="15.6640625" style="6" customWidth="1"/>
    <col min="96" max="99" width="10.77734375" style="6" customWidth="1"/>
    <col min="100" max="100" width="9.77734375" style="6" customWidth="1"/>
    <col min="101" max="101" width="7.88671875" style="6" customWidth="1"/>
    <col min="102" max="109" width="13.33203125" style="6" customWidth="1"/>
    <col min="110" max="110" width="18.6640625" style="6" customWidth="1"/>
    <col min="111" max="113" width="9.77734375" style="6" customWidth="1"/>
    <col min="114" max="115" width="10.6640625" style="6" customWidth="1"/>
    <col min="116" max="117" width="10.77734375" style="6" customWidth="1"/>
    <col min="118" max="118" width="11.77734375" style="6" customWidth="1"/>
    <col min="119" max="119" width="24.33203125" style="6" customWidth="1"/>
    <col min="120" max="120" width="24.44140625" style="6" customWidth="1"/>
    <col min="121" max="121" width="21.44140625" style="6" customWidth="1"/>
    <col min="122" max="124" width="13.77734375" style="6" customWidth="1"/>
    <col min="125" max="125" width="15.6640625" style="6" customWidth="1"/>
    <col min="126" max="127" width="11.77734375" style="6" customWidth="1"/>
    <col min="128" max="128" width="15.6640625" style="6" customWidth="1"/>
    <col min="129" max="132" width="10.77734375" style="6" customWidth="1"/>
    <col min="133" max="133" width="9.77734375" style="6" customWidth="1"/>
    <col min="134" max="134" width="7.88671875" style="6" customWidth="1"/>
    <col min="135" max="135" width="2.21875" style="6" bestFit="1" customWidth="1"/>
    <col min="136" max="136" width="1" style="6"/>
    <col min="137" max="137" width="2.21875" style="6" bestFit="1" customWidth="1"/>
    <col min="138" max="138" width="1" style="6"/>
    <col min="139" max="139" width="2.21875" style="6" bestFit="1" customWidth="1"/>
    <col min="140" max="140" width="1" style="6"/>
    <col min="141" max="141" width="2.21875" style="6" bestFit="1" customWidth="1"/>
    <col min="142" max="142" width="1" style="6"/>
    <col min="143" max="143" width="2.21875" style="6" bestFit="1" customWidth="1"/>
    <col min="144" max="144" width="1" style="6"/>
    <col min="145" max="145" width="2.21875" style="6" bestFit="1" customWidth="1"/>
    <col min="146" max="146" width="1" style="6"/>
    <col min="147" max="147" width="2.21875" style="6" bestFit="1" customWidth="1"/>
    <col min="148" max="148" width="1" style="6"/>
    <col min="149" max="149" width="2.21875" style="6" bestFit="1" customWidth="1"/>
    <col min="150" max="150" width="1" style="6"/>
    <col min="151" max="151" width="2.21875" style="6" bestFit="1" customWidth="1"/>
    <col min="152" max="152" width="1" style="6"/>
    <col min="153" max="153" width="2.21875" style="6" bestFit="1" customWidth="1"/>
    <col min="154" max="154" width="1" style="6"/>
    <col min="155" max="155" width="2.21875" style="6" bestFit="1" customWidth="1"/>
    <col min="156" max="156" width="1" style="6"/>
    <col min="157" max="157" width="2.21875" style="6" bestFit="1" customWidth="1"/>
    <col min="158" max="158" width="1" style="6"/>
    <col min="159" max="159" width="2.21875" style="6" bestFit="1" customWidth="1"/>
    <col min="160" max="160" width="1" style="6"/>
    <col min="161" max="161" width="2.21875" style="6" bestFit="1" customWidth="1"/>
    <col min="162" max="162" width="1" style="6"/>
    <col min="163" max="163" width="2.21875" style="6" bestFit="1" customWidth="1"/>
    <col min="164" max="164" width="1" style="6"/>
    <col min="165" max="165" width="2.21875" style="6" bestFit="1" customWidth="1"/>
    <col min="166" max="166" width="1" style="6"/>
    <col min="167" max="167" width="2.21875" style="6" bestFit="1" customWidth="1"/>
    <col min="168" max="168" width="1" style="6"/>
    <col min="169" max="169" width="2.21875" style="6" bestFit="1" customWidth="1"/>
    <col min="170" max="170" width="1" style="6"/>
    <col min="171" max="171" width="2.21875" style="6" bestFit="1" customWidth="1"/>
    <col min="172" max="16384" width="1" style="6"/>
  </cols>
  <sheetData>
    <row r="1" spans="1:227" s="1" customFormat="1" ht="48" customHeight="1" x14ac:dyDescent="0.2">
      <c r="B1" s="2"/>
      <c r="C1" s="79" t="s">
        <v>162</v>
      </c>
      <c r="D1" s="79"/>
      <c r="E1" s="79"/>
      <c r="F1" s="79"/>
      <c r="G1" s="79"/>
      <c r="H1" s="79"/>
      <c r="I1" s="79"/>
      <c r="J1" s="79"/>
      <c r="K1" s="79"/>
      <c r="L1" s="79" t="s">
        <v>162</v>
      </c>
      <c r="M1" s="79"/>
      <c r="N1" s="79"/>
      <c r="O1" s="79"/>
      <c r="P1" s="79"/>
      <c r="Q1" s="79"/>
      <c r="R1" s="79"/>
      <c r="S1" s="79"/>
      <c r="T1" s="79" t="s">
        <v>163</v>
      </c>
      <c r="U1" s="79"/>
      <c r="V1" s="79"/>
      <c r="W1" s="79"/>
      <c r="X1" s="79"/>
      <c r="Y1" s="79"/>
      <c r="Z1" s="79"/>
      <c r="AA1" s="79" t="s">
        <v>163</v>
      </c>
      <c r="AB1" s="79"/>
      <c r="AC1" s="79"/>
      <c r="AD1" s="79"/>
      <c r="AE1" s="79"/>
      <c r="AF1" s="79"/>
      <c r="AG1" s="79"/>
      <c r="AH1" s="79"/>
      <c r="AI1" s="79"/>
      <c r="AJ1" s="79" t="s">
        <v>162</v>
      </c>
      <c r="AK1" s="79"/>
      <c r="AL1" s="79"/>
      <c r="AM1" s="79"/>
      <c r="AN1" s="79"/>
      <c r="AO1" s="79"/>
      <c r="AP1" s="79"/>
      <c r="AQ1" s="79"/>
      <c r="AR1" s="79"/>
      <c r="AS1" s="79" t="s">
        <v>162</v>
      </c>
      <c r="AT1" s="79"/>
      <c r="AU1" s="79"/>
      <c r="AV1" s="79"/>
      <c r="AW1" s="79"/>
      <c r="AX1" s="79"/>
      <c r="AY1" s="79"/>
      <c r="AZ1" s="79"/>
      <c r="BA1" s="79" t="s">
        <v>163</v>
      </c>
      <c r="BB1" s="79"/>
      <c r="BC1" s="79"/>
      <c r="BD1" s="79"/>
      <c r="BE1" s="79"/>
      <c r="BF1" s="79"/>
      <c r="BG1" s="79"/>
      <c r="BH1" s="79" t="s">
        <v>163</v>
      </c>
      <c r="BI1" s="79"/>
      <c r="BJ1" s="79"/>
      <c r="BK1" s="79"/>
      <c r="BL1" s="79"/>
      <c r="BM1" s="79"/>
      <c r="BN1" s="79"/>
      <c r="BO1" s="79"/>
      <c r="BP1" s="79"/>
      <c r="BQ1" s="79" t="s">
        <v>162</v>
      </c>
      <c r="BR1" s="79"/>
      <c r="BS1" s="79"/>
      <c r="BT1" s="79"/>
      <c r="BU1" s="79"/>
      <c r="BV1" s="79"/>
      <c r="BW1" s="79"/>
      <c r="BX1" s="79"/>
      <c r="BY1" s="79"/>
      <c r="BZ1" s="79" t="s">
        <v>162</v>
      </c>
      <c r="CA1" s="79"/>
      <c r="CB1" s="79"/>
      <c r="CC1" s="79"/>
      <c r="CD1" s="79"/>
      <c r="CE1" s="79"/>
      <c r="CF1" s="79"/>
      <c r="CG1" s="79"/>
      <c r="CH1" s="79" t="s">
        <v>163</v>
      </c>
      <c r="CI1" s="79"/>
      <c r="CJ1" s="79"/>
      <c r="CK1" s="79"/>
      <c r="CL1" s="79"/>
      <c r="CM1" s="79"/>
      <c r="CN1" s="79"/>
      <c r="CO1" s="79" t="s">
        <v>163</v>
      </c>
      <c r="CP1" s="79"/>
      <c r="CQ1" s="79"/>
      <c r="CR1" s="79"/>
      <c r="CS1" s="79"/>
      <c r="CT1" s="79"/>
      <c r="CU1" s="79"/>
      <c r="CV1" s="79"/>
      <c r="CW1" s="79"/>
      <c r="CX1" s="79" t="s">
        <v>162</v>
      </c>
      <c r="CY1" s="79"/>
      <c r="CZ1" s="79"/>
      <c r="DA1" s="79"/>
      <c r="DB1" s="79"/>
      <c r="DC1" s="79"/>
      <c r="DD1" s="79"/>
      <c r="DE1" s="79"/>
      <c r="DF1" s="79"/>
      <c r="DG1" s="79" t="s">
        <v>162</v>
      </c>
      <c r="DH1" s="79"/>
      <c r="DI1" s="79"/>
      <c r="DJ1" s="79"/>
      <c r="DK1" s="79"/>
      <c r="DL1" s="79"/>
      <c r="DM1" s="79"/>
      <c r="DN1" s="79"/>
      <c r="DO1" s="79" t="s">
        <v>163</v>
      </c>
      <c r="DP1" s="79"/>
      <c r="DQ1" s="79"/>
      <c r="DR1" s="79"/>
      <c r="DS1" s="79"/>
      <c r="DT1" s="79"/>
      <c r="DU1" s="79"/>
      <c r="DV1" s="79" t="s">
        <v>163</v>
      </c>
      <c r="DW1" s="79"/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/>
      <c r="ER1" s="79"/>
      <c r="ES1" s="79"/>
      <c r="ET1" s="79"/>
      <c r="EU1" s="79"/>
      <c r="EV1" s="79"/>
      <c r="EW1" s="79"/>
      <c r="EX1" s="79"/>
      <c r="EY1" s="79"/>
      <c r="EZ1" s="79"/>
      <c r="FA1" s="79"/>
      <c r="FB1" s="79"/>
      <c r="FC1" s="79"/>
      <c r="FD1" s="79"/>
      <c r="FE1" s="79"/>
      <c r="FF1" s="79"/>
      <c r="FG1" s="79"/>
      <c r="FH1" s="79"/>
      <c r="FI1" s="79"/>
      <c r="FJ1" s="79"/>
      <c r="FK1" s="79"/>
      <c r="FL1" s="79"/>
      <c r="FM1" s="79"/>
      <c r="FN1" s="79"/>
      <c r="FO1" s="79"/>
      <c r="FP1" s="79"/>
      <c r="FQ1" s="79"/>
      <c r="FR1" s="79"/>
      <c r="FS1" s="79"/>
      <c r="FT1" s="79"/>
      <c r="FU1" s="79"/>
      <c r="FV1" s="79"/>
      <c r="FW1" s="79"/>
      <c r="FX1" s="79"/>
      <c r="FY1" s="79"/>
      <c r="FZ1" s="79"/>
      <c r="GA1" s="79"/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/>
      <c r="GN1" s="79"/>
      <c r="GO1" s="79"/>
      <c r="GP1" s="79"/>
      <c r="GQ1" s="79"/>
      <c r="GR1" s="79"/>
      <c r="GS1" s="79"/>
      <c r="GT1" s="79"/>
      <c r="GU1" s="79"/>
      <c r="GV1" s="79"/>
      <c r="GW1" s="79"/>
      <c r="GX1" s="79"/>
      <c r="GY1" s="79"/>
      <c r="GZ1" s="79"/>
      <c r="HA1" s="79"/>
      <c r="HB1" s="79"/>
      <c r="HC1" s="79"/>
      <c r="HD1" s="79"/>
      <c r="HE1" s="79"/>
      <c r="HF1" s="79"/>
      <c r="HG1" s="79"/>
      <c r="HH1" s="79"/>
      <c r="HI1" s="79"/>
      <c r="HJ1" s="79"/>
      <c r="HK1" s="79"/>
      <c r="HL1" s="79"/>
      <c r="HM1" s="79"/>
      <c r="HN1" s="79"/>
      <c r="HO1" s="79"/>
      <c r="HP1" s="79"/>
      <c r="HQ1" s="79"/>
      <c r="HR1" s="79"/>
      <c r="HS1" s="79"/>
    </row>
    <row r="2" spans="1:227" s="1" customFormat="1" ht="13.2" customHeight="1" x14ac:dyDescent="0.2">
      <c r="B2" s="2"/>
      <c r="C2" s="3"/>
      <c r="D2" s="3"/>
      <c r="E2" s="3"/>
      <c r="F2" s="3"/>
      <c r="G2" s="3"/>
      <c r="H2" s="4"/>
      <c r="I2" s="5"/>
      <c r="AJ2" s="3"/>
      <c r="AK2" s="3"/>
      <c r="AL2" s="3"/>
      <c r="AM2" s="3"/>
      <c r="AN2" s="3"/>
      <c r="AO2" s="4"/>
      <c r="AP2" s="5"/>
      <c r="BQ2" s="3"/>
      <c r="BR2" s="3"/>
      <c r="BS2" s="3"/>
      <c r="BT2" s="3"/>
      <c r="BU2" s="3"/>
      <c r="BV2" s="4"/>
      <c r="BW2" s="5"/>
      <c r="CX2" s="3"/>
      <c r="CY2" s="3"/>
      <c r="CZ2" s="3"/>
      <c r="DA2" s="3"/>
      <c r="DB2" s="3"/>
      <c r="DC2" s="4"/>
      <c r="DD2" s="5"/>
    </row>
    <row r="3" spans="1:227" ht="13.5" customHeight="1" x14ac:dyDescent="0.15">
      <c r="B3" s="7"/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151</v>
      </c>
      <c r="AJ3" s="8" t="s">
        <v>0</v>
      </c>
      <c r="AK3" s="8" t="s">
        <v>108</v>
      </c>
      <c r="AL3" s="8" t="s">
        <v>109</v>
      </c>
      <c r="AM3" s="8" t="s">
        <v>110</v>
      </c>
      <c r="AN3" s="8" t="s">
        <v>111</v>
      </c>
      <c r="AO3" s="8" t="s">
        <v>112</v>
      </c>
      <c r="AP3" s="8" t="s">
        <v>113</v>
      </c>
      <c r="AQ3" s="8" t="s">
        <v>114</v>
      </c>
      <c r="AR3" s="8" t="s">
        <v>115</v>
      </c>
      <c r="AS3" s="8" t="s">
        <v>116</v>
      </c>
      <c r="AT3" s="8" t="s">
        <v>117</v>
      </c>
      <c r="AU3" s="8" t="s">
        <v>118</v>
      </c>
      <c r="AV3" s="8" t="s">
        <v>119</v>
      </c>
      <c r="AW3" s="8" t="s">
        <v>120</v>
      </c>
      <c r="AX3" s="8" t="s">
        <v>121</v>
      </c>
      <c r="AY3" s="8" t="s">
        <v>1</v>
      </c>
      <c r="AZ3" s="8" t="s">
        <v>2</v>
      </c>
      <c r="BA3" s="8" t="s">
        <v>122</v>
      </c>
      <c r="BB3" s="8" t="s">
        <v>123</v>
      </c>
      <c r="BC3" s="8" t="s">
        <v>124</v>
      </c>
      <c r="BD3" s="8" t="s">
        <v>125</v>
      </c>
      <c r="BE3" s="8" t="s">
        <v>126</v>
      </c>
      <c r="BF3" s="8" t="s">
        <v>3</v>
      </c>
      <c r="BG3" s="8" t="s">
        <v>4</v>
      </c>
      <c r="BH3" s="8" t="s">
        <v>127</v>
      </c>
      <c r="BI3" s="8" t="s">
        <v>128</v>
      </c>
      <c r="BJ3" s="8" t="s">
        <v>5</v>
      </c>
      <c r="BK3" s="8" t="s">
        <v>129</v>
      </c>
      <c r="BL3" s="8" t="s">
        <v>130</v>
      </c>
      <c r="BM3" s="8" t="s">
        <v>6</v>
      </c>
      <c r="BN3" s="8" t="s">
        <v>150</v>
      </c>
      <c r="BO3" s="8" t="s">
        <v>151</v>
      </c>
      <c r="BQ3" s="8" t="s">
        <v>0</v>
      </c>
      <c r="BR3" s="8" t="s">
        <v>108</v>
      </c>
      <c r="BS3" s="8" t="s">
        <v>109</v>
      </c>
      <c r="BT3" s="8" t="s">
        <v>110</v>
      </c>
      <c r="BU3" s="8" t="s">
        <v>111</v>
      </c>
      <c r="BV3" s="8" t="s">
        <v>112</v>
      </c>
      <c r="BW3" s="8" t="s">
        <v>113</v>
      </c>
      <c r="BX3" s="8" t="s">
        <v>114</v>
      </c>
      <c r="BY3" s="8" t="s">
        <v>115</v>
      </c>
      <c r="BZ3" s="8" t="s">
        <v>116</v>
      </c>
      <c r="CA3" s="8" t="s">
        <v>117</v>
      </c>
      <c r="CB3" s="8" t="s">
        <v>118</v>
      </c>
      <c r="CC3" s="8" t="s">
        <v>119</v>
      </c>
      <c r="CD3" s="8" t="s">
        <v>120</v>
      </c>
      <c r="CE3" s="8" t="s">
        <v>121</v>
      </c>
      <c r="CF3" s="8" t="s">
        <v>1</v>
      </c>
      <c r="CG3" s="8" t="s">
        <v>2</v>
      </c>
      <c r="CH3" s="8" t="s">
        <v>122</v>
      </c>
      <c r="CI3" s="8" t="s">
        <v>123</v>
      </c>
      <c r="CJ3" s="8" t="s">
        <v>124</v>
      </c>
      <c r="CK3" s="8" t="s">
        <v>125</v>
      </c>
      <c r="CL3" s="8" t="s">
        <v>126</v>
      </c>
      <c r="CM3" s="8" t="s">
        <v>3</v>
      </c>
      <c r="CN3" s="8" t="s">
        <v>4</v>
      </c>
      <c r="CO3" s="8" t="s">
        <v>127</v>
      </c>
      <c r="CP3" s="8" t="s">
        <v>128</v>
      </c>
      <c r="CQ3" s="8" t="s">
        <v>5</v>
      </c>
      <c r="CR3" s="8" t="s">
        <v>129</v>
      </c>
      <c r="CS3" s="8" t="s">
        <v>130</v>
      </c>
      <c r="CT3" s="8" t="s">
        <v>6</v>
      </c>
      <c r="CU3" s="8" t="s">
        <v>150</v>
      </c>
      <c r="CV3" s="8" t="s">
        <v>151</v>
      </c>
      <c r="CX3" s="8" t="s">
        <v>0</v>
      </c>
      <c r="CY3" s="8" t="s">
        <v>108</v>
      </c>
      <c r="CZ3" s="8" t="s">
        <v>109</v>
      </c>
      <c r="DA3" s="8" t="s">
        <v>110</v>
      </c>
      <c r="DB3" s="8" t="s">
        <v>111</v>
      </c>
      <c r="DC3" s="8" t="s">
        <v>112</v>
      </c>
      <c r="DD3" s="8" t="s">
        <v>113</v>
      </c>
      <c r="DE3" s="8" t="s">
        <v>114</v>
      </c>
      <c r="DF3" s="8" t="s">
        <v>115</v>
      </c>
      <c r="DG3" s="8" t="s">
        <v>116</v>
      </c>
      <c r="DH3" s="8" t="s">
        <v>117</v>
      </c>
      <c r="DI3" s="8" t="s">
        <v>118</v>
      </c>
      <c r="DJ3" s="8" t="s">
        <v>119</v>
      </c>
      <c r="DK3" s="8" t="s">
        <v>120</v>
      </c>
      <c r="DL3" s="8" t="s">
        <v>121</v>
      </c>
      <c r="DM3" s="8" t="s">
        <v>1</v>
      </c>
      <c r="DN3" s="8" t="s">
        <v>2</v>
      </c>
      <c r="DO3" s="8" t="s">
        <v>122</v>
      </c>
      <c r="DP3" s="8" t="s">
        <v>123</v>
      </c>
      <c r="DQ3" s="8" t="s">
        <v>124</v>
      </c>
      <c r="DR3" s="8" t="s">
        <v>125</v>
      </c>
      <c r="DS3" s="8" t="s">
        <v>126</v>
      </c>
      <c r="DT3" s="8" t="s">
        <v>3</v>
      </c>
      <c r="DU3" s="8" t="s">
        <v>4</v>
      </c>
      <c r="DV3" s="8" t="s">
        <v>127</v>
      </c>
      <c r="DW3" s="8" t="s">
        <v>128</v>
      </c>
      <c r="DX3" s="8" t="s">
        <v>5</v>
      </c>
      <c r="DY3" s="8" t="s">
        <v>129</v>
      </c>
      <c r="DZ3" s="8" t="s">
        <v>130</v>
      </c>
      <c r="EA3" s="8" t="s">
        <v>6</v>
      </c>
      <c r="EB3" s="8" t="s">
        <v>150</v>
      </c>
      <c r="EC3" s="8" t="s">
        <v>151</v>
      </c>
    </row>
    <row r="4" spans="1:227" s="10" customFormat="1" ht="13.5" customHeight="1" x14ac:dyDescent="0.2">
      <c r="A4" s="86" t="s">
        <v>7</v>
      </c>
      <c r="B4" s="87"/>
      <c r="C4" s="80">
        <v>150</v>
      </c>
      <c r="D4" s="80"/>
      <c r="E4" s="80"/>
      <c r="F4" s="80"/>
      <c r="G4" s="80"/>
      <c r="H4" s="80">
        <v>151</v>
      </c>
      <c r="I4" s="80"/>
      <c r="J4" s="80"/>
      <c r="K4" s="80"/>
      <c r="L4" s="80">
        <v>152</v>
      </c>
      <c r="M4" s="80"/>
      <c r="N4" s="80"/>
      <c r="O4" s="80"/>
      <c r="P4" s="80"/>
      <c r="Q4" s="80"/>
      <c r="R4" s="80"/>
      <c r="S4" s="80"/>
      <c r="T4" s="80">
        <v>153</v>
      </c>
      <c r="U4" s="81"/>
      <c r="V4" s="81"/>
      <c r="W4" s="80">
        <v>154</v>
      </c>
      <c r="X4" s="88"/>
      <c r="Y4" s="88"/>
      <c r="Z4" s="88"/>
      <c r="AA4" s="80">
        <v>154</v>
      </c>
      <c r="AB4" s="81"/>
      <c r="AC4" s="81"/>
      <c r="AD4" s="82" t="s">
        <v>145</v>
      </c>
      <c r="AE4" s="83"/>
      <c r="AF4" s="83"/>
      <c r="AG4" s="83"/>
      <c r="AH4" s="84"/>
      <c r="AI4" s="9"/>
      <c r="AJ4" s="85">
        <v>160</v>
      </c>
      <c r="AK4" s="80"/>
      <c r="AL4" s="80"/>
      <c r="AM4" s="80"/>
      <c r="AN4" s="80"/>
      <c r="AO4" s="80">
        <v>161</v>
      </c>
      <c r="AP4" s="80"/>
      <c r="AQ4" s="80"/>
      <c r="AR4" s="80"/>
      <c r="AS4" s="80">
        <v>162</v>
      </c>
      <c r="AT4" s="80"/>
      <c r="AU4" s="80"/>
      <c r="AV4" s="80"/>
      <c r="AW4" s="80"/>
      <c r="AX4" s="80"/>
      <c r="AY4" s="80"/>
      <c r="AZ4" s="80"/>
      <c r="BA4" s="80">
        <v>163</v>
      </c>
      <c r="BB4" s="81"/>
      <c r="BC4" s="81"/>
      <c r="BD4" s="80">
        <v>164</v>
      </c>
      <c r="BE4" s="88"/>
      <c r="BF4" s="88"/>
      <c r="BG4" s="88"/>
      <c r="BH4" s="80">
        <v>164</v>
      </c>
      <c r="BI4" s="81"/>
      <c r="BJ4" s="81"/>
      <c r="BK4" s="82" t="s">
        <v>146</v>
      </c>
      <c r="BL4" s="83"/>
      <c r="BM4" s="83"/>
      <c r="BN4" s="83"/>
      <c r="BO4" s="84"/>
      <c r="BP4" s="9"/>
      <c r="BQ4" s="85">
        <v>170</v>
      </c>
      <c r="BR4" s="80"/>
      <c r="BS4" s="80"/>
      <c r="BT4" s="80"/>
      <c r="BU4" s="80"/>
      <c r="BV4" s="80">
        <v>171</v>
      </c>
      <c r="BW4" s="80"/>
      <c r="BX4" s="80"/>
      <c r="BY4" s="80"/>
      <c r="BZ4" s="80">
        <v>172</v>
      </c>
      <c r="CA4" s="80"/>
      <c r="CB4" s="80"/>
      <c r="CC4" s="80"/>
      <c r="CD4" s="80"/>
      <c r="CE4" s="80"/>
      <c r="CF4" s="80"/>
      <c r="CG4" s="80"/>
      <c r="CH4" s="80">
        <v>173</v>
      </c>
      <c r="CI4" s="81"/>
      <c r="CJ4" s="81"/>
      <c r="CK4" s="80">
        <v>174</v>
      </c>
      <c r="CL4" s="88"/>
      <c r="CM4" s="88"/>
      <c r="CN4" s="88"/>
      <c r="CO4" s="80">
        <v>174</v>
      </c>
      <c r="CP4" s="81"/>
      <c r="CQ4" s="81"/>
      <c r="CR4" s="82" t="s">
        <v>147</v>
      </c>
      <c r="CS4" s="83"/>
      <c r="CT4" s="83"/>
      <c r="CU4" s="83"/>
      <c r="CV4" s="84"/>
      <c r="CW4" s="9"/>
      <c r="CX4" s="85">
        <v>180</v>
      </c>
      <c r="CY4" s="80"/>
      <c r="CZ4" s="80"/>
      <c r="DA4" s="80"/>
      <c r="DB4" s="80"/>
      <c r="DC4" s="80">
        <v>181</v>
      </c>
      <c r="DD4" s="80"/>
      <c r="DE4" s="80"/>
      <c r="DF4" s="80"/>
      <c r="DG4" s="80">
        <v>182</v>
      </c>
      <c r="DH4" s="80"/>
      <c r="DI4" s="80"/>
      <c r="DJ4" s="80"/>
      <c r="DK4" s="80"/>
      <c r="DL4" s="80"/>
      <c r="DM4" s="80"/>
      <c r="DN4" s="80"/>
      <c r="DO4" s="80">
        <v>183</v>
      </c>
      <c r="DP4" s="81"/>
      <c r="DQ4" s="81"/>
      <c r="DR4" s="80">
        <v>184</v>
      </c>
      <c r="DS4" s="88"/>
      <c r="DT4" s="88"/>
      <c r="DU4" s="88"/>
      <c r="DV4" s="80">
        <v>184</v>
      </c>
      <c r="DW4" s="81"/>
      <c r="DX4" s="81"/>
      <c r="DY4" s="82" t="s">
        <v>148</v>
      </c>
      <c r="DZ4" s="83"/>
      <c r="EA4" s="83"/>
      <c r="EB4" s="83"/>
      <c r="EC4" s="84"/>
      <c r="ED4" s="9"/>
    </row>
    <row r="5" spans="1:227" s="10" customFormat="1" ht="13.5" customHeight="1" x14ac:dyDescent="0.2">
      <c r="A5" s="93" t="s">
        <v>8</v>
      </c>
      <c r="B5" s="94"/>
      <c r="C5" s="89" t="s">
        <v>21</v>
      </c>
      <c r="D5" s="90"/>
      <c r="E5" s="90"/>
      <c r="F5" s="90"/>
      <c r="G5" s="90"/>
      <c r="H5" s="90"/>
      <c r="I5" s="90"/>
      <c r="J5" s="90"/>
      <c r="K5" s="90"/>
      <c r="L5" s="89" t="s">
        <v>21</v>
      </c>
      <c r="M5" s="89"/>
      <c r="N5" s="89"/>
      <c r="O5" s="89"/>
      <c r="P5" s="89"/>
      <c r="Q5" s="89"/>
      <c r="R5" s="89"/>
      <c r="S5" s="89"/>
      <c r="T5" s="89" t="s">
        <v>21</v>
      </c>
      <c r="U5" s="89"/>
      <c r="V5" s="89"/>
      <c r="W5" s="89"/>
      <c r="X5" s="89"/>
      <c r="Y5" s="89"/>
      <c r="Z5" s="89"/>
      <c r="AA5" s="89" t="s">
        <v>21</v>
      </c>
      <c r="AB5" s="89"/>
      <c r="AC5" s="89"/>
      <c r="AD5" s="91"/>
      <c r="AE5" s="91"/>
      <c r="AF5" s="91"/>
      <c r="AG5" s="91"/>
      <c r="AH5" s="91"/>
      <c r="AI5" s="92"/>
      <c r="AJ5" s="89" t="s">
        <v>16</v>
      </c>
      <c r="AK5" s="90"/>
      <c r="AL5" s="90"/>
      <c r="AM5" s="90"/>
      <c r="AN5" s="90"/>
      <c r="AO5" s="90"/>
      <c r="AP5" s="90"/>
      <c r="AQ5" s="90"/>
      <c r="AR5" s="90"/>
      <c r="AS5" s="89" t="s">
        <v>16</v>
      </c>
      <c r="AT5" s="89"/>
      <c r="AU5" s="89"/>
      <c r="AV5" s="89"/>
      <c r="AW5" s="89"/>
      <c r="AX5" s="89"/>
      <c r="AY5" s="89"/>
      <c r="AZ5" s="89"/>
      <c r="BA5" s="89" t="s">
        <v>16</v>
      </c>
      <c r="BB5" s="89"/>
      <c r="BC5" s="89"/>
      <c r="BD5" s="89"/>
      <c r="BE5" s="89"/>
      <c r="BF5" s="89"/>
      <c r="BG5" s="89"/>
      <c r="BH5" s="89" t="s">
        <v>16</v>
      </c>
      <c r="BI5" s="89"/>
      <c r="BJ5" s="89"/>
      <c r="BK5" s="91"/>
      <c r="BL5" s="91"/>
      <c r="BM5" s="91"/>
      <c r="BN5" s="91"/>
      <c r="BO5" s="91"/>
      <c r="BP5" s="92"/>
      <c r="BQ5" s="89" t="s">
        <v>17</v>
      </c>
      <c r="BR5" s="90"/>
      <c r="BS5" s="90"/>
      <c r="BT5" s="90"/>
      <c r="BU5" s="90"/>
      <c r="BV5" s="90"/>
      <c r="BW5" s="90"/>
      <c r="BX5" s="90"/>
      <c r="BY5" s="90"/>
      <c r="BZ5" s="89" t="s">
        <v>17</v>
      </c>
      <c r="CA5" s="89"/>
      <c r="CB5" s="89"/>
      <c r="CC5" s="89"/>
      <c r="CD5" s="89"/>
      <c r="CE5" s="89"/>
      <c r="CF5" s="89"/>
      <c r="CG5" s="89"/>
      <c r="CH5" s="89" t="s">
        <v>17</v>
      </c>
      <c r="CI5" s="89"/>
      <c r="CJ5" s="89"/>
      <c r="CK5" s="89"/>
      <c r="CL5" s="89"/>
      <c r="CM5" s="89"/>
      <c r="CN5" s="89"/>
      <c r="CO5" s="89" t="s">
        <v>17</v>
      </c>
      <c r="CP5" s="89"/>
      <c r="CQ5" s="89"/>
      <c r="CR5" s="91"/>
      <c r="CS5" s="91"/>
      <c r="CT5" s="91"/>
      <c r="CU5" s="91"/>
      <c r="CV5" s="91"/>
      <c r="CW5" s="92"/>
      <c r="CX5" s="89" t="s">
        <v>18</v>
      </c>
      <c r="CY5" s="90"/>
      <c r="CZ5" s="90"/>
      <c r="DA5" s="90"/>
      <c r="DB5" s="90"/>
      <c r="DC5" s="90"/>
      <c r="DD5" s="90"/>
      <c r="DE5" s="90"/>
      <c r="DF5" s="90"/>
      <c r="DG5" s="89" t="s">
        <v>18</v>
      </c>
      <c r="DH5" s="89"/>
      <c r="DI5" s="89"/>
      <c r="DJ5" s="89"/>
      <c r="DK5" s="89"/>
      <c r="DL5" s="89"/>
      <c r="DM5" s="89"/>
      <c r="DN5" s="89"/>
      <c r="DO5" s="89" t="s">
        <v>18</v>
      </c>
      <c r="DP5" s="89"/>
      <c r="DQ5" s="89"/>
      <c r="DR5" s="89"/>
      <c r="DS5" s="89"/>
      <c r="DT5" s="89"/>
      <c r="DU5" s="89"/>
      <c r="DV5" s="89" t="s">
        <v>18</v>
      </c>
      <c r="DW5" s="89"/>
      <c r="DX5" s="89"/>
      <c r="DY5" s="91"/>
      <c r="DZ5" s="91"/>
      <c r="EA5" s="91"/>
      <c r="EB5" s="91"/>
      <c r="EC5" s="91"/>
      <c r="ED5" s="92"/>
    </row>
    <row r="6" spans="1:227" ht="15" customHeight="1" x14ac:dyDescent="0.2">
      <c r="A6" s="105" t="s">
        <v>96</v>
      </c>
      <c r="B6" s="106"/>
      <c r="C6" s="99" t="s">
        <v>22</v>
      </c>
      <c r="D6" s="101" t="s">
        <v>23</v>
      </c>
      <c r="E6" s="101" t="s">
        <v>24</v>
      </c>
      <c r="F6" s="101" t="s">
        <v>25</v>
      </c>
      <c r="G6" s="101" t="s">
        <v>26</v>
      </c>
      <c r="H6" s="95" t="s">
        <v>27</v>
      </c>
      <c r="I6" s="111"/>
      <c r="J6" s="111"/>
      <c r="K6" s="112"/>
      <c r="L6" s="95" t="s">
        <v>28</v>
      </c>
      <c r="M6" s="95"/>
      <c r="N6" s="96"/>
      <c r="O6" s="103" t="s">
        <v>152</v>
      </c>
      <c r="P6" s="103" t="s">
        <v>153</v>
      </c>
      <c r="Q6" s="113" t="s">
        <v>155</v>
      </c>
      <c r="R6" s="113" t="s">
        <v>154</v>
      </c>
      <c r="S6" s="114" t="s">
        <v>29</v>
      </c>
      <c r="T6" s="118" t="s">
        <v>30</v>
      </c>
      <c r="U6" s="11"/>
      <c r="V6" s="101" t="s">
        <v>31</v>
      </c>
      <c r="W6" s="95" t="s">
        <v>32</v>
      </c>
      <c r="X6" s="95"/>
      <c r="Y6" s="95"/>
      <c r="Z6" s="119"/>
      <c r="AA6" s="95" t="s">
        <v>33</v>
      </c>
      <c r="AB6" s="95"/>
      <c r="AC6" s="96"/>
      <c r="AD6" s="120" t="s">
        <v>156</v>
      </c>
      <c r="AE6" s="120" t="s">
        <v>157</v>
      </c>
      <c r="AF6" s="101" t="s">
        <v>158</v>
      </c>
      <c r="AG6" s="101" t="s">
        <v>159</v>
      </c>
      <c r="AH6" s="101" t="s">
        <v>29</v>
      </c>
      <c r="AI6" s="97" t="s">
        <v>34</v>
      </c>
      <c r="AJ6" s="99" t="s">
        <v>22</v>
      </c>
      <c r="AK6" s="101" t="s">
        <v>23</v>
      </c>
      <c r="AL6" s="101" t="s">
        <v>24</v>
      </c>
      <c r="AM6" s="101" t="s">
        <v>25</v>
      </c>
      <c r="AN6" s="101" t="s">
        <v>26</v>
      </c>
      <c r="AO6" s="95" t="s">
        <v>27</v>
      </c>
      <c r="AP6" s="111"/>
      <c r="AQ6" s="111"/>
      <c r="AR6" s="112"/>
      <c r="AS6" s="95" t="s">
        <v>28</v>
      </c>
      <c r="AT6" s="95"/>
      <c r="AU6" s="96"/>
      <c r="AV6" s="103" t="s">
        <v>152</v>
      </c>
      <c r="AW6" s="103" t="s">
        <v>153</v>
      </c>
      <c r="AX6" s="113" t="s">
        <v>155</v>
      </c>
      <c r="AY6" s="113" t="s">
        <v>154</v>
      </c>
      <c r="AZ6" s="114" t="s">
        <v>29</v>
      </c>
      <c r="BA6" s="118" t="s">
        <v>30</v>
      </c>
      <c r="BB6" s="11"/>
      <c r="BC6" s="101" t="s">
        <v>31</v>
      </c>
      <c r="BD6" s="95" t="s">
        <v>32</v>
      </c>
      <c r="BE6" s="95"/>
      <c r="BF6" s="95"/>
      <c r="BG6" s="119"/>
      <c r="BH6" s="95" t="s">
        <v>33</v>
      </c>
      <c r="BI6" s="95"/>
      <c r="BJ6" s="96"/>
      <c r="BK6" s="120" t="s">
        <v>156</v>
      </c>
      <c r="BL6" s="120" t="s">
        <v>157</v>
      </c>
      <c r="BM6" s="101" t="s">
        <v>158</v>
      </c>
      <c r="BN6" s="101" t="s">
        <v>159</v>
      </c>
      <c r="BO6" s="101" t="s">
        <v>29</v>
      </c>
      <c r="BP6" s="97" t="s">
        <v>34</v>
      </c>
      <c r="BQ6" s="99" t="s">
        <v>22</v>
      </c>
      <c r="BR6" s="101" t="s">
        <v>23</v>
      </c>
      <c r="BS6" s="101" t="s">
        <v>24</v>
      </c>
      <c r="BT6" s="101" t="s">
        <v>25</v>
      </c>
      <c r="BU6" s="101" t="s">
        <v>26</v>
      </c>
      <c r="BV6" s="95" t="s">
        <v>27</v>
      </c>
      <c r="BW6" s="111"/>
      <c r="BX6" s="111"/>
      <c r="BY6" s="112"/>
      <c r="BZ6" s="95" t="s">
        <v>28</v>
      </c>
      <c r="CA6" s="95"/>
      <c r="CB6" s="96"/>
      <c r="CC6" s="103" t="s">
        <v>152</v>
      </c>
      <c r="CD6" s="103" t="s">
        <v>153</v>
      </c>
      <c r="CE6" s="113" t="s">
        <v>155</v>
      </c>
      <c r="CF6" s="113" t="s">
        <v>154</v>
      </c>
      <c r="CG6" s="114" t="s">
        <v>29</v>
      </c>
      <c r="CH6" s="118" t="s">
        <v>30</v>
      </c>
      <c r="CI6" s="11"/>
      <c r="CJ6" s="101" t="s">
        <v>31</v>
      </c>
      <c r="CK6" s="95" t="s">
        <v>32</v>
      </c>
      <c r="CL6" s="95"/>
      <c r="CM6" s="95"/>
      <c r="CN6" s="119"/>
      <c r="CO6" s="95" t="s">
        <v>33</v>
      </c>
      <c r="CP6" s="95"/>
      <c r="CQ6" s="96"/>
      <c r="CR6" s="120" t="s">
        <v>156</v>
      </c>
      <c r="CS6" s="120" t="s">
        <v>157</v>
      </c>
      <c r="CT6" s="101" t="s">
        <v>158</v>
      </c>
      <c r="CU6" s="101" t="s">
        <v>159</v>
      </c>
      <c r="CV6" s="101" t="s">
        <v>29</v>
      </c>
      <c r="CW6" s="97" t="s">
        <v>34</v>
      </c>
      <c r="CX6" s="99" t="s">
        <v>22</v>
      </c>
      <c r="CY6" s="101" t="s">
        <v>23</v>
      </c>
      <c r="CZ6" s="101" t="s">
        <v>24</v>
      </c>
      <c r="DA6" s="101" t="s">
        <v>25</v>
      </c>
      <c r="DB6" s="101" t="s">
        <v>26</v>
      </c>
      <c r="DC6" s="95" t="s">
        <v>27</v>
      </c>
      <c r="DD6" s="111"/>
      <c r="DE6" s="111"/>
      <c r="DF6" s="112"/>
      <c r="DG6" s="95" t="s">
        <v>28</v>
      </c>
      <c r="DH6" s="95"/>
      <c r="DI6" s="96"/>
      <c r="DJ6" s="103" t="s">
        <v>152</v>
      </c>
      <c r="DK6" s="103" t="s">
        <v>153</v>
      </c>
      <c r="DL6" s="113" t="s">
        <v>155</v>
      </c>
      <c r="DM6" s="113" t="s">
        <v>154</v>
      </c>
      <c r="DN6" s="114" t="s">
        <v>29</v>
      </c>
      <c r="DO6" s="118" t="s">
        <v>30</v>
      </c>
      <c r="DP6" s="11"/>
      <c r="DQ6" s="101" t="s">
        <v>31</v>
      </c>
      <c r="DR6" s="95" t="s">
        <v>32</v>
      </c>
      <c r="DS6" s="95"/>
      <c r="DT6" s="95"/>
      <c r="DU6" s="119"/>
      <c r="DV6" s="95" t="s">
        <v>33</v>
      </c>
      <c r="DW6" s="95"/>
      <c r="DX6" s="96"/>
      <c r="DY6" s="120" t="s">
        <v>156</v>
      </c>
      <c r="DZ6" s="120" t="s">
        <v>157</v>
      </c>
      <c r="EA6" s="101" t="s">
        <v>158</v>
      </c>
      <c r="EB6" s="101" t="s">
        <v>159</v>
      </c>
      <c r="EC6" s="101" t="s">
        <v>29</v>
      </c>
      <c r="ED6" s="97" t="s">
        <v>34</v>
      </c>
    </row>
    <row r="7" spans="1:227" ht="10.5" customHeight="1" x14ac:dyDescent="0.2">
      <c r="A7" s="107"/>
      <c r="B7" s="108"/>
      <c r="C7" s="100"/>
      <c r="D7" s="102"/>
      <c r="E7" s="102"/>
      <c r="F7" s="102"/>
      <c r="G7" s="102"/>
      <c r="H7" s="116" t="s">
        <v>35</v>
      </c>
      <c r="I7" s="116" t="s">
        <v>36</v>
      </c>
      <c r="J7" s="116" t="s">
        <v>37</v>
      </c>
      <c r="K7" s="117" t="s">
        <v>38</v>
      </c>
      <c r="L7" s="125" t="s">
        <v>35</v>
      </c>
      <c r="M7" s="127" t="s">
        <v>39</v>
      </c>
      <c r="N7" s="116" t="s">
        <v>40</v>
      </c>
      <c r="O7" s="104"/>
      <c r="P7" s="104"/>
      <c r="Q7" s="113"/>
      <c r="R7" s="113"/>
      <c r="S7" s="115"/>
      <c r="T7" s="118"/>
      <c r="U7" s="12"/>
      <c r="V7" s="101"/>
      <c r="W7" s="116" t="s">
        <v>41</v>
      </c>
      <c r="X7" s="116" t="s">
        <v>42</v>
      </c>
      <c r="Y7" s="116" t="s">
        <v>43</v>
      </c>
      <c r="Z7" s="117" t="s">
        <v>38</v>
      </c>
      <c r="AA7" s="122" t="s">
        <v>41</v>
      </c>
      <c r="AB7" s="116" t="s">
        <v>44</v>
      </c>
      <c r="AC7" s="116" t="s">
        <v>40</v>
      </c>
      <c r="AD7" s="121"/>
      <c r="AE7" s="121"/>
      <c r="AF7" s="101"/>
      <c r="AG7" s="101"/>
      <c r="AH7" s="101"/>
      <c r="AI7" s="98"/>
      <c r="AJ7" s="100"/>
      <c r="AK7" s="102"/>
      <c r="AL7" s="102"/>
      <c r="AM7" s="102"/>
      <c r="AN7" s="102"/>
      <c r="AO7" s="116" t="s">
        <v>35</v>
      </c>
      <c r="AP7" s="116" t="s">
        <v>36</v>
      </c>
      <c r="AQ7" s="116" t="s">
        <v>37</v>
      </c>
      <c r="AR7" s="117" t="s">
        <v>38</v>
      </c>
      <c r="AS7" s="125" t="s">
        <v>35</v>
      </c>
      <c r="AT7" s="127" t="s">
        <v>39</v>
      </c>
      <c r="AU7" s="116" t="s">
        <v>40</v>
      </c>
      <c r="AV7" s="104"/>
      <c r="AW7" s="104"/>
      <c r="AX7" s="113"/>
      <c r="AY7" s="113"/>
      <c r="AZ7" s="115"/>
      <c r="BA7" s="118"/>
      <c r="BB7" s="12"/>
      <c r="BC7" s="101"/>
      <c r="BD7" s="116" t="s">
        <v>41</v>
      </c>
      <c r="BE7" s="116" t="s">
        <v>42</v>
      </c>
      <c r="BF7" s="116" t="s">
        <v>43</v>
      </c>
      <c r="BG7" s="117" t="s">
        <v>38</v>
      </c>
      <c r="BH7" s="122" t="s">
        <v>41</v>
      </c>
      <c r="BI7" s="116" t="s">
        <v>44</v>
      </c>
      <c r="BJ7" s="116" t="s">
        <v>40</v>
      </c>
      <c r="BK7" s="121"/>
      <c r="BL7" s="121"/>
      <c r="BM7" s="101"/>
      <c r="BN7" s="101"/>
      <c r="BO7" s="101"/>
      <c r="BP7" s="98"/>
      <c r="BQ7" s="100"/>
      <c r="BR7" s="102"/>
      <c r="BS7" s="102"/>
      <c r="BT7" s="102"/>
      <c r="BU7" s="102"/>
      <c r="BV7" s="116" t="s">
        <v>35</v>
      </c>
      <c r="BW7" s="116" t="s">
        <v>36</v>
      </c>
      <c r="BX7" s="116" t="s">
        <v>37</v>
      </c>
      <c r="BY7" s="117" t="s">
        <v>38</v>
      </c>
      <c r="BZ7" s="125" t="s">
        <v>35</v>
      </c>
      <c r="CA7" s="127" t="s">
        <v>39</v>
      </c>
      <c r="CB7" s="116" t="s">
        <v>40</v>
      </c>
      <c r="CC7" s="104"/>
      <c r="CD7" s="104"/>
      <c r="CE7" s="113"/>
      <c r="CF7" s="113"/>
      <c r="CG7" s="115"/>
      <c r="CH7" s="118"/>
      <c r="CI7" s="12"/>
      <c r="CJ7" s="101"/>
      <c r="CK7" s="116" t="s">
        <v>41</v>
      </c>
      <c r="CL7" s="116" t="s">
        <v>42</v>
      </c>
      <c r="CM7" s="116" t="s">
        <v>43</v>
      </c>
      <c r="CN7" s="117" t="s">
        <v>38</v>
      </c>
      <c r="CO7" s="122" t="s">
        <v>41</v>
      </c>
      <c r="CP7" s="116" t="s">
        <v>44</v>
      </c>
      <c r="CQ7" s="116" t="s">
        <v>40</v>
      </c>
      <c r="CR7" s="121"/>
      <c r="CS7" s="121"/>
      <c r="CT7" s="101"/>
      <c r="CU7" s="101"/>
      <c r="CV7" s="101"/>
      <c r="CW7" s="98"/>
      <c r="CX7" s="100"/>
      <c r="CY7" s="102"/>
      <c r="CZ7" s="102"/>
      <c r="DA7" s="102"/>
      <c r="DB7" s="102"/>
      <c r="DC7" s="116" t="s">
        <v>35</v>
      </c>
      <c r="DD7" s="116" t="s">
        <v>36</v>
      </c>
      <c r="DE7" s="116" t="s">
        <v>37</v>
      </c>
      <c r="DF7" s="117" t="s">
        <v>38</v>
      </c>
      <c r="DG7" s="125" t="s">
        <v>35</v>
      </c>
      <c r="DH7" s="127" t="s">
        <v>39</v>
      </c>
      <c r="DI7" s="116" t="s">
        <v>40</v>
      </c>
      <c r="DJ7" s="104"/>
      <c r="DK7" s="104"/>
      <c r="DL7" s="113"/>
      <c r="DM7" s="113"/>
      <c r="DN7" s="115"/>
      <c r="DO7" s="118"/>
      <c r="DP7" s="12"/>
      <c r="DQ7" s="101"/>
      <c r="DR7" s="116" t="s">
        <v>41</v>
      </c>
      <c r="DS7" s="116" t="s">
        <v>42</v>
      </c>
      <c r="DT7" s="116" t="s">
        <v>43</v>
      </c>
      <c r="DU7" s="117" t="s">
        <v>38</v>
      </c>
      <c r="DV7" s="122" t="s">
        <v>41</v>
      </c>
      <c r="DW7" s="116" t="s">
        <v>44</v>
      </c>
      <c r="DX7" s="116" t="s">
        <v>40</v>
      </c>
      <c r="DY7" s="121"/>
      <c r="DZ7" s="121"/>
      <c r="EA7" s="101"/>
      <c r="EB7" s="101"/>
      <c r="EC7" s="101"/>
      <c r="ED7" s="98"/>
    </row>
    <row r="8" spans="1:227" ht="15" customHeight="1" x14ac:dyDescent="0.2">
      <c r="A8" s="107"/>
      <c r="B8" s="108"/>
      <c r="C8" s="100"/>
      <c r="D8" s="102"/>
      <c r="E8" s="102"/>
      <c r="F8" s="102"/>
      <c r="G8" s="102"/>
      <c r="H8" s="102"/>
      <c r="I8" s="102"/>
      <c r="J8" s="101"/>
      <c r="K8" s="115"/>
      <c r="L8" s="126"/>
      <c r="M8" s="113"/>
      <c r="N8" s="101"/>
      <c r="O8" s="104"/>
      <c r="P8" s="104"/>
      <c r="Q8" s="113"/>
      <c r="R8" s="113"/>
      <c r="S8" s="115"/>
      <c r="T8" s="99"/>
      <c r="U8" s="123" t="s">
        <v>45</v>
      </c>
      <c r="V8" s="101"/>
      <c r="W8" s="101"/>
      <c r="X8" s="101"/>
      <c r="Y8" s="101"/>
      <c r="Z8" s="115"/>
      <c r="AA8" s="99"/>
      <c r="AB8" s="101"/>
      <c r="AC8" s="101"/>
      <c r="AD8" s="121"/>
      <c r="AE8" s="121"/>
      <c r="AF8" s="101"/>
      <c r="AG8" s="101"/>
      <c r="AH8" s="101"/>
      <c r="AI8" s="98"/>
      <c r="AJ8" s="100"/>
      <c r="AK8" s="102"/>
      <c r="AL8" s="102"/>
      <c r="AM8" s="102"/>
      <c r="AN8" s="102"/>
      <c r="AO8" s="102"/>
      <c r="AP8" s="102"/>
      <c r="AQ8" s="101"/>
      <c r="AR8" s="115"/>
      <c r="AS8" s="126"/>
      <c r="AT8" s="113"/>
      <c r="AU8" s="101"/>
      <c r="AV8" s="104"/>
      <c r="AW8" s="104"/>
      <c r="AX8" s="113"/>
      <c r="AY8" s="113"/>
      <c r="AZ8" s="115"/>
      <c r="BA8" s="99"/>
      <c r="BB8" s="123" t="s">
        <v>45</v>
      </c>
      <c r="BC8" s="101"/>
      <c r="BD8" s="101"/>
      <c r="BE8" s="101"/>
      <c r="BF8" s="101"/>
      <c r="BG8" s="115"/>
      <c r="BH8" s="99"/>
      <c r="BI8" s="101"/>
      <c r="BJ8" s="101"/>
      <c r="BK8" s="121"/>
      <c r="BL8" s="121"/>
      <c r="BM8" s="101"/>
      <c r="BN8" s="101"/>
      <c r="BO8" s="101"/>
      <c r="BP8" s="98"/>
      <c r="BQ8" s="100"/>
      <c r="BR8" s="102"/>
      <c r="BS8" s="102"/>
      <c r="BT8" s="102"/>
      <c r="BU8" s="102"/>
      <c r="BV8" s="102"/>
      <c r="BW8" s="102"/>
      <c r="BX8" s="101"/>
      <c r="BY8" s="115"/>
      <c r="BZ8" s="126"/>
      <c r="CA8" s="113"/>
      <c r="CB8" s="101"/>
      <c r="CC8" s="104"/>
      <c r="CD8" s="104"/>
      <c r="CE8" s="113"/>
      <c r="CF8" s="113"/>
      <c r="CG8" s="115"/>
      <c r="CH8" s="99"/>
      <c r="CI8" s="123" t="s">
        <v>45</v>
      </c>
      <c r="CJ8" s="101"/>
      <c r="CK8" s="101"/>
      <c r="CL8" s="101"/>
      <c r="CM8" s="101"/>
      <c r="CN8" s="115"/>
      <c r="CO8" s="99"/>
      <c r="CP8" s="101"/>
      <c r="CQ8" s="101"/>
      <c r="CR8" s="121"/>
      <c r="CS8" s="121"/>
      <c r="CT8" s="101"/>
      <c r="CU8" s="101"/>
      <c r="CV8" s="101"/>
      <c r="CW8" s="98"/>
      <c r="CX8" s="100"/>
      <c r="CY8" s="102"/>
      <c r="CZ8" s="102"/>
      <c r="DA8" s="102"/>
      <c r="DB8" s="102"/>
      <c r="DC8" s="102"/>
      <c r="DD8" s="102"/>
      <c r="DE8" s="101"/>
      <c r="DF8" s="115"/>
      <c r="DG8" s="126"/>
      <c r="DH8" s="113"/>
      <c r="DI8" s="101"/>
      <c r="DJ8" s="104"/>
      <c r="DK8" s="104"/>
      <c r="DL8" s="113"/>
      <c r="DM8" s="113"/>
      <c r="DN8" s="115"/>
      <c r="DO8" s="99"/>
      <c r="DP8" s="123" t="s">
        <v>45</v>
      </c>
      <c r="DQ8" s="101"/>
      <c r="DR8" s="101"/>
      <c r="DS8" s="101"/>
      <c r="DT8" s="101"/>
      <c r="DU8" s="115"/>
      <c r="DV8" s="99"/>
      <c r="DW8" s="101"/>
      <c r="DX8" s="101"/>
      <c r="DY8" s="121"/>
      <c r="DZ8" s="121"/>
      <c r="EA8" s="101"/>
      <c r="EB8" s="101"/>
      <c r="EC8" s="101"/>
      <c r="ED8" s="98"/>
    </row>
    <row r="9" spans="1:227" ht="15" customHeight="1" x14ac:dyDescent="0.2">
      <c r="A9" s="107"/>
      <c r="B9" s="108"/>
      <c r="C9" s="100"/>
      <c r="D9" s="102"/>
      <c r="E9" s="102"/>
      <c r="F9" s="102"/>
      <c r="G9" s="102"/>
      <c r="H9" s="102"/>
      <c r="I9" s="102"/>
      <c r="J9" s="101"/>
      <c r="K9" s="115"/>
      <c r="L9" s="126"/>
      <c r="M9" s="113"/>
      <c r="N9" s="101"/>
      <c r="O9" s="104"/>
      <c r="P9" s="104"/>
      <c r="Q9" s="113"/>
      <c r="R9" s="113"/>
      <c r="S9" s="115"/>
      <c r="T9" s="99"/>
      <c r="U9" s="124"/>
      <c r="V9" s="101"/>
      <c r="W9" s="101"/>
      <c r="X9" s="101"/>
      <c r="Y9" s="101"/>
      <c r="Z9" s="115"/>
      <c r="AA9" s="99"/>
      <c r="AB9" s="101"/>
      <c r="AC9" s="101"/>
      <c r="AD9" s="121"/>
      <c r="AE9" s="121"/>
      <c r="AF9" s="101"/>
      <c r="AG9" s="101"/>
      <c r="AH9" s="101"/>
      <c r="AI9" s="98"/>
      <c r="AJ9" s="100"/>
      <c r="AK9" s="102"/>
      <c r="AL9" s="102"/>
      <c r="AM9" s="102"/>
      <c r="AN9" s="102"/>
      <c r="AO9" s="102"/>
      <c r="AP9" s="102"/>
      <c r="AQ9" s="101"/>
      <c r="AR9" s="115"/>
      <c r="AS9" s="126"/>
      <c r="AT9" s="113"/>
      <c r="AU9" s="101"/>
      <c r="AV9" s="104"/>
      <c r="AW9" s="104"/>
      <c r="AX9" s="113"/>
      <c r="AY9" s="113"/>
      <c r="AZ9" s="115"/>
      <c r="BA9" s="99"/>
      <c r="BB9" s="124"/>
      <c r="BC9" s="101"/>
      <c r="BD9" s="101"/>
      <c r="BE9" s="101"/>
      <c r="BF9" s="101"/>
      <c r="BG9" s="115"/>
      <c r="BH9" s="99"/>
      <c r="BI9" s="101"/>
      <c r="BJ9" s="101"/>
      <c r="BK9" s="121"/>
      <c r="BL9" s="121"/>
      <c r="BM9" s="101"/>
      <c r="BN9" s="101"/>
      <c r="BO9" s="101"/>
      <c r="BP9" s="98"/>
      <c r="BQ9" s="100"/>
      <c r="BR9" s="102"/>
      <c r="BS9" s="102"/>
      <c r="BT9" s="102"/>
      <c r="BU9" s="102"/>
      <c r="BV9" s="102"/>
      <c r="BW9" s="102"/>
      <c r="BX9" s="101"/>
      <c r="BY9" s="115"/>
      <c r="BZ9" s="126"/>
      <c r="CA9" s="113"/>
      <c r="CB9" s="101"/>
      <c r="CC9" s="104"/>
      <c r="CD9" s="104"/>
      <c r="CE9" s="113"/>
      <c r="CF9" s="113"/>
      <c r="CG9" s="115"/>
      <c r="CH9" s="99"/>
      <c r="CI9" s="124"/>
      <c r="CJ9" s="101"/>
      <c r="CK9" s="101"/>
      <c r="CL9" s="101"/>
      <c r="CM9" s="101"/>
      <c r="CN9" s="115"/>
      <c r="CO9" s="99"/>
      <c r="CP9" s="101"/>
      <c r="CQ9" s="101"/>
      <c r="CR9" s="121"/>
      <c r="CS9" s="121"/>
      <c r="CT9" s="101"/>
      <c r="CU9" s="101"/>
      <c r="CV9" s="101"/>
      <c r="CW9" s="98"/>
      <c r="CX9" s="100"/>
      <c r="CY9" s="102"/>
      <c r="CZ9" s="102"/>
      <c r="DA9" s="102"/>
      <c r="DB9" s="102"/>
      <c r="DC9" s="102"/>
      <c r="DD9" s="102"/>
      <c r="DE9" s="101"/>
      <c r="DF9" s="115"/>
      <c r="DG9" s="126"/>
      <c r="DH9" s="113"/>
      <c r="DI9" s="101"/>
      <c r="DJ9" s="104"/>
      <c r="DK9" s="104"/>
      <c r="DL9" s="113"/>
      <c r="DM9" s="113"/>
      <c r="DN9" s="115"/>
      <c r="DO9" s="99"/>
      <c r="DP9" s="124"/>
      <c r="DQ9" s="101"/>
      <c r="DR9" s="101"/>
      <c r="DS9" s="101"/>
      <c r="DT9" s="101"/>
      <c r="DU9" s="115"/>
      <c r="DV9" s="99"/>
      <c r="DW9" s="101"/>
      <c r="DX9" s="101"/>
      <c r="DY9" s="121"/>
      <c r="DZ9" s="121"/>
      <c r="EA9" s="101"/>
      <c r="EB9" s="101"/>
      <c r="EC9" s="101"/>
      <c r="ED9" s="98"/>
    </row>
    <row r="10" spans="1:227" ht="15" customHeight="1" x14ac:dyDescent="0.2">
      <c r="A10" s="107"/>
      <c r="B10" s="108"/>
      <c r="C10" s="100"/>
      <c r="D10" s="102"/>
      <c r="E10" s="102"/>
      <c r="F10" s="102"/>
      <c r="G10" s="102"/>
      <c r="H10" s="102"/>
      <c r="I10" s="102"/>
      <c r="J10" s="101"/>
      <c r="K10" s="115"/>
      <c r="L10" s="126"/>
      <c r="M10" s="113"/>
      <c r="N10" s="101"/>
      <c r="O10" s="104"/>
      <c r="P10" s="104"/>
      <c r="Q10" s="113"/>
      <c r="R10" s="113"/>
      <c r="S10" s="115"/>
      <c r="T10" s="99"/>
      <c r="U10" s="124"/>
      <c r="V10" s="101"/>
      <c r="W10" s="101"/>
      <c r="X10" s="101"/>
      <c r="Y10" s="101"/>
      <c r="Z10" s="115"/>
      <c r="AA10" s="99"/>
      <c r="AB10" s="101"/>
      <c r="AC10" s="101"/>
      <c r="AD10" s="121"/>
      <c r="AE10" s="121"/>
      <c r="AF10" s="101"/>
      <c r="AG10" s="101"/>
      <c r="AH10" s="101"/>
      <c r="AI10" s="98"/>
      <c r="AJ10" s="100"/>
      <c r="AK10" s="102"/>
      <c r="AL10" s="102"/>
      <c r="AM10" s="102"/>
      <c r="AN10" s="102"/>
      <c r="AO10" s="102"/>
      <c r="AP10" s="102"/>
      <c r="AQ10" s="101"/>
      <c r="AR10" s="115"/>
      <c r="AS10" s="126"/>
      <c r="AT10" s="113"/>
      <c r="AU10" s="101"/>
      <c r="AV10" s="104"/>
      <c r="AW10" s="104"/>
      <c r="AX10" s="113"/>
      <c r="AY10" s="113"/>
      <c r="AZ10" s="115"/>
      <c r="BA10" s="99"/>
      <c r="BB10" s="124"/>
      <c r="BC10" s="101"/>
      <c r="BD10" s="101"/>
      <c r="BE10" s="101"/>
      <c r="BF10" s="101"/>
      <c r="BG10" s="115"/>
      <c r="BH10" s="99"/>
      <c r="BI10" s="101"/>
      <c r="BJ10" s="101"/>
      <c r="BK10" s="121"/>
      <c r="BL10" s="121"/>
      <c r="BM10" s="101"/>
      <c r="BN10" s="101"/>
      <c r="BO10" s="101"/>
      <c r="BP10" s="98"/>
      <c r="BQ10" s="100"/>
      <c r="BR10" s="102"/>
      <c r="BS10" s="102"/>
      <c r="BT10" s="102"/>
      <c r="BU10" s="102"/>
      <c r="BV10" s="102"/>
      <c r="BW10" s="102"/>
      <c r="BX10" s="101"/>
      <c r="BY10" s="115"/>
      <c r="BZ10" s="126"/>
      <c r="CA10" s="113"/>
      <c r="CB10" s="101"/>
      <c r="CC10" s="104"/>
      <c r="CD10" s="104"/>
      <c r="CE10" s="113"/>
      <c r="CF10" s="113"/>
      <c r="CG10" s="115"/>
      <c r="CH10" s="99"/>
      <c r="CI10" s="124"/>
      <c r="CJ10" s="101"/>
      <c r="CK10" s="101"/>
      <c r="CL10" s="101"/>
      <c r="CM10" s="101"/>
      <c r="CN10" s="115"/>
      <c r="CO10" s="99"/>
      <c r="CP10" s="101"/>
      <c r="CQ10" s="101"/>
      <c r="CR10" s="121"/>
      <c r="CS10" s="121"/>
      <c r="CT10" s="101"/>
      <c r="CU10" s="101"/>
      <c r="CV10" s="101"/>
      <c r="CW10" s="98"/>
      <c r="CX10" s="100"/>
      <c r="CY10" s="102"/>
      <c r="CZ10" s="102"/>
      <c r="DA10" s="102"/>
      <c r="DB10" s="102"/>
      <c r="DC10" s="102"/>
      <c r="DD10" s="102"/>
      <c r="DE10" s="101"/>
      <c r="DF10" s="115"/>
      <c r="DG10" s="126"/>
      <c r="DH10" s="113"/>
      <c r="DI10" s="101"/>
      <c r="DJ10" s="104"/>
      <c r="DK10" s="104"/>
      <c r="DL10" s="113"/>
      <c r="DM10" s="113"/>
      <c r="DN10" s="115"/>
      <c r="DO10" s="99"/>
      <c r="DP10" s="124"/>
      <c r="DQ10" s="101"/>
      <c r="DR10" s="101"/>
      <c r="DS10" s="101"/>
      <c r="DT10" s="101"/>
      <c r="DU10" s="115"/>
      <c r="DV10" s="99"/>
      <c r="DW10" s="101"/>
      <c r="DX10" s="101"/>
      <c r="DY10" s="121"/>
      <c r="DZ10" s="121"/>
      <c r="EA10" s="101"/>
      <c r="EB10" s="101"/>
      <c r="EC10" s="101"/>
      <c r="ED10" s="98"/>
    </row>
    <row r="11" spans="1:227" ht="15" customHeight="1" x14ac:dyDescent="0.2">
      <c r="A11" s="109"/>
      <c r="B11" s="110"/>
      <c r="C11" s="13" t="s">
        <v>46</v>
      </c>
      <c r="D11" s="14" t="s">
        <v>46</v>
      </c>
      <c r="E11" s="14" t="s">
        <v>46</v>
      </c>
      <c r="F11" s="15" t="s">
        <v>47</v>
      </c>
      <c r="G11" s="14" t="s">
        <v>46</v>
      </c>
      <c r="H11" s="14" t="s">
        <v>46</v>
      </c>
      <c r="I11" s="14" t="s">
        <v>46</v>
      </c>
      <c r="J11" s="14" t="s">
        <v>46</v>
      </c>
      <c r="K11" s="16" t="s">
        <v>46</v>
      </c>
      <c r="L11" s="13" t="s">
        <v>46</v>
      </c>
      <c r="M11" s="14" t="s">
        <v>46</v>
      </c>
      <c r="N11" s="14" t="s">
        <v>46</v>
      </c>
      <c r="O11" s="14" t="s">
        <v>46</v>
      </c>
      <c r="P11" s="14" t="s">
        <v>46</v>
      </c>
      <c r="Q11" s="14" t="s">
        <v>46</v>
      </c>
      <c r="R11" s="14" t="s">
        <v>46</v>
      </c>
      <c r="S11" s="16" t="s">
        <v>46</v>
      </c>
      <c r="T11" s="17" t="s">
        <v>48</v>
      </c>
      <c r="U11" s="18" t="s">
        <v>49</v>
      </c>
      <c r="V11" s="14" t="s">
        <v>46</v>
      </c>
      <c r="W11" s="14" t="s">
        <v>46</v>
      </c>
      <c r="X11" s="14" t="s">
        <v>46</v>
      </c>
      <c r="Y11" s="14" t="s">
        <v>46</v>
      </c>
      <c r="Z11" s="16" t="s">
        <v>46</v>
      </c>
      <c r="AA11" s="13" t="s">
        <v>46</v>
      </c>
      <c r="AB11" s="14" t="s">
        <v>46</v>
      </c>
      <c r="AC11" s="14" t="s">
        <v>46</v>
      </c>
      <c r="AD11" s="14" t="s">
        <v>46</v>
      </c>
      <c r="AE11" s="14" t="s">
        <v>46</v>
      </c>
      <c r="AF11" s="14" t="s">
        <v>46</v>
      </c>
      <c r="AG11" s="14" t="s">
        <v>46</v>
      </c>
      <c r="AH11" s="14" t="s">
        <v>46</v>
      </c>
      <c r="AI11" s="19" t="s">
        <v>50</v>
      </c>
      <c r="AJ11" s="13" t="s">
        <v>46</v>
      </c>
      <c r="AK11" s="14" t="s">
        <v>46</v>
      </c>
      <c r="AL11" s="14" t="s">
        <v>46</v>
      </c>
      <c r="AM11" s="15" t="s">
        <v>47</v>
      </c>
      <c r="AN11" s="14" t="s">
        <v>46</v>
      </c>
      <c r="AO11" s="14" t="s">
        <v>46</v>
      </c>
      <c r="AP11" s="14" t="s">
        <v>46</v>
      </c>
      <c r="AQ11" s="14" t="s">
        <v>46</v>
      </c>
      <c r="AR11" s="16" t="s">
        <v>46</v>
      </c>
      <c r="AS11" s="13" t="s">
        <v>46</v>
      </c>
      <c r="AT11" s="14" t="s">
        <v>46</v>
      </c>
      <c r="AU11" s="14" t="s">
        <v>46</v>
      </c>
      <c r="AV11" s="14" t="s">
        <v>46</v>
      </c>
      <c r="AW11" s="14" t="s">
        <v>46</v>
      </c>
      <c r="AX11" s="14" t="s">
        <v>46</v>
      </c>
      <c r="AY11" s="14" t="s">
        <v>46</v>
      </c>
      <c r="AZ11" s="16" t="s">
        <v>46</v>
      </c>
      <c r="BA11" s="17" t="s">
        <v>48</v>
      </c>
      <c r="BB11" s="18" t="s">
        <v>49</v>
      </c>
      <c r="BC11" s="14" t="s">
        <v>46</v>
      </c>
      <c r="BD11" s="14" t="s">
        <v>46</v>
      </c>
      <c r="BE11" s="14" t="s">
        <v>46</v>
      </c>
      <c r="BF11" s="14" t="s">
        <v>46</v>
      </c>
      <c r="BG11" s="16" t="s">
        <v>46</v>
      </c>
      <c r="BH11" s="13" t="s">
        <v>46</v>
      </c>
      <c r="BI11" s="14" t="s">
        <v>46</v>
      </c>
      <c r="BJ11" s="14" t="s">
        <v>46</v>
      </c>
      <c r="BK11" s="14" t="s">
        <v>46</v>
      </c>
      <c r="BL11" s="14" t="s">
        <v>46</v>
      </c>
      <c r="BM11" s="14" t="s">
        <v>46</v>
      </c>
      <c r="BN11" s="14" t="s">
        <v>46</v>
      </c>
      <c r="BO11" s="14" t="s">
        <v>46</v>
      </c>
      <c r="BP11" s="19" t="s">
        <v>50</v>
      </c>
      <c r="BQ11" s="13" t="s">
        <v>46</v>
      </c>
      <c r="BR11" s="14" t="s">
        <v>46</v>
      </c>
      <c r="BS11" s="14" t="s">
        <v>46</v>
      </c>
      <c r="BT11" s="15" t="s">
        <v>47</v>
      </c>
      <c r="BU11" s="14" t="s">
        <v>46</v>
      </c>
      <c r="BV11" s="14" t="s">
        <v>46</v>
      </c>
      <c r="BW11" s="14" t="s">
        <v>46</v>
      </c>
      <c r="BX11" s="14" t="s">
        <v>46</v>
      </c>
      <c r="BY11" s="16" t="s">
        <v>46</v>
      </c>
      <c r="BZ11" s="13" t="s">
        <v>46</v>
      </c>
      <c r="CA11" s="14" t="s">
        <v>46</v>
      </c>
      <c r="CB11" s="14" t="s">
        <v>46</v>
      </c>
      <c r="CC11" s="14" t="s">
        <v>46</v>
      </c>
      <c r="CD11" s="14" t="s">
        <v>46</v>
      </c>
      <c r="CE11" s="14" t="s">
        <v>46</v>
      </c>
      <c r="CF11" s="14" t="s">
        <v>46</v>
      </c>
      <c r="CG11" s="16" t="s">
        <v>46</v>
      </c>
      <c r="CH11" s="17" t="s">
        <v>48</v>
      </c>
      <c r="CI11" s="18" t="s">
        <v>49</v>
      </c>
      <c r="CJ11" s="14" t="s">
        <v>46</v>
      </c>
      <c r="CK11" s="14" t="s">
        <v>46</v>
      </c>
      <c r="CL11" s="14" t="s">
        <v>46</v>
      </c>
      <c r="CM11" s="14" t="s">
        <v>46</v>
      </c>
      <c r="CN11" s="16" t="s">
        <v>46</v>
      </c>
      <c r="CO11" s="13" t="s">
        <v>46</v>
      </c>
      <c r="CP11" s="14" t="s">
        <v>46</v>
      </c>
      <c r="CQ11" s="14" t="s">
        <v>46</v>
      </c>
      <c r="CR11" s="14" t="s">
        <v>46</v>
      </c>
      <c r="CS11" s="14" t="s">
        <v>46</v>
      </c>
      <c r="CT11" s="14" t="s">
        <v>46</v>
      </c>
      <c r="CU11" s="14" t="s">
        <v>46</v>
      </c>
      <c r="CV11" s="14" t="s">
        <v>46</v>
      </c>
      <c r="CW11" s="19" t="s">
        <v>50</v>
      </c>
      <c r="CX11" s="13" t="s">
        <v>46</v>
      </c>
      <c r="CY11" s="14" t="s">
        <v>46</v>
      </c>
      <c r="CZ11" s="14" t="s">
        <v>46</v>
      </c>
      <c r="DA11" s="15" t="s">
        <v>47</v>
      </c>
      <c r="DB11" s="14" t="s">
        <v>46</v>
      </c>
      <c r="DC11" s="14" t="s">
        <v>46</v>
      </c>
      <c r="DD11" s="14" t="s">
        <v>46</v>
      </c>
      <c r="DE11" s="14" t="s">
        <v>46</v>
      </c>
      <c r="DF11" s="16" t="s">
        <v>46</v>
      </c>
      <c r="DG11" s="13" t="s">
        <v>46</v>
      </c>
      <c r="DH11" s="14" t="s">
        <v>46</v>
      </c>
      <c r="DI11" s="14" t="s">
        <v>46</v>
      </c>
      <c r="DJ11" s="14" t="s">
        <v>46</v>
      </c>
      <c r="DK11" s="14" t="s">
        <v>46</v>
      </c>
      <c r="DL11" s="14" t="s">
        <v>46</v>
      </c>
      <c r="DM11" s="14" t="s">
        <v>46</v>
      </c>
      <c r="DN11" s="16" t="s">
        <v>46</v>
      </c>
      <c r="DO11" s="17" t="s">
        <v>48</v>
      </c>
      <c r="DP11" s="18" t="s">
        <v>49</v>
      </c>
      <c r="DQ11" s="14" t="s">
        <v>46</v>
      </c>
      <c r="DR11" s="14" t="s">
        <v>46</v>
      </c>
      <c r="DS11" s="14" t="s">
        <v>46</v>
      </c>
      <c r="DT11" s="14" t="s">
        <v>46</v>
      </c>
      <c r="DU11" s="16" t="s">
        <v>46</v>
      </c>
      <c r="DV11" s="13" t="s">
        <v>46</v>
      </c>
      <c r="DW11" s="14" t="s">
        <v>46</v>
      </c>
      <c r="DX11" s="14" t="s">
        <v>46</v>
      </c>
      <c r="DY11" s="14" t="s">
        <v>46</v>
      </c>
      <c r="DZ11" s="14" t="s">
        <v>46</v>
      </c>
      <c r="EA11" s="14" t="s">
        <v>46</v>
      </c>
      <c r="EB11" s="14" t="s">
        <v>46</v>
      </c>
      <c r="EC11" s="14" t="s">
        <v>46</v>
      </c>
      <c r="ED11" s="19" t="s">
        <v>50</v>
      </c>
    </row>
    <row r="12" spans="1:227" s="22" customFormat="1" ht="12" customHeight="1" x14ac:dyDescent="0.2">
      <c r="A12" s="20">
        <v>1</v>
      </c>
      <c r="B12" s="21" t="s">
        <v>51</v>
      </c>
      <c r="C12" s="43">
        <v>82697846</v>
      </c>
      <c r="D12" s="44">
        <v>0</v>
      </c>
      <c r="E12" s="44">
        <v>0</v>
      </c>
      <c r="F12" s="44">
        <v>82697846</v>
      </c>
      <c r="G12" s="44">
        <v>0</v>
      </c>
      <c r="H12" s="44">
        <v>10527249</v>
      </c>
      <c r="I12" s="44">
        <v>123138</v>
      </c>
      <c r="J12" s="44">
        <v>2848489</v>
      </c>
      <c r="K12" s="45">
        <v>13498876</v>
      </c>
      <c r="L12" s="46">
        <v>110884</v>
      </c>
      <c r="M12" s="44">
        <v>0</v>
      </c>
      <c r="N12" s="44">
        <v>110884</v>
      </c>
      <c r="O12" s="44">
        <v>3192743</v>
      </c>
      <c r="P12" s="44">
        <v>3561606</v>
      </c>
      <c r="Q12" s="44">
        <v>456615</v>
      </c>
      <c r="R12" s="44">
        <v>358915</v>
      </c>
      <c r="S12" s="45">
        <v>103877485</v>
      </c>
      <c r="T12" s="46">
        <v>3306624</v>
      </c>
      <c r="U12" s="44">
        <v>3306624</v>
      </c>
      <c r="V12" s="44">
        <v>0</v>
      </c>
      <c r="W12" s="44">
        <v>210529</v>
      </c>
      <c r="X12" s="44">
        <v>2382</v>
      </c>
      <c r="Y12" s="44">
        <v>52629</v>
      </c>
      <c r="Z12" s="45">
        <v>265540</v>
      </c>
      <c r="AA12" s="46">
        <v>3991</v>
      </c>
      <c r="AB12" s="44">
        <v>0</v>
      </c>
      <c r="AC12" s="44">
        <v>3991</v>
      </c>
      <c r="AD12" s="44">
        <v>63850</v>
      </c>
      <c r="AE12" s="44">
        <v>71227</v>
      </c>
      <c r="AF12" s="44">
        <v>9132</v>
      </c>
      <c r="AG12" s="44">
        <v>7178</v>
      </c>
      <c r="AH12" s="44">
        <v>3727542</v>
      </c>
      <c r="AI12" s="47">
        <f t="shared" ref="AI12:AI37" si="0">T12/F12</f>
        <v>3.9984402979492357E-2</v>
      </c>
      <c r="AJ12" s="46">
        <v>28179581</v>
      </c>
      <c r="AK12" s="44">
        <v>0</v>
      </c>
      <c r="AL12" s="44">
        <v>0</v>
      </c>
      <c r="AM12" s="44">
        <v>28179581</v>
      </c>
      <c r="AN12" s="44">
        <v>0</v>
      </c>
      <c r="AO12" s="44">
        <v>1213992</v>
      </c>
      <c r="AP12" s="44">
        <v>0</v>
      </c>
      <c r="AQ12" s="44">
        <v>14350</v>
      </c>
      <c r="AR12" s="45">
        <v>1228342</v>
      </c>
      <c r="AS12" s="46">
        <v>4757</v>
      </c>
      <c r="AT12" s="44">
        <v>0</v>
      </c>
      <c r="AU12" s="44">
        <v>4757</v>
      </c>
      <c r="AV12" s="44">
        <v>698088</v>
      </c>
      <c r="AW12" s="44">
        <v>370329</v>
      </c>
      <c r="AX12" s="44">
        <v>105315</v>
      </c>
      <c r="AY12" s="44">
        <v>19936</v>
      </c>
      <c r="AZ12" s="45">
        <v>30606348</v>
      </c>
      <c r="BA12" s="46">
        <v>1127035</v>
      </c>
      <c r="BB12" s="44">
        <v>1127035</v>
      </c>
      <c r="BC12" s="44">
        <v>0</v>
      </c>
      <c r="BD12" s="44">
        <v>24278</v>
      </c>
      <c r="BE12" s="44">
        <v>0</v>
      </c>
      <c r="BF12" s="44">
        <v>229</v>
      </c>
      <c r="BG12" s="45">
        <v>24507</v>
      </c>
      <c r="BH12" s="46">
        <v>171</v>
      </c>
      <c r="BI12" s="44">
        <v>0</v>
      </c>
      <c r="BJ12" s="44">
        <v>171</v>
      </c>
      <c r="BK12" s="44">
        <v>13961</v>
      </c>
      <c r="BL12" s="44">
        <v>7406</v>
      </c>
      <c r="BM12" s="44">
        <v>2106</v>
      </c>
      <c r="BN12" s="44">
        <v>399</v>
      </c>
      <c r="BO12" s="44">
        <v>1175585</v>
      </c>
      <c r="BP12" s="47">
        <f t="shared" ref="BP12:BP37" si="1">BA12/AM12</f>
        <v>3.9994739453365187E-2</v>
      </c>
      <c r="BQ12" s="46">
        <v>180404977</v>
      </c>
      <c r="BR12" s="44">
        <v>462</v>
      </c>
      <c r="BS12" s="44">
        <v>0</v>
      </c>
      <c r="BT12" s="44">
        <v>180405439</v>
      </c>
      <c r="BU12" s="44">
        <v>0</v>
      </c>
      <c r="BV12" s="44">
        <v>4024474</v>
      </c>
      <c r="BW12" s="44">
        <v>427617</v>
      </c>
      <c r="BX12" s="44">
        <v>49036</v>
      </c>
      <c r="BY12" s="45">
        <v>4501127</v>
      </c>
      <c r="BZ12" s="46">
        <v>244103</v>
      </c>
      <c r="CA12" s="44">
        <v>0</v>
      </c>
      <c r="CB12" s="44">
        <v>244103</v>
      </c>
      <c r="CC12" s="44">
        <v>9223027</v>
      </c>
      <c r="CD12" s="44">
        <v>8824816</v>
      </c>
      <c r="CE12" s="44">
        <v>1280793</v>
      </c>
      <c r="CF12" s="44">
        <v>228731</v>
      </c>
      <c r="CG12" s="45">
        <v>204708036</v>
      </c>
      <c r="CH12" s="46">
        <v>7215931</v>
      </c>
      <c r="CI12" s="44">
        <v>7215931</v>
      </c>
      <c r="CJ12" s="44">
        <v>0</v>
      </c>
      <c r="CK12" s="44">
        <v>80488</v>
      </c>
      <c r="CL12" s="44">
        <v>8423</v>
      </c>
      <c r="CM12" s="44">
        <v>785</v>
      </c>
      <c r="CN12" s="45">
        <v>89696</v>
      </c>
      <c r="CO12" s="46">
        <v>8788</v>
      </c>
      <c r="CP12" s="44">
        <v>0</v>
      </c>
      <c r="CQ12" s="44">
        <v>8788</v>
      </c>
      <c r="CR12" s="44">
        <v>184457</v>
      </c>
      <c r="CS12" s="44">
        <v>176493</v>
      </c>
      <c r="CT12" s="44">
        <v>25615</v>
      </c>
      <c r="CU12" s="44">
        <v>4574</v>
      </c>
      <c r="CV12" s="44">
        <v>7705554</v>
      </c>
      <c r="CW12" s="47">
        <f t="shared" ref="CW12:CW37" si="2">CH12/BT12</f>
        <v>3.9998411577823884E-2</v>
      </c>
      <c r="CX12" s="46">
        <v>291282404</v>
      </c>
      <c r="CY12" s="44">
        <v>462</v>
      </c>
      <c r="CZ12" s="44">
        <v>0</v>
      </c>
      <c r="DA12" s="44">
        <v>291282866</v>
      </c>
      <c r="DB12" s="44">
        <v>0</v>
      </c>
      <c r="DC12" s="44">
        <v>15765715</v>
      </c>
      <c r="DD12" s="44">
        <v>550755</v>
      </c>
      <c r="DE12" s="44">
        <v>2911875</v>
      </c>
      <c r="DF12" s="45">
        <v>19228345</v>
      </c>
      <c r="DG12" s="46">
        <v>359744</v>
      </c>
      <c r="DH12" s="44">
        <v>0</v>
      </c>
      <c r="DI12" s="44">
        <v>359744</v>
      </c>
      <c r="DJ12" s="44">
        <v>13113858</v>
      </c>
      <c r="DK12" s="44">
        <v>12756751</v>
      </c>
      <c r="DL12" s="44">
        <v>1842723</v>
      </c>
      <c r="DM12" s="44">
        <v>607582</v>
      </c>
      <c r="DN12" s="45">
        <v>339191869</v>
      </c>
      <c r="DO12" s="46">
        <v>11649590</v>
      </c>
      <c r="DP12" s="44">
        <v>11649590</v>
      </c>
      <c r="DQ12" s="44">
        <v>0</v>
      </c>
      <c r="DR12" s="44">
        <v>315295</v>
      </c>
      <c r="DS12" s="44">
        <v>10805</v>
      </c>
      <c r="DT12" s="44">
        <v>53643</v>
      </c>
      <c r="DU12" s="45">
        <v>379743</v>
      </c>
      <c r="DV12" s="46">
        <v>12950</v>
      </c>
      <c r="DW12" s="44">
        <v>0</v>
      </c>
      <c r="DX12" s="44">
        <v>12950</v>
      </c>
      <c r="DY12" s="44">
        <v>262268</v>
      </c>
      <c r="DZ12" s="44">
        <v>255126</v>
      </c>
      <c r="EA12" s="44">
        <v>36853</v>
      </c>
      <c r="EB12" s="44">
        <v>12151</v>
      </c>
      <c r="EC12" s="44">
        <v>12608681</v>
      </c>
      <c r="ED12" s="47">
        <f t="shared" ref="ED12:ED37" si="3">DO12/DA12</f>
        <v>3.9994079157405708E-2</v>
      </c>
      <c r="EE12" s="42"/>
    </row>
    <row r="13" spans="1:227" s="22" customFormat="1" ht="12" customHeight="1" x14ac:dyDescent="0.2">
      <c r="A13" s="23">
        <v>2</v>
      </c>
      <c r="B13" s="24" t="s">
        <v>52</v>
      </c>
      <c r="C13" s="48">
        <v>216730032</v>
      </c>
      <c r="D13" s="49">
        <v>69</v>
      </c>
      <c r="E13" s="49">
        <v>0</v>
      </c>
      <c r="F13" s="49">
        <v>216730101</v>
      </c>
      <c r="G13" s="49">
        <v>0</v>
      </c>
      <c r="H13" s="49">
        <v>10640973</v>
      </c>
      <c r="I13" s="49">
        <v>14921</v>
      </c>
      <c r="J13" s="49">
        <v>2777894</v>
      </c>
      <c r="K13" s="50">
        <v>13433788</v>
      </c>
      <c r="L13" s="51">
        <v>397318</v>
      </c>
      <c r="M13" s="49">
        <v>0</v>
      </c>
      <c r="N13" s="49">
        <v>397318</v>
      </c>
      <c r="O13" s="49">
        <v>5069596</v>
      </c>
      <c r="P13" s="49">
        <v>4528863</v>
      </c>
      <c r="Q13" s="49">
        <v>430080</v>
      </c>
      <c r="R13" s="49">
        <v>1586057</v>
      </c>
      <c r="S13" s="50">
        <v>242175803</v>
      </c>
      <c r="T13" s="51">
        <v>8665746</v>
      </c>
      <c r="U13" s="49">
        <v>8665746</v>
      </c>
      <c r="V13" s="49">
        <v>0</v>
      </c>
      <c r="W13" s="49">
        <v>212716</v>
      </c>
      <c r="X13" s="49">
        <v>239</v>
      </c>
      <c r="Y13" s="49">
        <v>47978</v>
      </c>
      <c r="Z13" s="50">
        <v>260933</v>
      </c>
      <c r="AA13" s="51">
        <v>14303</v>
      </c>
      <c r="AB13" s="49">
        <v>0</v>
      </c>
      <c r="AC13" s="49">
        <v>14303</v>
      </c>
      <c r="AD13" s="49">
        <v>101392</v>
      </c>
      <c r="AE13" s="49">
        <v>90577</v>
      </c>
      <c r="AF13" s="49">
        <v>8602</v>
      </c>
      <c r="AG13" s="49">
        <v>31721</v>
      </c>
      <c r="AH13" s="49">
        <v>9173274</v>
      </c>
      <c r="AI13" s="52">
        <f t="shared" si="0"/>
        <v>3.9984044486741602E-2</v>
      </c>
      <c r="AJ13" s="51">
        <v>69918873</v>
      </c>
      <c r="AK13" s="49">
        <v>0</v>
      </c>
      <c r="AL13" s="49">
        <v>0</v>
      </c>
      <c r="AM13" s="49">
        <v>69918873</v>
      </c>
      <c r="AN13" s="49">
        <v>0</v>
      </c>
      <c r="AO13" s="49">
        <v>923845</v>
      </c>
      <c r="AP13" s="49">
        <v>0</v>
      </c>
      <c r="AQ13" s="49">
        <v>96036</v>
      </c>
      <c r="AR13" s="50">
        <v>1019881</v>
      </c>
      <c r="AS13" s="51">
        <v>43677</v>
      </c>
      <c r="AT13" s="49">
        <v>0</v>
      </c>
      <c r="AU13" s="49">
        <v>43677</v>
      </c>
      <c r="AV13" s="49">
        <v>1562564</v>
      </c>
      <c r="AW13" s="49">
        <v>1563496</v>
      </c>
      <c r="AX13" s="49">
        <v>105610</v>
      </c>
      <c r="AY13" s="49">
        <v>70626</v>
      </c>
      <c r="AZ13" s="50">
        <v>74284727</v>
      </c>
      <c r="BA13" s="51">
        <v>2796384</v>
      </c>
      <c r="BB13" s="49">
        <v>2796384</v>
      </c>
      <c r="BC13" s="49">
        <v>0</v>
      </c>
      <c r="BD13" s="49">
        <v>18453</v>
      </c>
      <c r="BE13" s="49">
        <v>0</v>
      </c>
      <c r="BF13" s="49">
        <v>1537</v>
      </c>
      <c r="BG13" s="50">
        <v>19990</v>
      </c>
      <c r="BH13" s="51">
        <v>1572</v>
      </c>
      <c r="BI13" s="49">
        <v>0</v>
      </c>
      <c r="BJ13" s="49">
        <v>1572</v>
      </c>
      <c r="BK13" s="49">
        <v>31251</v>
      </c>
      <c r="BL13" s="49">
        <v>31270</v>
      </c>
      <c r="BM13" s="49">
        <v>2112</v>
      </c>
      <c r="BN13" s="49">
        <v>1413</v>
      </c>
      <c r="BO13" s="49">
        <v>2883992</v>
      </c>
      <c r="BP13" s="52">
        <f t="shared" si="1"/>
        <v>3.9994694994583226E-2</v>
      </c>
      <c r="BQ13" s="51">
        <v>230506204</v>
      </c>
      <c r="BR13" s="49">
        <v>0</v>
      </c>
      <c r="BS13" s="49">
        <v>0</v>
      </c>
      <c r="BT13" s="49">
        <v>230506204</v>
      </c>
      <c r="BU13" s="49">
        <v>0</v>
      </c>
      <c r="BV13" s="49">
        <v>2641862</v>
      </c>
      <c r="BW13" s="49">
        <v>0</v>
      </c>
      <c r="BX13" s="49">
        <v>186202</v>
      </c>
      <c r="BY13" s="50">
        <v>2828064</v>
      </c>
      <c r="BZ13" s="51">
        <v>287091</v>
      </c>
      <c r="CA13" s="49">
        <v>0</v>
      </c>
      <c r="CB13" s="49">
        <v>287091</v>
      </c>
      <c r="CC13" s="49">
        <v>18549156</v>
      </c>
      <c r="CD13" s="49">
        <v>8324651</v>
      </c>
      <c r="CE13" s="49">
        <v>653754</v>
      </c>
      <c r="CF13" s="49">
        <v>276565</v>
      </c>
      <c r="CG13" s="50">
        <v>261425485</v>
      </c>
      <c r="CH13" s="51">
        <v>9219792</v>
      </c>
      <c r="CI13" s="49">
        <v>9219792</v>
      </c>
      <c r="CJ13" s="49">
        <v>0</v>
      </c>
      <c r="CK13" s="49">
        <v>52783</v>
      </c>
      <c r="CL13" s="49">
        <v>0</v>
      </c>
      <c r="CM13" s="49">
        <v>2978</v>
      </c>
      <c r="CN13" s="50">
        <v>55761</v>
      </c>
      <c r="CO13" s="51">
        <v>10336</v>
      </c>
      <c r="CP13" s="49">
        <v>0</v>
      </c>
      <c r="CQ13" s="49">
        <v>10336</v>
      </c>
      <c r="CR13" s="49">
        <v>370983</v>
      </c>
      <c r="CS13" s="49">
        <v>166493</v>
      </c>
      <c r="CT13" s="49">
        <v>13075</v>
      </c>
      <c r="CU13" s="49">
        <v>5531</v>
      </c>
      <c r="CV13" s="49">
        <v>9841971</v>
      </c>
      <c r="CW13" s="52">
        <f t="shared" si="2"/>
        <v>3.9998021051095005E-2</v>
      </c>
      <c r="CX13" s="51">
        <v>517155109</v>
      </c>
      <c r="CY13" s="49">
        <v>69</v>
      </c>
      <c r="CZ13" s="49">
        <v>0</v>
      </c>
      <c r="DA13" s="49">
        <v>517155178</v>
      </c>
      <c r="DB13" s="49">
        <v>0</v>
      </c>
      <c r="DC13" s="49">
        <v>14206680</v>
      </c>
      <c r="DD13" s="49">
        <v>14921</v>
      </c>
      <c r="DE13" s="49">
        <v>3060132</v>
      </c>
      <c r="DF13" s="50">
        <v>17281733</v>
      </c>
      <c r="DG13" s="51">
        <v>728086</v>
      </c>
      <c r="DH13" s="49">
        <v>0</v>
      </c>
      <c r="DI13" s="49">
        <v>728086</v>
      </c>
      <c r="DJ13" s="49">
        <v>25181316</v>
      </c>
      <c r="DK13" s="49">
        <v>14417010</v>
      </c>
      <c r="DL13" s="49">
        <v>1189444</v>
      </c>
      <c r="DM13" s="49">
        <v>1933248</v>
      </c>
      <c r="DN13" s="50">
        <v>577886015</v>
      </c>
      <c r="DO13" s="51">
        <v>20681922</v>
      </c>
      <c r="DP13" s="49">
        <v>20681922</v>
      </c>
      <c r="DQ13" s="49">
        <v>0</v>
      </c>
      <c r="DR13" s="49">
        <v>283952</v>
      </c>
      <c r="DS13" s="49">
        <v>239</v>
      </c>
      <c r="DT13" s="49">
        <v>52493</v>
      </c>
      <c r="DU13" s="50">
        <v>336684</v>
      </c>
      <c r="DV13" s="51">
        <v>26211</v>
      </c>
      <c r="DW13" s="49">
        <v>0</v>
      </c>
      <c r="DX13" s="49">
        <v>26211</v>
      </c>
      <c r="DY13" s="49">
        <v>503626</v>
      </c>
      <c r="DZ13" s="49">
        <v>288340</v>
      </c>
      <c r="EA13" s="49">
        <v>23789</v>
      </c>
      <c r="EB13" s="49">
        <v>38665</v>
      </c>
      <c r="EC13" s="49">
        <v>21899237</v>
      </c>
      <c r="ED13" s="52">
        <f t="shared" si="3"/>
        <v>3.9991714053765115E-2</v>
      </c>
      <c r="EE13" s="42"/>
    </row>
    <row r="14" spans="1:227" s="22" customFormat="1" ht="12" customHeight="1" x14ac:dyDescent="0.2">
      <c r="A14" s="25">
        <v>3</v>
      </c>
      <c r="B14" s="26" t="s">
        <v>53</v>
      </c>
      <c r="C14" s="53">
        <v>272488711</v>
      </c>
      <c r="D14" s="54">
        <v>0</v>
      </c>
      <c r="E14" s="54">
        <v>0</v>
      </c>
      <c r="F14" s="54">
        <v>272488711</v>
      </c>
      <c r="G14" s="54">
        <v>0</v>
      </c>
      <c r="H14" s="54">
        <v>24545515</v>
      </c>
      <c r="I14" s="54">
        <v>366144</v>
      </c>
      <c r="J14" s="54">
        <v>7115195</v>
      </c>
      <c r="K14" s="55">
        <v>32026854</v>
      </c>
      <c r="L14" s="56">
        <v>558574</v>
      </c>
      <c r="M14" s="54">
        <v>6366</v>
      </c>
      <c r="N14" s="54">
        <v>564940</v>
      </c>
      <c r="O14" s="54">
        <v>29157606</v>
      </c>
      <c r="P14" s="54">
        <v>49365773</v>
      </c>
      <c r="Q14" s="54">
        <v>1191025</v>
      </c>
      <c r="R14" s="54">
        <v>909672</v>
      </c>
      <c r="S14" s="55">
        <v>385704581</v>
      </c>
      <c r="T14" s="56">
        <v>10895108</v>
      </c>
      <c r="U14" s="54">
        <v>10895108</v>
      </c>
      <c r="V14" s="54">
        <v>0</v>
      </c>
      <c r="W14" s="54">
        <v>490786</v>
      </c>
      <c r="X14" s="54">
        <v>6800</v>
      </c>
      <c r="Y14" s="54">
        <v>133499</v>
      </c>
      <c r="Z14" s="55">
        <v>631085</v>
      </c>
      <c r="AA14" s="56">
        <v>20109</v>
      </c>
      <c r="AB14" s="54">
        <v>127</v>
      </c>
      <c r="AC14" s="54">
        <v>20236</v>
      </c>
      <c r="AD14" s="54">
        <v>583152</v>
      </c>
      <c r="AE14" s="54">
        <v>987315</v>
      </c>
      <c r="AF14" s="54">
        <v>23821</v>
      </c>
      <c r="AG14" s="54">
        <v>18193</v>
      </c>
      <c r="AH14" s="54">
        <v>13158910</v>
      </c>
      <c r="AI14" s="57">
        <f t="shared" si="0"/>
        <v>3.9983704132242011E-2</v>
      </c>
      <c r="AJ14" s="56">
        <v>95324344</v>
      </c>
      <c r="AK14" s="54">
        <v>0</v>
      </c>
      <c r="AL14" s="54">
        <v>0</v>
      </c>
      <c r="AM14" s="54">
        <v>95324344</v>
      </c>
      <c r="AN14" s="54">
        <v>0</v>
      </c>
      <c r="AO14" s="54">
        <v>1349995</v>
      </c>
      <c r="AP14" s="54">
        <v>13185</v>
      </c>
      <c r="AQ14" s="54">
        <v>99947</v>
      </c>
      <c r="AR14" s="55">
        <v>1463127</v>
      </c>
      <c r="AS14" s="56">
        <v>128396</v>
      </c>
      <c r="AT14" s="54">
        <v>0</v>
      </c>
      <c r="AU14" s="54">
        <v>128396</v>
      </c>
      <c r="AV14" s="54">
        <v>1997658</v>
      </c>
      <c r="AW14" s="54">
        <v>2857624</v>
      </c>
      <c r="AX14" s="54">
        <v>314079</v>
      </c>
      <c r="AY14" s="54">
        <v>484509</v>
      </c>
      <c r="AZ14" s="55">
        <v>102569737</v>
      </c>
      <c r="BA14" s="56">
        <v>3812494</v>
      </c>
      <c r="BB14" s="54">
        <v>3812494</v>
      </c>
      <c r="BC14" s="54">
        <v>0</v>
      </c>
      <c r="BD14" s="54">
        <v>26971</v>
      </c>
      <c r="BE14" s="54">
        <v>211</v>
      </c>
      <c r="BF14" s="54">
        <v>1609</v>
      </c>
      <c r="BG14" s="55">
        <v>28791</v>
      </c>
      <c r="BH14" s="56">
        <v>4622</v>
      </c>
      <c r="BI14" s="54">
        <v>0</v>
      </c>
      <c r="BJ14" s="54">
        <v>4622</v>
      </c>
      <c r="BK14" s="54">
        <v>39953</v>
      </c>
      <c r="BL14" s="54">
        <v>57152</v>
      </c>
      <c r="BM14" s="54">
        <v>6282</v>
      </c>
      <c r="BN14" s="54">
        <v>9690</v>
      </c>
      <c r="BO14" s="54">
        <v>3958984</v>
      </c>
      <c r="BP14" s="57">
        <f t="shared" si="1"/>
        <v>3.9994967077874671E-2</v>
      </c>
      <c r="BQ14" s="56">
        <v>794236137</v>
      </c>
      <c r="BR14" s="54">
        <v>0</v>
      </c>
      <c r="BS14" s="54">
        <v>67407</v>
      </c>
      <c r="BT14" s="54">
        <v>794303544</v>
      </c>
      <c r="BU14" s="54">
        <v>0</v>
      </c>
      <c r="BV14" s="54">
        <v>16931964</v>
      </c>
      <c r="BW14" s="54">
        <v>131097</v>
      </c>
      <c r="BX14" s="54">
        <v>359696</v>
      </c>
      <c r="BY14" s="55">
        <v>17422757</v>
      </c>
      <c r="BZ14" s="56">
        <v>760036</v>
      </c>
      <c r="CA14" s="54">
        <v>1574</v>
      </c>
      <c r="CB14" s="54">
        <v>761610</v>
      </c>
      <c r="CC14" s="54">
        <v>101117042</v>
      </c>
      <c r="CD14" s="54">
        <v>79485083</v>
      </c>
      <c r="CE14" s="54">
        <v>7006176</v>
      </c>
      <c r="CF14" s="54">
        <v>1920954</v>
      </c>
      <c r="CG14" s="55">
        <v>1002017166</v>
      </c>
      <c r="CH14" s="56">
        <v>31773543</v>
      </c>
      <c r="CI14" s="54">
        <v>31773543</v>
      </c>
      <c r="CJ14" s="54">
        <v>0</v>
      </c>
      <c r="CK14" s="54">
        <v>338517</v>
      </c>
      <c r="CL14" s="54">
        <v>2411</v>
      </c>
      <c r="CM14" s="54">
        <v>5819</v>
      </c>
      <c r="CN14" s="55">
        <v>346747</v>
      </c>
      <c r="CO14" s="56">
        <v>27361</v>
      </c>
      <c r="CP14" s="54">
        <v>32</v>
      </c>
      <c r="CQ14" s="54">
        <v>27393</v>
      </c>
      <c r="CR14" s="54">
        <v>2022341</v>
      </c>
      <c r="CS14" s="54">
        <v>1585872</v>
      </c>
      <c r="CT14" s="54">
        <v>135657</v>
      </c>
      <c r="CU14" s="54">
        <v>38420</v>
      </c>
      <c r="CV14" s="54">
        <v>35929973</v>
      </c>
      <c r="CW14" s="57">
        <f t="shared" si="2"/>
        <v>4.0001764111479279E-2</v>
      </c>
      <c r="CX14" s="56">
        <v>1162049192</v>
      </c>
      <c r="CY14" s="54">
        <v>0</v>
      </c>
      <c r="CZ14" s="54">
        <v>67407</v>
      </c>
      <c r="DA14" s="54">
        <v>1162116599</v>
      </c>
      <c r="DB14" s="54">
        <v>0</v>
      </c>
      <c r="DC14" s="54">
        <v>42827474</v>
      </c>
      <c r="DD14" s="54">
        <v>510426</v>
      </c>
      <c r="DE14" s="54">
        <v>7574838</v>
      </c>
      <c r="DF14" s="55">
        <v>50912738</v>
      </c>
      <c r="DG14" s="56">
        <v>1447006</v>
      </c>
      <c r="DH14" s="54">
        <v>7940</v>
      </c>
      <c r="DI14" s="54">
        <v>1454946</v>
      </c>
      <c r="DJ14" s="54">
        <v>132272306</v>
      </c>
      <c r="DK14" s="54">
        <v>131708480</v>
      </c>
      <c r="DL14" s="54">
        <v>8511280</v>
      </c>
      <c r="DM14" s="54">
        <v>3315135</v>
      </c>
      <c r="DN14" s="55">
        <v>1490291484</v>
      </c>
      <c r="DO14" s="56">
        <v>46481145</v>
      </c>
      <c r="DP14" s="54">
        <v>46481145</v>
      </c>
      <c r="DQ14" s="54">
        <v>0</v>
      </c>
      <c r="DR14" s="54">
        <v>856274</v>
      </c>
      <c r="DS14" s="54">
        <v>9422</v>
      </c>
      <c r="DT14" s="54">
        <v>140927</v>
      </c>
      <c r="DU14" s="55">
        <v>1006623</v>
      </c>
      <c r="DV14" s="56">
        <v>52092</v>
      </c>
      <c r="DW14" s="54">
        <v>159</v>
      </c>
      <c r="DX14" s="54">
        <v>52251</v>
      </c>
      <c r="DY14" s="54">
        <v>2645446</v>
      </c>
      <c r="DZ14" s="54">
        <v>2630339</v>
      </c>
      <c r="EA14" s="54">
        <v>165760</v>
      </c>
      <c r="EB14" s="54">
        <v>66303</v>
      </c>
      <c r="EC14" s="54">
        <v>53047867</v>
      </c>
      <c r="ED14" s="57">
        <f t="shared" si="3"/>
        <v>3.9996971938957737E-2</v>
      </c>
      <c r="EE14" s="42"/>
    </row>
    <row r="15" spans="1:227" s="22" customFormat="1" ht="12" customHeight="1" x14ac:dyDescent="0.2">
      <c r="A15" s="23">
        <v>4</v>
      </c>
      <c r="B15" s="24" t="s">
        <v>54</v>
      </c>
      <c r="C15" s="48">
        <v>367011827</v>
      </c>
      <c r="D15" s="49">
        <v>4921</v>
      </c>
      <c r="E15" s="49">
        <v>0</v>
      </c>
      <c r="F15" s="49">
        <v>367016748</v>
      </c>
      <c r="G15" s="49">
        <v>0</v>
      </c>
      <c r="H15" s="49">
        <v>18954952</v>
      </c>
      <c r="I15" s="49">
        <v>144057</v>
      </c>
      <c r="J15" s="49">
        <v>2898619</v>
      </c>
      <c r="K15" s="50">
        <v>21997628</v>
      </c>
      <c r="L15" s="51">
        <v>336067</v>
      </c>
      <c r="M15" s="49">
        <v>0</v>
      </c>
      <c r="N15" s="49">
        <v>336067</v>
      </c>
      <c r="O15" s="49">
        <v>5566889</v>
      </c>
      <c r="P15" s="49">
        <v>5052120</v>
      </c>
      <c r="Q15" s="49">
        <v>464573</v>
      </c>
      <c r="R15" s="49">
        <v>907955</v>
      </c>
      <c r="S15" s="50">
        <v>401341980</v>
      </c>
      <c r="T15" s="51">
        <v>14673771</v>
      </c>
      <c r="U15" s="49">
        <v>14673771</v>
      </c>
      <c r="V15" s="49">
        <v>0</v>
      </c>
      <c r="W15" s="49">
        <v>378893</v>
      </c>
      <c r="X15" s="49">
        <v>2570</v>
      </c>
      <c r="Y15" s="49">
        <v>50282</v>
      </c>
      <c r="Z15" s="50">
        <v>431745</v>
      </c>
      <c r="AA15" s="51">
        <v>12065</v>
      </c>
      <c r="AB15" s="49">
        <v>0</v>
      </c>
      <c r="AC15" s="49">
        <v>12065</v>
      </c>
      <c r="AD15" s="49">
        <v>111338</v>
      </c>
      <c r="AE15" s="49">
        <v>101042</v>
      </c>
      <c r="AF15" s="49">
        <v>9291</v>
      </c>
      <c r="AG15" s="49">
        <v>18159</v>
      </c>
      <c r="AH15" s="49">
        <v>15357411</v>
      </c>
      <c r="AI15" s="52">
        <f t="shared" si="0"/>
        <v>3.9981202710673028E-2</v>
      </c>
      <c r="AJ15" s="51">
        <v>83464344</v>
      </c>
      <c r="AK15" s="49">
        <v>551</v>
      </c>
      <c r="AL15" s="49">
        <v>0</v>
      </c>
      <c r="AM15" s="49">
        <v>83464895</v>
      </c>
      <c r="AN15" s="49">
        <v>0</v>
      </c>
      <c r="AO15" s="49">
        <v>1640631</v>
      </c>
      <c r="AP15" s="49">
        <v>0</v>
      </c>
      <c r="AQ15" s="49">
        <v>108398</v>
      </c>
      <c r="AR15" s="50">
        <v>1749029</v>
      </c>
      <c r="AS15" s="51">
        <v>59370</v>
      </c>
      <c r="AT15" s="49">
        <v>0</v>
      </c>
      <c r="AU15" s="49">
        <v>59370</v>
      </c>
      <c r="AV15" s="49">
        <v>3635458</v>
      </c>
      <c r="AW15" s="49">
        <v>1211638</v>
      </c>
      <c r="AX15" s="49">
        <v>116346</v>
      </c>
      <c r="AY15" s="49">
        <v>161248</v>
      </c>
      <c r="AZ15" s="50">
        <v>90397984</v>
      </c>
      <c r="BA15" s="51">
        <v>3338171</v>
      </c>
      <c r="BB15" s="49">
        <v>3338171</v>
      </c>
      <c r="BC15" s="49">
        <v>0</v>
      </c>
      <c r="BD15" s="49">
        <v>32790</v>
      </c>
      <c r="BE15" s="49">
        <v>0</v>
      </c>
      <c r="BF15" s="49">
        <v>1821</v>
      </c>
      <c r="BG15" s="50">
        <v>34611</v>
      </c>
      <c r="BH15" s="51">
        <v>2137</v>
      </c>
      <c r="BI15" s="49">
        <v>0</v>
      </c>
      <c r="BJ15" s="49">
        <v>2137</v>
      </c>
      <c r="BK15" s="49">
        <v>72709</v>
      </c>
      <c r="BL15" s="49">
        <v>24233</v>
      </c>
      <c r="BM15" s="49">
        <v>2327</v>
      </c>
      <c r="BN15" s="49">
        <v>3225</v>
      </c>
      <c r="BO15" s="49">
        <v>3477413</v>
      </c>
      <c r="BP15" s="52">
        <f t="shared" si="1"/>
        <v>3.9994910435099694E-2</v>
      </c>
      <c r="BQ15" s="51">
        <v>291849559</v>
      </c>
      <c r="BR15" s="49">
        <v>307</v>
      </c>
      <c r="BS15" s="49">
        <v>12791</v>
      </c>
      <c r="BT15" s="49">
        <v>291862657</v>
      </c>
      <c r="BU15" s="49">
        <v>0</v>
      </c>
      <c r="BV15" s="49">
        <v>8782533</v>
      </c>
      <c r="BW15" s="49">
        <v>82009</v>
      </c>
      <c r="BX15" s="49">
        <v>55447</v>
      </c>
      <c r="BY15" s="50">
        <v>8919989</v>
      </c>
      <c r="BZ15" s="51">
        <v>196757</v>
      </c>
      <c r="CA15" s="49">
        <v>0</v>
      </c>
      <c r="CB15" s="49">
        <v>196757</v>
      </c>
      <c r="CC15" s="49">
        <v>13210453</v>
      </c>
      <c r="CD15" s="49">
        <v>10801220</v>
      </c>
      <c r="CE15" s="49">
        <v>1072919</v>
      </c>
      <c r="CF15" s="49">
        <v>1318576</v>
      </c>
      <c r="CG15" s="50">
        <v>327382571</v>
      </c>
      <c r="CH15" s="51">
        <v>11674391</v>
      </c>
      <c r="CI15" s="49">
        <v>11674391</v>
      </c>
      <c r="CJ15" s="49">
        <v>0</v>
      </c>
      <c r="CK15" s="49">
        <v>175591</v>
      </c>
      <c r="CL15" s="49">
        <v>1542</v>
      </c>
      <c r="CM15" s="49">
        <v>887</v>
      </c>
      <c r="CN15" s="50">
        <v>178020</v>
      </c>
      <c r="CO15" s="51">
        <v>7084</v>
      </c>
      <c r="CP15" s="49">
        <v>0</v>
      </c>
      <c r="CQ15" s="49">
        <v>7084</v>
      </c>
      <c r="CR15" s="49">
        <v>264209</v>
      </c>
      <c r="CS15" s="49">
        <v>216025</v>
      </c>
      <c r="CT15" s="49">
        <v>21459</v>
      </c>
      <c r="CU15" s="49">
        <v>26372</v>
      </c>
      <c r="CV15" s="49">
        <v>12387560</v>
      </c>
      <c r="CW15" s="52">
        <f t="shared" si="2"/>
        <v>3.9999605019699389E-2</v>
      </c>
      <c r="CX15" s="51">
        <v>742325730</v>
      </c>
      <c r="CY15" s="49">
        <v>5779</v>
      </c>
      <c r="CZ15" s="49">
        <v>12791</v>
      </c>
      <c r="DA15" s="49">
        <v>742344300</v>
      </c>
      <c r="DB15" s="49">
        <v>0</v>
      </c>
      <c r="DC15" s="49">
        <v>29378116</v>
      </c>
      <c r="DD15" s="49">
        <v>226066</v>
      </c>
      <c r="DE15" s="49">
        <v>3062464</v>
      </c>
      <c r="DF15" s="50">
        <v>32666646</v>
      </c>
      <c r="DG15" s="51">
        <v>592194</v>
      </c>
      <c r="DH15" s="49">
        <v>0</v>
      </c>
      <c r="DI15" s="49">
        <v>592194</v>
      </c>
      <c r="DJ15" s="49">
        <v>22412800</v>
      </c>
      <c r="DK15" s="49">
        <v>17064978</v>
      </c>
      <c r="DL15" s="49">
        <v>1653838</v>
      </c>
      <c r="DM15" s="49">
        <v>2387779</v>
      </c>
      <c r="DN15" s="50">
        <v>819122535</v>
      </c>
      <c r="DO15" s="51">
        <v>29686333</v>
      </c>
      <c r="DP15" s="49">
        <v>29686333</v>
      </c>
      <c r="DQ15" s="49">
        <v>0</v>
      </c>
      <c r="DR15" s="49">
        <v>587274</v>
      </c>
      <c r="DS15" s="49">
        <v>4112</v>
      </c>
      <c r="DT15" s="49">
        <v>52990</v>
      </c>
      <c r="DU15" s="50">
        <v>644376</v>
      </c>
      <c r="DV15" s="51">
        <v>21286</v>
      </c>
      <c r="DW15" s="49">
        <v>0</v>
      </c>
      <c r="DX15" s="49">
        <v>21286</v>
      </c>
      <c r="DY15" s="49">
        <v>448256</v>
      </c>
      <c r="DZ15" s="49">
        <v>341300</v>
      </c>
      <c r="EA15" s="49">
        <v>33077</v>
      </c>
      <c r="EB15" s="49">
        <v>47756</v>
      </c>
      <c r="EC15" s="49">
        <v>31222384</v>
      </c>
      <c r="ED15" s="52">
        <f t="shared" si="3"/>
        <v>3.9989979043416918E-2</v>
      </c>
      <c r="EE15" s="42"/>
    </row>
    <row r="16" spans="1:227" s="22" customFormat="1" ht="12" customHeight="1" x14ac:dyDescent="0.2">
      <c r="A16" s="25">
        <v>5</v>
      </c>
      <c r="B16" s="26" t="s">
        <v>55</v>
      </c>
      <c r="C16" s="53">
        <v>255122130</v>
      </c>
      <c r="D16" s="54">
        <v>2049</v>
      </c>
      <c r="E16" s="54">
        <v>0</v>
      </c>
      <c r="F16" s="54">
        <v>255124179</v>
      </c>
      <c r="G16" s="54">
        <v>0</v>
      </c>
      <c r="H16" s="54">
        <v>10789975</v>
      </c>
      <c r="I16" s="54">
        <v>853</v>
      </c>
      <c r="J16" s="54">
        <v>2785808</v>
      </c>
      <c r="K16" s="55">
        <v>13576636</v>
      </c>
      <c r="L16" s="56">
        <v>228163</v>
      </c>
      <c r="M16" s="54">
        <v>0</v>
      </c>
      <c r="N16" s="54">
        <v>228163</v>
      </c>
      <c r="O16" s="54">
        <v>4172008</v>
      </c>
      <c r="P16" s="54">
        <v>2690257</v>
      </c>
      <c r="Q16" s="54">
        <v>329118</v>
      </c>
      <c r="R16" s="54">
        <v>348956</v>
      </c>
      <c r="S16" s="55">
        <v>276469317</v>
      </c>
      <c r="T16" s="56">
        <v>10200480</v>
      </c>
      <c r="U16" s="54">
        <v>10200480</v>
      </c>
      <c r="V16" s="54">
        <v>0</v>
      </c>
      <c r="W16" s="54">
        <v>215793</v>
      </c>
      <c r="X16" s="54">
        <v>14</v>
      </c>
      <c r="Y16" s="54">
        <v>48802</v>
      </c>
      <c r="Z16" s="55">
        <v>264609</v>
      </c>
      <c r="AA16" s="56">
        <v>8214</v>
      </c>
      <c r="AB16" s="54">
        <v>0</v>
      </c>
      <c r="AC16" s="54">
        <v>8214</v>
      </c>
      <c r="AD16" s="54">
        <v>83440</v>
      </c>
      <c r="AE16" s="54">
        <v>53804</v>
      </c>
      <c r="AF16" s="54">
        <v>6582</v>
      </c>
      <c r="AG16" s="54">
        <v>6979</v>
      </c>
      <c r="AH16" s="54">
        <v>10624108</v>
      </c>
      <c r="AI16" s="57">
        <f t="shared" si="0"/>
        <v>3.998241185912841E-2</v>
      </c>
      <c r="AJ16" s="56">
        <v>72228103</v>
      </c>
      <c r="AK16" s="54">
        <v>0</v>
      </c>
      <c r="AL16" s="54">
        <v>0</v>
      </c>
      <c r="AM16" s="54">
        <v>72228103</v>
      </c>
      <c r="AN16" s="54">
        <v>0</v>
      </c>
      <c r="AO16" s="54">
        <v>934981</v>
      </c>
      <c r="AP16" s="54">
        <v>45957</v>
      </c>
      <c r="AQ16" s="54">
        <v>4272</v>
      </c>
      <c r="AR16" s="55">
        <v>985210</v>
      </c>
      <c r="AS16" s="56">
        <v>31186</v>
      </c>
      <c r="AT16" s="54">
        <v>0</v>
      </c>
      <c r="AU16" s="54">
        <v>31186</v>
      </c>
      <c r="AV16" s="54">
        <v>1175012</v>
      </c>
      <c r="AW16" s="54">
        <v>490417</v>
      </c>
      <c r="AX16" s="54">
        <v>143029</v>
      </c>
      <c r="AY16" s="54">
        <v>143272</v>
      </c>
      <c r="AZ16" s="55">
        <v>75196229</v>
      </c>
      <c r="BA16" s="56">
        <v>2888732</v>
      </c>
      <c r="BB16" s="54">
        <v>2888732</v>
      </c>
      <c r="BC16" s="54">
        <v>0</v>
      </c>
      <c r="BD16" s="54">
        <v>18700</v>
      </c>
      <c r="BE16" s="54">
        <v>839</v>
      </c>
      <c r="BF16" s="54">
        <v>68</v>
      </c>
      <c r="BG16" s="55">
        <v>19607</v>
      </c>
      <c r="BH16" s="56">
        <v>1123</v>
      </c>
      <c r="BI16" s="54">
        <v>0</v>
      </c>
      <c r="BJ16" s="54">
        <v>1123</v>
      </c>
      <c r="BK16" s="54">
        <v>23500</v>
      </c>
      <c r="BL16" s="54">
        <v>9808</v>
      </c>
      <c r="BM16" s="54">
        <v>2861</v>
      </c>
      <c r="BN16" s="54">
        <v>2866</v>
      </c>
      <c r="BO16" s="54">
        <v>2948497</v>
      </c>
      <c r="BP16" s="57">
        <f t="shared" si="1"/>
        <v>3.9994571088209252E-2</v>
      </c>
      <c r="BQ16" s="56">
        <v>240649026</v>
      </c>
      <c r="BR16" s="54">
        <v>176</v>
      </c>
      <c r="BS16" s="54">
        <v>0</v>
      </c>
      <c r="BT16" s="54">
        <v>240649202</v>
      </c>
      <c r="BU16" s="54">
        <v>0</v>
      </c>
      <c r="BV16" s="54">
        <v>3045373</v>
      </c>
      <c r="BW16" s="54">
        <v>0</v>
      </c>
      <c r="BX16" s="54">
        <v>25773</v>
      </c>
      <c r="BY16" s="55">
        <v>3071146</v>
      </c>
      <c r="BZ16" s="56">
        <v>123956</v>
      </c>
      <c r="CA16" s="54">
        <v>0</v>
      </c>
      <c r="CB16" s="54">
        <v>123956</v>
      </c>
      <c r="CC16" s="54">
        <v>10166593</v>
      </c>
      <c r="CD16" s="54">
        <v>5525754</v>
      </c>
      <c r="CE16" s="54">
        <v>1090299</v>
      </c>
      <c r="CF16" s="54">
        <v>131122</v>
      </c>
      <c r="CG16" s="55">
        <v>260758072</v>
      </c>
      <c r="CH16" s="56">
        <v>9625433</v>
      </c>
      <c r="CI16" s="54">
        <v>9625433</v>
      </c>
      <c r="CJ16" s="54">
        <v>0</v>
      </c>
      <c r="CK16" s="54">
        <v>60908</v>
      </c>
      <c r="CL16" s="54">
        <v>0</v>
      </c>
      <c r="CM16" s="54">
        <v>412</v>
      </c>
      <c r="CN16" s="55">
        <v>61320</v>
      </c>
      <c r="CO16" s="56">
        <v>4462</v>
      </c>
      <c r="CP16" s="54">
        <v>0</v>
      </c>
      <c r="CQ16" s="54">
        <v>4462</v>
      </c>
      <c r="CR16" s="54">
        <v>203332</v>
      </c>
      <c r="CS16" s="54">
        <v>110515</v>
      </c>
      <c r="CT16" s="54">
        <v>21806</v>
      </c>
      <c r="CU16" s="54">
        <v>2622</v>
      </c>
      <c r="CV16" s="54">
        <v>10029490</v>
      </c>
      <c r="CW16" s="57">
        <f t="shared" si="2"/>
        <v>3.9997776514546682E-2</v>
      </c>
      <c r="CX16" s="56">
        <v>567999259</v>
      </c>
      <c r="CY16" s="54">
        <v>2225</v>
      </c>
      <c r="CZ16" s="54">
        <v>0</v>
      </c>
      <c r="DA16" s="54">
        <v>568001484</v>
      </c>
      <c r="DB16" s="54">
        <v>0</v>
      </c>
      <c r="DC16" s="54">
        <v>14770329</v>
      </c>
      <c r="DD16" s="54">
        <v>46810</v>
      </c>
      <c r="DE16" s="54">
        <v>2815853</v>
      </c>
      <c r="DF16" s="55">
        <v>17632992</v>
      </c>
      <c r="DG16" s="56">
        <v>383305</v>
      </c>
      <c r="DH16" s="54">
        <v>0</v>
      </c>
      <c r="DI16" s="54">
        <v>383305</v>
      </c>
      <c r="DJ16" s="54">
        <v>15513613</v>
      </c>
      <c r="DK16" s="54">
        <v>8706428</v>
      </c>
      <c r="DL16" s="54">
        <v>1562446</v>
      </c>
      <c r="DM16" s="54">
        <v>623350</v>
      </c>
      <c r="DN16" s="55">
        <v>612423618</v>
      </c>
      <c r="DO16" s="56">
        <v>22714645</v>
      </c>
      <c r="DP16" s="54">
        <v>22714645</v>
      </c>
      <c r="DQ16" s="54">
        <v>0</v>
      </c>
      <c r="DR16" s="54">
        <v>295401</v>
      </c>
      <c r="DS16" s="54">
        <v>853</v>
      </c>
      <c r="DT16" s="54">
        <v>49282</v>
      </c>
      <c r="DU16" s="55">
        <v>345536</v>
      </c>
      <c r="DV16" s="56">
        <v>13799</v>
      </c>
      <c r="DW16" s="54">
        <v>0</v>
      </c>
      <c r="DX16" s="54">
        <v>13799</v>
      </c>
      <c r="DY16" s="54">
        <v>310272</v>
      </c>
      <c r="DZ16" s="54">
        <v>174127</v>
      </c>
      <c r="EA16" s="54">
        <v>31249</v>
      </c>
      <c r="EB16" s="54">
        <v>12467</v>
      </c>
      <c r="EC16" s="54">
        <v>23602095</v>
      </c>
      <c r="ED16" s="57">
        <f t="shared" si="3"/>
        <v>3.9990467700961145E-2</v>
      </c>
      <c r="EE16" s="42"/>
    </row>
    <row r="17" spans="1:135" s="22" customFormat="1" ht="12" customHeight="1" x14ac:dyDescent="0.2">
      <c r="A17" s="23">
        <v>6</v>
      </c>
      <c r="B17" s="24" t="s">
        <v>56</v>
      </c>
      <c r="C17" s="48">
        <v>231256348</v>
      </c>
      <c r="D17" s="49">
        <v>0</v>
      </c>
      <c r="E17" s="49">
        <v>0</v>
      </c>
      <c r="F17" s="49">
        <v>231256348</v>
      </c>
      <c r="G17" s="49">
        <v>0</v>
      </c>
      <c r="H17" s="49">
        <v>12957736</v>
      </c>
      <c r="I17" s="49">
        <v>172779</v>
      </c>
      <c r="J17" s="49">
        <v>2329403</v>
      </c>
      <c r="K17" s="50">
        <v>15459918</v>
      </c>
      <c r="L17" s="51">
        <v>226997</v>
      </c>
      <c r="M17" s="49">
        <v>0</v>
      </c>
      <c r="N17" s="49">
        <v>226997</v>
      </c>
      <c r="O17" s="49">
        <v>1369131</v>
      </c>
      <c r="P17" s="49">
        <v>3291656</v>
      </c>
      <c r="Q17" s="49">
        <v>179811</v>
      </c>
      <c r="R17" s="49">
        <v>218932</v>
      </c>
      <c r="S17" s="50">
        <v>252002793</v>
      </c>
      <c r="T17" s="51">
        <v>9245784</v>
      </c>
      <c r="U17" s="49">
        <v>9245784</v>
      </c>
      <c r="V17" s="49">
        <v>0</v>
      </c>
      <c r="W17" s="49">
        <v>259154</v>
      </c>
      <c r="X17" s="49">
        <v>3307</v>
      </c>
      <c r="Y17" s="49">
        <v>40951</v>
      </c>
      <c r="Z17" s="50">
        <v>303412</v>
      </c>
      <c r="AA17" s="51">
        <v>8172</v>
      </c>
      <c r="AB17" s="49">
        <v>0</v>
      </c>
      <c r="AC17" s="49">
        <v>8172</v>
      </c>
      <c r="AD17" s="49">
        <v>27383</v>
      </c>
      <c r="AE17" s="49">
        <v>65832</v>
      </c>
      <c r="AF17" s="49">
        <v>3596</v>
      </c>
      <c r="AG17" s="49">
        <v>4379</v>
      </c>
      <c r="AH17" s="49">
        <v>9658558</v>
      </c>
      <c r="AI17" s="52">
        <f t="shared" si="0"/>
        <v>3.9980671146808908E-2</v>
      </c>
      <c r="AJ17" s="51">
        <v>35893256</v>
      </c>
      <c r="AK17" s="49">
        <v>0</v>
      </c>
      <c r="AL17" s="49">
        <v>0</v>
      </c>
      <c r="AM17" s="49">
        <v>35893256</v>
      </c>
      <c r="AN17" s="49">
        <v>0</v>
      </c>
      <c r="AO17" s="49">
        <v>891384</v>
      </c>
      <c r="AP17" s="49">
        <v>0</v>
      </c>
      <c r="AQ17" s="49">
        <v>0</v>
      </c>
      <c r="AR17" s="50">
        <v>891384</v>
      </c>
      <c r="AS17" s="51">
        <v>2922</v>
      </c>
      <c r="AT17" s="49">
        <v>0</v>
      </c>
      <c r="AU17" s="49">
        <v>2922</v>
      </c>
      <c r="AV17" s="49">
        <v>51034</v>
      </c>
      <c r="AW17" s="49">
        <v>306005</v>
      </c>
      <c r="AX17" s="49">
        <v>44252</v>
      </c>
      <c r="AY17" s="49">
        <v>42205</v>
      </c>
      <c r="AZ17" s="50">
        <v>37231058</v>
      </c>
      <c r="BA17" s="51">
        <v>1435534</v>
      </c>
      <c r="BB17" s="49">
        <v>1435534</v>
      </c>
      <c r="BC17" s="49">
        <v>0</v>
      </c>
      <c r="BD17" s="49">
        <v>17828</v>
      </c>
      <c r="BE17" s="49">
        <v>0</v>
      </c>
      <c r="BF17" s="49">
        <v>0</v>
      </c>
      <c r="BG17" s="50">
        <v>17828</v>
      </c>
      <c r="BH17" s="51">
        <v>105</v>
      </c>
      <c r="BI17" s="49">
        <v>0</v>
      </c>
      <c r="BJ17" s="49">
        <v>105</v>
      </c>
      <c r="BK17" s="49">
        <v>1021</v>
      </c>
      <c r="BL17" s="49">
        <v>6120</v>
      </c>
      <c r="BM17" s="49">
        <v>885</v>
      </c>
      <c r="BN17" s="49">
        <v>844</v>
      </c>
      <c r="BO17" s="49">
        <v>1462337</v>
      </c>
      <c r="BP17" s="52">
        <f t="shared" si="1"/>
        <v>3.9994532677670704E-2</v>
      </c>
      <c r="BQ17" s="51">
        <v>77844920</v>
      </c>
      <c r="BR17" s="49">
        <v>0</v>
      </c>
      <c r="BS17" s="49">
        <v>0</v>
      </c>
      <c r="BT17" s="49">
        <v>77844920</v>
      </c>
      <c r="BU17" s="49">
        <v>0</v>
      </c>
      <c r="BV17" s="49">
        <v>1639555</v>
      </c>
      <c r="BW17" s="49">
        <v>0</v>
      </c>
      <c r="BX17" s="49">
        <v>490642</v>
      </c>
      <c r="BY17" s="50">
        <v>2130197</v>
      </c>
      <c r="BZ17" s="51">
        <v>217786</v>
      </c>
      <c r="CA17" s="49">
        <v>0</v>
      </c>
      <c r="CB17" s="49">
        <v>217786</v>
      </c>
      <c r="CC17" s="49">
        <v>1097587</v>
      </c>
      <c r="CD17" s="49">
        <v>1911953</v>
      </c>
      <c r="CE17" s="49">
        <v>166033</v>
      </c>
      <c r="CF17" s="49">
        <v>106129</v>
      </c>
      <c r="CG17" s="50">
        <v>83474605</v>
      </c>
      <c r="CH17" s="51">
        <v>3113612</v>
      </c>
      <c r="CI17" s="49">
        <v>3113612</v>
      </c>
      <c r="CJ17" s="49">
        <v>0</v>
      </c>
      <c r="CK17" s="49">
        <v>32791</v>
      </c>
      <c r="CL17" s="49">
        <v>0</v>
      </c>
      <c r="CM17" s="49">
        <v>9549</v>
      </c>
      <c r="CN17" s="50">
        <v>42340</v>
      </c>
      <c r="CO17" s="51">
        <v>7840</v>
      </c>
      <c r="CP17" s="49">
        <v>0</v>
      </c>
      <c r="CQ17" s="49">
        <v>7840</v>
      </c>
      <c r="CR17" s="49">
        <v>21952</v>
      </c>
      <c r="CS17" s="49">
        <v>38239</v>
      </c>
      <c r="CT17" s="49">
        <v>3321</v>
      </c>
      <c r="CU17" s="49">
        <v>2123</v>
      </c>
      <c r="CV17" s="49">
        <v>3229427</v>
      </c>
      <c r="CW17" s="52">
        <f t="shared" si="2"/>
        <v>3.9997626049329875E-2</v>
      </c>
      <c r="CX17" s="51">
        <v>344994524</v>
      </c>
      <c r="CY17" s="49">
        <v>0</v>
      </c>
      <c r="CZ17" s="49">
        <v>0</v>
      </c>
      <c r="DA17" s="49">
        <v>344994524</v>
      </c>
      <c r="DB17" s="49">
        <v>0</v>
      </c>
      <c r="DC17" s="49">
        <v>15488675</v>
      </c>
      <c r="DD17" s="49">
        <v>172779</v>
      </c>
      <c r="DE17" s="49">
        <v>2820045</v>
      </c>
      <c r="DF17" s="50">
        <v>18481499</v>
      </c>
      <c r="DG17" s="51">
        <v>447705</v>
      </c>
      <c r="DH17" s="49">
        <v>0</v>
      </c>
      <c r="DI17" s="49">
        <v>447705</v>
      </c>
      <c r="DJ17" s="49">
        <v>2517752</v>
      </c>
      <c r="DK17" s="49">
        <v>5509614</v>
      </c>
      <c r="DL17" s="49">
        <v>390096</v>
      </c>
      <c r="DM17" s="49">
        <v>367266</v>
      </c>
      <c r="DN17" s="50">
        <v>372708456</v>
      </c>
      <c r="DO17" s="51">
        <v>13794930</v>
      </c>
      <c r="DP17" s="49">
        <v>13794930</v>
      </c>
      <c r="DQ17" s="49">
        <v>0</v>
      </c>
      <c r="DR17" s="49">
        <v>309773</v>
      </c>
      <c r="DS17" s="49">
        <v>3307</v>
      </c>
      <c r="DT17" s="49">
        <v>50500</v>
      </c>
      <c r="DU17" s="50">
        <v>363580</v>
      </c>
      <c r="DV17" s="51">
        <v>16117</v>
      </c>
      <c r="DW17" s="49">
        <v>0</v>
      </c>
      <c r="DX17" s="49">
        <v>16117</v>
      </c>
      <c r="DY17" s="49">
        <v>50356</v>
      </c>
      <c r="DZ17" s="49">
        <v>110191</v>
      </c>
      <c r="EA17" s="49">
        <v>7802</v>
      </c>
      <c r="EB17" s="49">
        <v>7346</v>
      </c>
      <c r="EC17" s="49">
        <v>14350322</v>
      </c>
      <c r="ED17" s="52">
        <f t="shared" si="3"/>
        <v>3.9985939023194465E-2</v>
      </c>
      <c r="EE17" s="42"/>
    </row>
    <row r="18" spans="1:135" s="22" customFormat="1" ht="12" customHeight="1" x14ac:dyDescent="0.2">
      <c r="A18" s="25">
        <v>7</v>
      </c>
      <c r="B18" s="26" t="s">
        <v>57</v>
      </c>
      <c r="C18" s="53">
        <v>309738585</v>
      </c>
      <c r="D18" s="54">
        <v>0</v>
      </c>
      <c r="E18" s="54">
        <v>0</v>
      </c>
      <c r="F18" s="54">
        <v>309738585</v>
      </c>
      <c r="G18" s="54">
        <v>0</v>
      </c>
      <c r="H18" s="54">
        <v>9827648</v>
      </c>
      <c r="I18" s="54">
        <v>41947</v>
      </c>
      <c r="J18" s="54">
        <v>1413639</v>
      </c>
      <c r="K18" s="55">
        <v>11283234</v>
      </c>
      <c r="L18" s="56">
        <v>81778</v>
      </c>
      <c r="M18" s="54">
        <v>0</v>
      </c>
      <c r="N18" s="54">
        <v>81778</v>
      </c>
      <c r="O18" s="54">
        <v>1441453</v>
      </c>
      <c r="P18" s="54">
        <v>1469371</v>
      </c>
      <c r="Q18" s="54">
        <v>231305</v>
      </c>
      <c r="R18" s="54">
        <v>350948</v>
      </c>
      <c r="S18" s="55">
        <v>324596674</v>
      </c>
      <c r="T18" s="56">
        <v>12383406</v>
      </c>
      <c r="U18" s="54">
        <v>12383406</v>
      </c>
      <c r="V18" s="54">
        <v>0</v>
      </c>
      <c r="W18" s="54">
        <v>196459</v>
      </c>
      <c r="X18" s="54">
        <v>682</v>
      </c>
      <c r="Y18" s="54">
        <v>23948</v>
      </c>
      <c r="Z18" s="55">
        <v>221089</v>
      </c>
      <c r="AA18" s="56">
        <v>2944</v>
      </c>
      <c r="AB18" s="54">
        <v>0</v>
      </c>
      <c r="AC18" s="54">
        <v>2944</v>
      </c>
      <c r="AD18" s="54">
        <v>28829</v>
      </c>
      <c r="AE18" s="54">
        <v>29387</v>
      </c>
      <c r="AF18" s="54">
        <v>4626</v>
      </c>
      <c r="AG18" s="54">
        <v>7019</v>
      </c>
      <c r="AH18" s="54">
        <v>12677300</v>
      </c>
      <c r="AI18" s="57">
        <f t="shared" si="0"/>
        <v>3.9980185226196473E-2</v>
      </c>
      <c r="AJ18" s="56">
        <v>36737556</v>
      </c>
      <c r="AK18" s="54">
        <v>0</v>
      </c>
      <c r="AL18" s="54">
        <v>0</v>
      </c>
      <c r="AM18" s="54">
        <v>36737556</v>
      </c>
      <c r="AN18" s="54">
        <v>0</v>
      </c>
      <c r="AO18" s="54">
        <v>1073599</v>
      </c>
      <c r="AP18" s="54">
        <v>0</v>
      </c>
      <c r="AQ18" s="54">
        <v>5785</v>
      </c>
      <c r="AR18" s="55">
        <v>1079384</v>
      </c>
      <c r="AS18" s="56">
        <v>5719</v>
      </c>
      <c r="AT18" s="54">
        <v>0</v>
      </c>
      <c r="AU18" s="54">
        <v>5719</v>
      </c>
      <c r="AV18" s="54">
        <v>407612</v>
      </c>
      <c r="AW18" s="54">
        <v>308986</v>
      </c>
      <c r="AX18" s="54">
        <v>24261</v>
      </c>
      <c r="AY18" s="54">
        <v>68318</v>
      </c>
      <c r="AZ18" s="55">
        <v>38631836</v>
      </c>
      <c r="BA18" s="56">
        <v>1469311</v>
      </c>
      <c r="BB18" s="54">
        <v>1469311</v>
      </c>
      <c r="BC18" s="54">
        <v>0</v>
      </c>
      <c r="BD18" s="54">
        <v>21463</v>
      </c>
      <c r="BE18" s="54">
        <v>0</v>
      </c>
      <c r="BF18" s="54">
        <v>93</v>
      </c>
      <c r="BG18" s="55">
        <v>21556</v>
      </c>
      <c r="BH18" s="56">
        <v>206</v>
      </c>
      <c r="BI18" s="54">
        <v>0</v>
      </c>
      <c r="BJ18" s="54">
        <v>206</v>
      </c>
      <c r="BK18" s="54">
        <v>8152</v>
      </c>
      <c r="BL18" s="54">
        <v>6180</v>
      </c>
      <c r="BM18" s="54">
        <v>485</v>
      </c>
      <c r="BN18" s="54">
        <v>1366</v>
      </c>
      <c r="BO18" s="54">
        <v>1507256</v>
      </c>
      <c r="BP18" s="57">
        <f t="shared" si="1"/>
        <v>3.9994794427805701E-2</v>
      </c>
      <c r="BQ18" s="56">
        <v>67737940</v>
      </c>
      <c r="BR18" s="54">
        <v>0</v>
      </c>
      <c r="BS18" s="54">
        <v>0</v>
      </c>
      <c r="BT18" s="54">
        <v>67737940</v>
      </c>
      <c r="BU18" s="54">
        <v>0</v>
      </c>
      <c r="BV18" s="54">
        <v>1346882</v>
      </c>
      <c r="BW18" s="54">
        <v>29211</v>
      </c>
      <c r="BX18" s="54">
        <v>31379</v>
      </c>
      <c r="BY18" s="55">
        <v>1407472</v>
      </c>
      <c r="BZ18" s="56">
        <v>24295</v>
      </c>
      <c r="CA18" s="54">
        <v>0</v>
      </c>
      <c r="CB18" s="54">
        <v>24295</v>
      </c>
      <c r="CC18" s="54">
        <v>1932841</v>
      </c>
      <c r="CD18" s="54">
        <v>1182751</v>
      </c>
      <c r="CE18" s="54">
        <v>63960</v>
      </c>
      <c r="CF18" s="54">
        <v>24454</v>
      </c>
      <c r="CG18" s="55">
        <v>72373713</v>
      </c>
      <c r="CH18" s="56">
        <v>2709370</v>
      </c>
      <c r="CI18" s="54">
        <v>2709370</v>
      </c>
      <c r="CJ18" s="54">
        <v>0</v>
      </c>
      <c r="CK18" s="54">
        <v>26923</v>
      </c>
      <c r="CL18" s="54">
        <v>504</v>
      </c>
      <c r="CM18" s="54">
        <v>501</v>
      </c>
      <c r="CN18" s="55">
        <v>27928</v>
      </c>
      <c r="CO18" s="56">
        <v>875</v>
      </c>
      <c r="CP18" s="54">
        <v>0</v>
      </c>
      <c r="CQ18" s="54">
        <v>875</v>
      </c>
      <c r="CR18" s="54">
        <v>38657</v>
      </c>
      <c r="CS18" s="54">
        <v>23655</v>
      </c>
      <c r="CT18" s="54">
        <v>1280</v>
      </c>
      <c r="CU18" s="54">
        <v>489</v>
      </c>
      <c r="CV18" s="54">
        <v>2802254</v>
      </c>
      <c r="CW18" s="57">
        <f t="shared" si="2"/>
        <v>3.9997821014338492E-2</v>
      </c>
      <c r="CX18" s="56">
        <v>414214081</v>
      </c>
      <c r="CY18" s="54">
        <v>0</v>
      </c>
      <c r="CZ18" s="54">
        <v>0</v>
      </c>
      <c r="DA18" s="54">
        <v>414214081</v>
      </c>
      <c r="DB18" s="54">
        <v>0</v>
      </c>
      <c r="DC18" s="54">
        <v>12248129</v>
      </c>
      <c r="DD18" s="54">
        <v>71158</v>
      </c>
      <c r="DE18" s="54">
        <v>1450803</v>
      </c>
      <c r="DF18" s="55">
        <v>13770090</v>
      </c>
      <c r="DG18" s="56">
        <v>111792</v>
      </c>
      <c r="DH18" s="54">
        <v>0</v>
      </c>
      <c r="DI18" s="54">
        <v>111792</v>
      </c>
      <c r="DJ18" s="54">
        <v>3781906</v>
      </c>
      <c r="DK18" s="54">
        <v>2961108</v>
      </c>
      <c r="DL18" s="54">
        <v>319526</v>
      </c>
      <c r="DM18" s="54">
        <v>443720</v>
      </c>
      <c r="DN18" s="55">
        <v>435602223</v>
      </c>
      <c r="DO18" s="56">
        <v>16562087</v>
      </c>
      <c r="DP18" s="54">
        <v>16562087</v>
      </c>
      <c r="DQ18" s="54">
        <v>0</v>
      </c>
      <c r="DR18" s="54">
        <v>244845</v>
      </c>
      <c r="DS18" s="54">
        <v>1186</v>
      </c>
      <c r="DT18" s="54">
        <v>24542</v>
      </c>
      <c r="DU18" s="55">
        <v>270573</v>
      </c>
      <c r="DV18" s="56">
        <v>4025</v>
      </c>
      <c r="DW18" s="54">
        <v>0</v>
      </c>
      <c r="DX18" s="54">
        <v>4025</v>
      </c>
      <c r="DY18" s="54">
        <v>75638</v>
      </c>
      <c r="DZ18" s="54">
        <v>59222</v>
      </c>
      <c r="EA18" s="54">
        <v>6391</v>
      </c>
      <c r="EB18" s="54">
        <v>8874</v>
      </c>
      <c r="EC18" s="54">
        <v>16986810</v>
      </c>
      <c r="ED18" s="57">
        <f t="shared" si="3"/>
        <v>3.9984364993135034E-2</v>
      </c>
      <c r="EE18" s="42"/>
    </row>
    <row r="19" spans="1:135" s="22" customFormat="1" ht="12" customHeight="1" x14ac:dyDescent="0.2">
      <c r="A19" s="23">
        <v>8</v>
      </c>
      <c r="B19" s="24" t="s">
        <v>58</v>
      </c>
      <c r="C19" s="48">
        <v>570706093</v>
      </c>
      <c r="D19" s="49">
        <v>0</v>
      </c>
      <c r="E19" s="49">
        <v>0</v>
      </c>
      <c r="F19" s="49">
        <v>570706093</v>
      </c>
      <c r="G19" s="49">
        <v>0</v>
      </c>
      <c r="H19" s="49">
        <v>19329253</v>
      </c>
      <c r="I19" s="49">
        <v>0</v>
      </c>
      <c r="J19" s="49">
        <v>1814401</v>
      </c>
      <c r="K19" s="50">
        <v>21143654</v>
      </c>
      <c r="L19" s="51">
        <v>405948</v>
      </c>
      <c r="M19" s="49">
        <v>0</v>
      </c>
      <c r="N19" s="49">
        <v>405948</v>
      </c>
      <c r="O19" s="49">
        <v>7837852</v>
      </c>
      <c r="P19" s="49">
        <v>3938935</v>
      </c>
      <c r="Q19" s="49">
        <v>407861</v>
      </c>
      <c r="R19" s="49">
        <v>1276246</v>
      </c>
      <c r="S19" s="50">
        <v>605716589</v>
      </c>
      <c r="T19" s="51">
        <v>22817226</v>
      </c>
      <c r="U19" s="49">
        <v>22817226</v>
      </c>
      <c r="V19" s="49">
        <v>0</v>
      </c>
      <c r="W19" s="49">
        <v>386586</v>
      </c>
      <c r="X19" s="49">
        <v>0</v>
      </c>
      <c r="Y19" s="49">
        <v>30749</v>
      </c>
      <c r="Z19" s="50">
        <v>417335</v>
      </c>
      <c r="AA19" s="51">
        <v>14614</v>
      </c>
      <c r="AB19" s="49">
        <v>0</v>
      </c>
      <c r="AC19" s="49">
        <v>14614</v>
      </c>
      <c r="AD19" s="49">
        <v>156757</v>
      </c>
      <c r="AE19" s="49">
        <v>78779</v>
      </c>
      <c r="AF19" s="49">
        <v>8157</v>
      </c>
      <c r="AG19" s="49">
        <v>25524</v>
      </c>
      <c r="AH19" s="49">
        <v>23518392</v>
      </c>
      <c r="AI19" s="52">
        <f t="shared" si="0"/>
        <v>3.9980694581440185E-2</v>
      </c>
      <c r="AJ19" s="51">
        <v>106907083</v>
      </c>
      <c r="AK19" s="49">
        <v>0</v>
      </c>
      <c r="AL19" s="49">
        <v>0</v>
      </c>
      <c r="AM19" s="49">
        <v>106907083</v>
      </c>
      <c r="AN19" s="49">
        <v>0</v>
      </c>
      <c r="AO19" s="49">
        <v>1347351</v>
      </c>
      <c r="AP19" s="49">
        <v>0</v>
      </c>
      <c r="AQ19" s="49">
        <v>20509</v>
      </c>
      <c r="AR19" s="50">
        <v>1367860</v>
      </c>
      <c r="AS19" s="51">
        <v>126023</v>
      </c>
      <c r="AT19" s="49">
        <v>0</v>
      </c>
      <c r="AU19" s="49">
        <v>126023</v>
      </c>
      <c r="AV19" s="49">
        <v>900303</v>
      </c>
      <c r="AW19" s="49">
        <v>1148268</v>
      </c>
      <c r="AX19" s="49">
        <v>89950</v>
      </c>
      <c r="AY19" s="49">
        <v>128328</v>
      </c>
      <c r="AZ19" s="50">
        <v>110667815</v>
      </c>
      <c r="BA19" s="51">
        <v>4275692</v>
      </c>
      <c r="BB19" s="49">
        <v>4275692</v>
      </c>
      <c r="BC19" s="49">
        <v>0</v>
      </c>
      <c r="BD19" s="49">
        <v>26947</v>
      </c>
      <c r="BE19" s="49">
        <v>0</v>
      </c>
      <c r="BF19" s="49">
        <v>328</v>
      </c>
      <c r="BG19" s="50">
        <v>27275</v>
      </c>
      <c r="BH19" s="51">
        <v>4537</v>
      </c>
      <c r="BI19" s="49">
        <v>0</v>
      </c>
      <c r="BJ19" s="49">
        <v>4537</v>
      </c>
      <c r="BK19" s="49">
        <v>18006</v>
      </c>
      <c r="BL19" s="49">
        <v>22965</v>
      </c>
      <c r="BM19" s="49">
        <v>1799</v>
      </c>
      <c r="BN19" s="49">
        <v>2567</v>
      </c>
      <c r="BO19" s="49">
        <v>4352841</v>
      </c>
      <c r="BP19" s="52">
        <f t="shared" si="1"/>
        <v>3.999446884169499E-2</v>
      </c>
      <c r="BQ19" s="51">
        <v>209809466</v>
      </c>
      <c r="BR19" s="49">
        <v>0</v>
      </c>
      <c r="BS19" s="49">
        <v>0</v>
      </c>
      <c r="BT19" s="49">
        <v>209809466</v>
      </c>
      <c r="BU19" s="49">
        <v>0</v>
      </c>
      <c r="BV19" s="49">
        <v>3524863</v>
      </c>
      <c r="BW19" s="49">
        <v>0</v>
      </c>
      <c r="BX19" s="49">
        <v>19261</v>
      </c>
      <c r="BY19" s="50">
        <v>3544124</v>
      </c>
      <c r="BZ19" s="51">
        <v>144670</v>
      </c>
      <c r="CA19" s="49">
        <v>0</v>
      </c>
      <c r="CB19" s="49">
        <v>144670</v>
      </c>
      <c r="CC19" s="49">
        <v>5253063</v>
      </c>
      <c r="CD19" s="49">
        <v>5572665</v>
      </c>
      <c r="CE19" s="49">
        <v>355383</v>
      </c>
      <c r="CF19" s="49">
        <v>187349</v>
      </c>
      <c r="CG19" s="50">
        <v>224866720</v>
      </c>
      <c r="CH19" s="51">
        <v>8391835</v>
      </c>
      <c r="CI19" s="49">
        <v>8391835</v>
      </c>
      <c r="CJ19" s="49">
        <v>0</v>
      </c>
      <c r="CK19" s="49">
        <v>70497</v>
      </c>
      <c r="CL19" s="49">
        <v>0</v>
      </c>
      <c r="CM19" s="49">
        <v>308</v>
      </c>
      <c r="CN19" s="50">
        <v>70805</v>
      </c>
      <c r="CO19" s="51">
        <v>5208</v>
      </c>
      <c r="CP19" s="49">
        <v>0</v>
      </c>
      <c r="CQ19" s="49">
        <v>5208</v>
      </c>
      <c r="CR19" s="49">
        <v>105061</v>
      </c>
      <c r="CS19" s="49">
        <v>111453</v>
      </c>
      <c r="CT19" s="49">
        <v>7108</v>
      </c>
      <c r="CU19" s="49">
        <v>3747</v>
      </c>
      <c r="CV19" s="49">
        <v>8695217</v>
      </c>
      <c r="CW19" s="52">
        <f t="shared" si="2"/>
        <v>3.9997408887166228E-2</v>
      </c>
      <c r="CX19" s="51">
        <v>887422642</v>
      </c>
      <c r="CY19" s="49">
        <v>0</v>
      </c>
      <c r="CZ19" s="49">
        <v>0</v>
      </c>
      <c r="DA19" s="49">
        <v>887422642</v>
      </c>
      <c r="DB19" s="49">
        <v>0</v>
      </c>
      <c r="DC19" s="49">
        <v>24201467</v>
      </c>
      <c r="DD19" s="49">
        <v>0</v>
      </c>
      <c r="DE19" s="49">
        <v>1854171</v>
      </c>
      <c r="DF19" s="50">
        <v>26055638</v>
      </c>
      <c r="DG19" s="51">
        <v>676641</v>
      </c>
      <c r="DH19" s="49">
        <v>0</v>
      </c>
      <c r="DI19" s="49">
        <v>676641</v>
      </c>
      <c r="DJ19" s="49">
        <v>13991218</v>
      </c>
      <c r="DK19" s="49">
        <v>10659868</v>
      </c>
      <c r="DL19" s="49">
        <v>853194</v>
      </c>
      <c r="DM19" s="49">
        <v>1591923</v>
      </c>
      <c r="DN19" s="50">
        <v>941251124</v>
      </c>
      <c r="DO19" s="51">
        <v>35484753</v>
      </c>
      <c r="DP19" s="49">
        <v>35484753</v>
      </c>
      <c r="DQ19" s="49">
        <v>0</v>
      </c>
      <c r="DR19" s="49">
        <v>484030</v>
      </c>
      <c r="DS19" s="49">
        <v>0</v>
      </c>
      <c r="DT19" s="49">
        <v>31385</v>
      </c>
      <c r="DU19" s="50">
        <v>515415</v>
      </c>
      <c r="DV19" s="51">
        <v>24359</v>
      </c>
      <c r="DW19" s="49">
        <v>0</v>
      </c>
      <c r="DX19" s="49">
        <v>24359</v>
      </c>
      <c r="DY19" s="49">
        <v>279824</v>
      </c>
      <c r="DZ19" s="49">
        <v>213197</v>
      </c>
      <c r="EA19" s="49">
        <v>17064</v>
      </c>
      <c r="EB19" s="49">
        <v>31838</v>
      </c>
      <c r="EC19" s="49">
        <v>36566450</v>
      </c>
      <c r="ED19" s="52">
        <f t="shared" si="3"/>
        <v>3.9986305645782698E-2</v>
      </c>
      <c r="EE19" s="42"/>
    </row>
    <row r="20" spans="1:135" s="22" customFormat="1" ht="12" customHeight="1" x14ac:dyDescent="0.2">
      <c r="A20" s="25">
        <v>9</v>
      </c>
      <c r="B20" s="26" t="s">
        <v>59</v>
      </c>
      <c r="C20" s="53">
        <v>487789648</v>
      </c>
      <c r="D20" s="54">
        <v>0</v>
      </c>
      <c r="E20" s="54">
        <v>0</v>
      </c>
      <c r="F20" s="54">
        <v>487789648</v>
      </c>
      <c r="G20" s="54">
        <v>0</v>
      </c>
      <c r="H20" s="54">
        <v>19197308</v>
      </c>
      <c r="I20" s="54">
        <v>111613</v>
      </c>
      <c r="J20" s="54">
        <v>3539629</v>
      </c>
      <c r="K20" s="55">
        <v>22848550</v>
      </c>
      <c r="L20" s="56">
        <v>401136</v>
      </c>
      <c r="M20" s="54">
        <v>53720</v>
      </c>
      <c r="N20" s="54">
        <v>454856</v>
      </c>
      <c r="O20" s="54">
        <v>3898090</v>
      </c>
      <c r="P20" s="54">
        <v>5897937</v>
      </c>
      <c r="Q20" s="54">
        <v>598337</v>
      </c>
      <c r="R20" s="54">
        <v>540410</v>
      </c>
      <c r="S20" s="55">
        <v>522027828</v>
      </c>
      <c r="T20" s="56">
        <v>19502627</v>
      </c>
      <c r="U20" s="54">
        <v>19502627</v>
      </c>
      <c r="V20" s="54">
        <v>0</v>
      </c>
      <c r="W20" s="54">
        <v>383761</v>
      </c>
      <c r="X20" s="54">
        <v>1989</v>
      </c>
      <c r="Y20" s="54">
        <v>61076</v>
      </c>
      <c r="Z20" s="55">
        <v>446826</v>
      </c>
      <c r="AA20" s="56">
        <v>14441</v>
      </c>
      <c r="AB20" s="54">
        <v>1074</v>
      </c>
      <c r="AC20" s="54">
        <v>15515</v>
      </c>
      <c r="AD20" s="54">
        <v>77962</v>
      </c>
      <c r="AE20" s="54">
        <v>117959</v>
      </c>
      <c r="AF20" s="54">
        <v>11967</v>
      </c>
      <c r="AG20" s="54">
        <v>10808</v>
      </c>
      <c r="AH20" s="54">
        <v>20183664</v>
      </c>
      <c r="AI20" s="57">
        <f t="shared" si="0"/>
        <v>3.9981633640572875E-2</v>
      </c>
      <c r="AJ20" s="56">
        <v>96117697</v>
      </c>
      <c r="AK20" s="54">
        <v>0</v>
      </c>
      <c r="AL20" s="54">
        <v>0</v>
      </c>
      <c r="AM20" s="54">
        <v>96117697</v>
      </c>
      <c r="AN20" s="54">
        <v>0</v>
      </c>
      <c r="AO20" s="54">
        <v>1938746</v>
      </c>
      <c r="AP20" s="54">
        <v>332318</v>
      </c>
      <c r="AQ20" s="54">
        <v>382926</v>
      </c>
      <c r="AR20" s="55">
        <v>2653990</v>
      </c>
      <c r="AS20" s="56">
        <v>51889</v>
      </c>
      <c r="AT20" s="54">
        <v>0</v>
      </c>
      <c r="AU20" s="54">
        <v>51889</v>
      </c>
      <c r="AV20" s="54">
        <v>1388355</v>
      </c>
      <c r="AW20" s="54">
        <v>1545223</v>
      </c>
      <c r="AX20" s="54">
        <v>155460</v>
      </c>
      <c r="AY20" s="54">
        <v>53652</v>
      </c>
      <c r="AZ20" s="55">
        <v>101966266</v>
      </c>
      <c r="BA20" s="56">
        <v>3844202</v>
      </c>
      <c r="BB20" s="54">
        <v>3844202</v>
      </c>
      <c r="BC20" s="54">
        <v>0</v>
      </c>
      <c r="BD20" s="54">
        <v>38743</v>
      </c>
      <c r="BE20" s="54">
        <v>6566</v>
      </c>
      <c r="BF20" s="54">
        <v>7398</v>
      </c>
      <c r="BG20" s="55">
        <v>52707</v>
      </c>
      <c r="BH20" s="56">
        <v>1868</v>
      </c>
      <c r="BI20" s="54">
        <v>0</v>
      </c>
      <c r="BJ20" s="54">
        <v>1868</v>
      </c>
      <c r="BK20" s="54">
        <v>27767</v>
      </c>
      <c r="BL20" s="54">
        <v>30904</v>
      </c>
      <c r="BM20" s="54">
        <v>3109</v>
      </c>
      <c r="BN20" s="54">
        <v>1073</v>
      </c>
      <c r="BO20" s="54">
        <v>3961630</v>
      </c>
      <c r="BP20" s="57">
        <f t="shared" si="1"/>
        <v>3.9994736869319703E-2</v>
      </c>
      <c r="BQ20" s="56">
        <v>256670023</v>
      </c>
      <c r="BR20" s="54">
        <v>345</v>
      </c>
      <c r="BS20" s="54">
        <v>0</v>
      </c>
      <c r="BT20" s="54">
        <v>256670368</v>
      </c>
      <c r="BU20" s="54">
        <v>0</v>
      </c>
      <c r="BV20" s="54">
        <v>5259078</v>
      </c>
      <c r="BW20" s="54">
        <v>0</v>
      </c>
      <c r="BX20" s="54">
        <v>162653</v>
      </c>
      <c r="BY20" s="55">
        <v>5421731</v>
      </c>
      <c r="BZ20" s="56">
        <v>259560</v>
      </c>
      <c r="CA20" s="54">
        <v>0</v>
      </c>
      <c r="CB20" s="54">
        <v>259560</v>
      </c>
      <c r="CC20" s="54">
        <v>17666728</v>
      </c>
      <c r="CD20" s="54">
        <v>13335848</v>
      </c>
      <c r="CE20" s="54">
        <v>827935</v>
      </c>
      <c r="CF20" s="54">
        <v>2578052</v>
      </c>
      <c r="CG20" s="55">
        <v>296760222</v>
      </c>
      <c r="CH20" s="56">
        <v>10267750</v>
      </c>
      <c r="CI20" s="54">
        <v>10267750</v>
      </c>
      <c r="CJ20" s="54">
        <v>0</v>
      </c>
      <c r="CK20" s="54">
        <v>105115</v>
      </c>
      <c r="CL20" s="54">
        <v>0</v>
      </c>
      <c r="CM20" s="54">
        <v>2697</v>
      </c>
      <c r="CN20" s="55">
        <v>107812</v>
      </c>
      <c r="CO20" s="56">
        <v>9344</v>
      </c>
      <c r="CP20" s="54">
        <v>0</v>
      </c>
      <c r="CQ20" s="54">
        <v>9344</v>
      </c>
      <c r="CR20" s="54">
        <v>353334</v>
      </c>
      <c r="CS20" s="54">
        <v>266717</v>
      </c>
      <c r="CT20" s="54">
        <v>16559</v>
      </c>
      <c r="CU20" s="54">
        <v>51561</v>
      </c>
      <c r="CV20" s="54">
        <v>11073077</v>
      </c>
      <c r="CW20" s="57">
        <f t="shared" si="2"/>
        <v>4.0003643895504135E-2</v>
      </c>
      <c r="CX20" s="56">
        <v>840577368</v>
      </c>
      <c r="CY20" s="54">
        <v>345</v>
      </c>
      <c r="CZ20" s="54">
        <v>0</v>
      </c>
      <c r="DA20" s="54">
        <v>840577713</v>
      </c>
      <c r="DB20" s="54">
        <v>0</v>
      </c>
      <c r="DC20" s="54">
        <v>26395132</v>
      </c>
      <c r="DD20" s="54">
        <v>443931</v>
      </c>
      <c r="DE20" s="54">
        <v>4085208</v>
      </c>
      <c r="DF20" s="55">
        <v>30924271</v>
      </c>
      <c r="DG20" s="56">
        <v>712585</v>
      </c>
      <c r="DH20" s="54">
        <v>53720</v>
      </c>
      <c r="DI20" s="54">
        <v>766305</v>
      </c>
      <c r="DJ20" s="54">
        <v>22953173</v>
      </c>
      <c r="DK20" s="54">
        <v>20779008</v>
      </c>
      <c r="DL20" s="54">
        <v>1581732</v>
      </c>
      <c r="DM20" s="54">
        <v>3172114</v>
      </c>
      <c r="DN20" s="55">
        <v>920754316</v>
      </c>
      <c r="DO20" s="56">
        <v>33614579</v>
      </c>
      <c r="DP20" s="54">
        <v>33614579</v>
      </c>
      <c r="DQ20" s="54">
        <v>0</v>
      </c>
      <c r="DR20" s="54">
        <v>527619</v>
      </c>
      <c r="DS20" s="54">
        <v>8555</v>
      </c>
      <c r="DT20" s="54">
        <v>71171</v>
      </c>
      <c r="DU20" s="55">
        <v>607345</v>
      </c>
      <c r="DV20" s="56">
        <v>25653</v>
      </c>
      <c r="DW20" s="54">
        <v>1074</v>
      </c>
      <c r="DX20" s="54">
        <v>26727</v>
      </c>
      <c r="DY20" s="54">
        <v>459063</v>
      </c>
      <c r="DZ20" s="54">
        <v>415580</v>
      </c>
      <c r="EA20" s="54">
        <v>31635</v>
      </c>
      <c r="EB20" s="54">
        <v>63442</v>
      </c>
      <c r="EC20" s="54">
        <v>35218371</v>
      </c>
      <c r="ED20" s="57">
        <f t="shared" si="3"/>
        <v>3.9989852788304893E-2</v>
      </c>
      <c r="EE20" s="42"/>
    </row>
    <row r="21" spans="1:135" s="22" customFormat="1" ht="12" customHeight="1" x14ac:dyDescent="0.2">
      <c r="A21" s="23">
        <v>10</v>
      </c>
      <c r="B21" s="24" t="s">
        <v>60</v>
      </c>
      <c r="C21" s="48">
        <v>322759697</v>
      </c>
      <c r="D21" s="49">
        <v>0</v>
      </c>
      <c r="E21" s="49">
        <v>0</v>
      </c>
      <c r="F21" s="49">
        <v>322759697</v>
      </c>
      <c r="G21" s="49">
        <v>0</v>
      </c>
      <c r="H21" s="49">
        <v>17395990</v>
      </c>
      <c r="I21" s="49">
        <v>10453</v>
      </c>
      <c r="J21" s="49">
        <v>2315947</v>
      </c>
      <c r="K21" s="50">
        <v>19722390</v>
      </c>
      <c r="L21" s="51">
        <v>465286</v>
      </c>
      <c r="M21" s="49">
        <v>1882</v>
      </c>
      <c r="N21" s="49">
        <v>467168</v>
      </c>
      <c r="O21" s="49">
        <v>8064198</v>
      </c>
      <c r="P21" s="49">
        <v>14906048</v>
      </c>
      <c r="Q21" s="49">
        <v>593783</v>
      </c>
      <c r="R21" s="49">
        <v>338523</v>
      </c>
      <c r="S21" s="50">
        <v>366851807</v>
      </c>
      <c r="T21" s="51">
        <v>12904422</v>
      </c>
      <c r="U21" s="49">
        <v>12904422</v>
      </c>
      <c r="V21" s="49">
        <v>0</v>
      </c>
      <c r="W21" s="49">
        <v>347919</v>
      </c>
      <c r="X21" s="49">
        <v>167</v>
      </c>
      <c r="Y21" s="49">
        <v>38998</v>
      </c>
      <c r="Z21" s="50">
        <v>387084</v>
      </c>
      <c r="AA21" s="51">
        <v>16750</v>
      </c>
      <c r="AB21" s="49">
        <v>38</v>
      </c>
      <c r="AC21" s="49">
        <v>16788</v>
      </c>
      <c r="AD21" s="49">
        <v>161284</v>
      </c>
      <c r="AE21" s="49">
        <v>298121</v>
      </c>
      <c r="AF21" s="49">
        <v>11876</v>
      </c>
      <c r="AG21" s="49">
        <v>6771</v>
      </c>
      <c r="AH21" s="49">
        <v>13786346</v>
      </c>
      <c r="AI21" s="52">
        <f t="shared" si="0"/>
        <v>3.9981516031724368E-2</v>
      </c>
      <c r="AJ21" s="51">
        <v>79855424</v>
      </c>
      <c r="AK21" s="49">
        <v>0</v>
      </c>
      <c r="AL21" s="49">
        <v>475</v>
      </c>
      <c r="AM21" s="49">
        <v>79855899</v>
      </c>
      <c r="AN21" s="49">
        <v>0</v>
      </c>
      <c r="AO21" s="49">
        <v>1507777</v>
      </c>
      <c r="AP21" s="49">
        <v>2191</v>
      </c>
      <c r="AQ21" s="49">
        <v>57628</v>
      </c>
      <c r="AR21" s="50">
        <v>1567596</v>
      </c>
      <c r="AS21" s="51">
        <v>26213</v>
      </c>
      <c r="AT21" s="49">
        <v>0</v>
      </c>
      <c r="AU21" s="49">
        <v>26213</v>
      </c>
      <c r="AV21" s="49">
        <v>1510195</v>
      </c>
      <c r="AW21" s="49">
        <v>1194598</v>
      </c>
      <c r="AX21" s="49">
        <v>119317</v>
      </c>
      <c r="AY21" s="49">
        <v>139023</v>
      </c>
      <c r="AZ21" s="50">
        <v>84412841</v>
      </c>
      <c r="BA21" s="51">
        <v>3193806</v>
      </c>
      <c r="BB21" s="49">
        <v>3193806</v>
      </c>
      <c r="BC21" s="49">
        <v>0</v>
      </c>
      <c r="BD21" s="49">
        <v>30156</v>
      </c>
      <c r="BE21" s="49">
        <v>35</v>
      </c>
      <c r="BF21" s="49">
        <v>922</v>
      </c>
      <c r="BG21" s="50">
        <v>31113</v>
      </c>
      <c r="BH21" s="51">
        <v>944</v>
      </c>
      <c r="BI21" s="49">
        <v>0</v>
      </c>
      <c r="BJ21" s="49">
        <v>944</v>
      </c>
      <c r="BK21" s="49">
        <v>30204</v>
      </c>
      <c r="BL21" s="49">
        <v>23892</v>
      </c>
      <c r="BM21" s="49">
        <v>2386</v>
      </c>
      <c r="BN21" s="49">
        <v>2780</v>
      </c>
      <c r="BO21" s="49">
        <v>3285125</v>
      </c>
      <c r="BP21" s="52">
        <f t="shared" si="1"/>
        <v>3.9994615801645414E-2</v>
      </c>
      <c r="BQ21" s="51">
        <v>334444977</v>
      </c>
      <c r="BR21" s="49">
        <v>1200</v>
      </c>
      <c r="BS21" s="49">
        <v>84405</v>
      </c>
      <c r="BT21" s="49">
        <v>334530582</v>
      </c>
      <c r="BU21" s="49">
        <v>0</v>
      </c>
      <c r="BV21" s="49">
        <v>8336760</v>
      </c>
      <c r="BW21" s="49">
        <v>10826</v>
      </c>
      <c r="BX21" s="49">
        <v>14767</v>
      </c>
      <c r="BY21" s="50">
        <v>8362353</v>
      </c>
      <c r="BZ21" s="51">
        <v>301443</v>
      </c>
      <c r="CA21" s="49">
        <v>0</v>
      </c>
      <c r="CB21" s="49">
        <v>301443</v>
      </c>
      <c r="CC21" s="49">
        <v>19203209</v>
      </c>
      <c r="CD21" s="49">
        <v>14671238</v>
      </c>
      <c r="CE21" s="49">
        <v>1213518</v>
      </c>
      <c r="CF21" s="49">
        <v>211186</v>
      </c>
      <c r="CG21" s="50">
        <v>378493529</v>
      </c>
      <c r="CH21" s="51">
        <v>13380572</v>
      </c>
      <c r="CI21" s="49">
        <v>13380572</v>
      </c>
      <c r="CJ21" s="49">
        <v>0</v>
      </c>
      <c r="CK21" s="49">
        <v>166736</v>
      </c>
      <c r="CL21" s="49">
        <v>173</v>
      </c>
      <c r="CM21" s="49">
        <v>236</v>
      </c>
      <c r="CN21" s="50">
        <v>167145</v>
      </c>
      <c r="CO21" s="51">
        <v>10852</v>
      </c>
      <c r="CP21" s="49">
        <v>0</v>
      </c>
      <c r="CQ21" s="49">
        <v>10852</v>
      </c>
      <c r="CR21" s="49">
        <v>384064</v>
      </c>
      <c r="CS21" s="49">
        <v>293425</v>
      </c>
      <c r="CT21" s="49">
        <v>24270</v>
      </c>
      <c r="CU21" s="49">
        <v>4224</v>
      </c>
      <c r="CV21" s="49">
        <v>14264552</v>
      </c>
      <c r="CW21" s="52">
        <f t="shared" si="2"/>
        <v>3.9998053152581425E-2</v>
      </c>
      <c r="CX21" s="51">
        <v>737060098</v>
      </c>
      <c r="CY21" s="49">
        <v>1200</v>
      </c>
      <c r="CZ21" s="49">
        <v>84880</v>
      </c>
      <c r="DA21" s="49">
        <v>737146178</v>
      </c>
      <c r="DB21" s="49">
        <v>0</v>
      </c>
      <c r="DC21" s="49">
        <v>27240527</v>
      </c>
      <c r="DD21" s="49">
        <v>23470</v>
      </c>
      <c r="DE21" s="49">
        <v>2388342</v>
      </c>
      <c r="DF21" s="50">
        <v>29652339</v>
      </c>
      <c r="DG21" s="51">
        <v>792942</v>
      </c>
      <c r="DH21" s="49">
        <v>1882</v>
      </c>
      <c r="DI21" s="49">
        <v>794824</v>
      </c>
      <c r="DJ21" s="49">
        <v>28777602</v>
      </c>
      <c r="DK21" s="49">
        <v>30771884</v>
      </c>
      <c r="DL21" s="49">
        <v>1926618</v>
      </c>
      <c r="DM21" s="49">
        <v>688732</v>
      </c>
      <c r="DN21" s="50">
        <v>829758177</v>
      </c>
      <c r="DO21" s="51">
        <v>29478800</v>
      </c>
      <c r="DP21" s="49">
        <v>29478800</v>
      </c>
      <c r="DQ21" s="49">
        <v>0</v>
      </c>
      <c r="DR21" s="49">
        <v>544811</v>
      </c>
      <c r="DS21" s="49">
        <v>375</v>
      </c>
      <c r="DT21" s="49">
        <v>40156</v>
      </c>
      <c r="DU21" s="50">
        <v>585342</v>
      </c>
      <c r="DV21" s="51">
        <v>28546</v>
      </c>
      <c r="DW21" s="49">
        <v>38</v>
      </c>
      <c r="DX21" s="49">
        <v>28584</v>
      </c>
      <c r="DY21" s="49">
        <v>575552</v>
      </c>
      <c r="DZ21" s="49">
        <v>615438</v>
      </c>
      <c r="EA21" s="49">
        <v>38532</v>
      </c>
      <c r="EB21" s="49">
        <v>13775</v>
      </c>
      <c r="EC21" s="49">
        <v>31336023</v>
      </c>
      <c r="ED21" s="52">
        <f t="shared" si="3"/>
        <v>3.9990439996556555E-2</v>
      </c>
      <c r="EE21" s="42"/>
    </row>
    <row r="22" spans="1:135" s="22" customFormat="1" ht="12" customHeight="1" x14ac:dyDescent="0.2">
      <c r="A22" s="25">
        <v>11</v>
      </c>
      <c r="B22" s="26" t="s">
        <v>61</v>
      </c>
      <c r="C22" s="53">
        <v>788789983</v>
      </c>
      <c r="D22" s="54">
        <v>0</v>
      </c>
      <c r="E22" s="54">
        <v>1924</v>
      </c>
      <c r="F22" s="54">
        <v>788791907</v>
      </c>
      <c r="G22" s="54">
        <v>0</v>
      </c>
      <c r="H22" s="54">
        <v>36306363</v>
      </c>
      <c r="I22" s="54">
        <v>144122</v>
      </c>
      <c r="J22" s="54">
        <v>4446874</v>
      </c>
      <c r="K22" s="55">
        <v>40897359</v>
      </c>
      <c r="L22" s="56">
        <v>299050</v>
      </c>
      <c r="M22" s="54">
        <v>74</v>
      </c>
      <c r="N22" s="54">
        <v>299124</v>
      </c>
      <c r="O22" s="54">
        <v>13364844</v>
      </c>
      <c r="P22" s="54">
        <v>8218526</v>
      </c>
      <c r="Q22" s="54">
        <v>711442</v>
      </c>
      <c r="R22" s="54">
        <v>748093</v>
      </c>
      <c r="S22" s="55">
        <v>853031295</v>
      </c>
      <c r="T22" s="56">
        <v>31535431</v>
      </c>
      <c r="U22" s="54">
        <v>31535431</v>
      </c>
      <c r="V22" s="54">
        <v>0</v>
      </c>
      <c r="W22" s="54">
        <v>726109</v>
      </c>
      <c r="X22" s="54">
        <v>2460</v>
      </c>
      <c r="Y22" s="54">
        <v>76862</v>
      </c>
      <c r="Z22" s="55">
        <v>805431</v>
      </c>
      <c r="AA22" s="56">
        <v>10766</v>
      </c>
      <c r="AB22" s="54">
        <v>1</v>
      </c>
      <c r="AC22" s="54">
        <v>10767</v>
      </c>
      <c r="AD22" s="54">
        <v>267294</v>
      </c>
      <c r="AE22" s="54">
        <v>164366</v>
      </c>
      <c r="AF22" s="54">
        <v>14229</v>
      </c>
      <c r="AG22" s="54">
        <v>14960</v>
      </c>
      <c r="AH22" s="54">
        <v>32812478</v>
      </c>
      <c r="AI22" s="57">
        <f t="shared" si="0"/>
        <v>3.9979404859690072E-2</v>
      </c>
      <c r="AJ22" s="56">
        <v>110342181</v>
      </c>
      <c r="AK22" s="54">
        <v>7271</v>
      </c>
      <c r="AL22" s="54">
        <v>10723</v>
      </c>
      <c r="AM22" s="54">
        <v>110360175</v>
      </c>
      <c r="AN22" s="54">
        <v>0</v>
      </c>
      <c r="AO22" s="54">
        <v>2536576</v>
      </c>
      <c r="AP22" s="54">
        <v>29324</v>
      </c>
      <c r="AQ22" s="54">
        <v>40168</v>
      </c>
      <c r="AR22" s="55">
        <v>2606068</v>
      </c>
      <c r="AS22" s="56">
        <v>35808</v>
      </c>
      <c r="AT22" s="54">
        <v>0</v>
      </c>
      <c r="AU22" s="54">
        <v>35808</v>
      </c>
      <c r="AV22" s="54">
        <v>1526555</v>
      </c>
      <c r="AW22" s="54">
        <v>1026598</v>
      </c>
      <c r="AX22" s="54">
        <v>242410</v>
      </c>
      <c r="AY22" s="54">
        <v>92692</v>
      </c>
      <c r="AZ22" s="55">
        <v>115890306</v>
      </c>
      <c r="BA22" s="56">
        <v>4413805</v>
      </c>
      <c r="BB22" s="54">
        <v>4413805</v>
      </c>
      <c r="BC22" s="54">
        <v>0</v>
      </c>
      <c r="BD22" s="54">
        <v>50732</v>
      </c>
      <c r="BE22" s="54">
        <v>506</v>
      </c>
      <c r="BF22" s="54">
        <v>643</v>
      </c>
      <c r="BG22" s="55">
        <v>51881</v>
      </c>
      <c r="BH22" s="56">
        <v>1289</v>
      </c>
      <c r="BI22" s="54">
        <v>0</v>
      </c>
      <c r="BJ22" s="54">
        <v>1289</v>
      </c>
      <c r="BK22" s="54">
        <v>30531</v>
      </c>
      <c r="BL22" s="54">
        <v>20532</v>
      </c>
      <c r="BM22" s="54">
        <v>4848</v>
      </c>
      <c r="BN22" s="54">
        <v>1854</v>
      </c>
      <c r="BO22" s="54">
        <v>4524740</v>
      </c>
      <c r="BP22" s="57">
        <f t="shared" si="1"/>
        <v>3.9994545133695193E-2</v>
      </c>
      <c r="BQ22" s="56">
        <v>289213151</v>
      </c>
      <c r="BR22" s="54">
        <v>0</v>
      </c>
      <c r="BS22" s="54">
        <v>10592</v>
      </c>
      <c r="BT22" s="54">
        <v>289223743</v>
      </c>
      <c r="BU22" s="54">
        <v>0</v>
      </c>
      <c r="BV22" s="54">
        <v>9628117</v>
      </c>
      <c r="BW22" s="54">
        <v>109720</v>
      </c>
      <c r="BX22" s="54">
        <v>30902</v>
      </c>
      <c r="BY22" s="55">
        <v>9768739</v>
      </c>
      <c r="BZ22" s="56">
        <v>292002</v>
      </c>
      <c r="CA22" s="54">
        <v>0</v>
      </c>
      <c r="CB22" s="54">
        <v>292002</v>
      </c>
      <c r="CC22" s="54">
        <v>32981604</v>
      </c>
      <c r="CD22" s="54">
        <v>15196225</v>
      </c>
      <c r="CE22" s="54">
        <v>1903938</v>
      </c>
      <c r="CF22" s="54">
        <v>152086</v>
      </c>
      <c r="CG22" s="55">
        <v>349518337</v>
      </c>
      <c r="CH22" s="56">
        <v>11568320</v>
      </c>
      <c r="CI22" s="54">
        <v>11568320</v>
      </c>
      <c r="CJ22" s="54">
        <v>0</v>
      </c>
      <c r="CK22" s="54">
        <v>192562</v>
      </c>
      <c r="CL22" s="54">
        <v>2115</v>
      </c>
      <c r="CM22" s="54">
        <v>494</v>
      </c>
      <c r="CN22" s="55">
        <v>195171</v>
      </c>
      <c r="CO22" s="56">
        <v>10512</v>
      </c>
      <c r="CP22" s="54">
        <v>0</v>
      </c>
      <c r="CQ22" s="54">
        <v>10512</v>
      </c>
      <c r="CR22" s="54">
        <v>659632</v>
      </c>
      <c r="CS22" s="54">
        <v>303925</v>
      </c>
      <c r="CT22" s="54">
        <v>38079</v>
      </c>
      <c r="CU22" s="54">
        <v>3042</v>
      </c>
      <c r="CV22" s="54">
        <v>12778681</v>
      </c>
      <c r="CW22" s="57">
        <f t="shared" si="2"/>
        <v>3.9997822723703565E-2</v>
      </c>
      <c r="CX22" s="56">
        <v>1188345315</v>
      </c>
      <c r="CY22" s="54">
        <v>7271</v>
      </c>
      <c r="CZ22" s="54">
        <v>23239</v>
      </c>
      <c r="DA22" s="54">
        <v>1188375825</v>
      </c>
      <c r="DB22" s="54">
        <v>0</v>
      </c>
      <c r="DC22" s="54">
        <v>48471056</v>
      </c>
      <c r="DD22" s="54">
        <v>283166</v>
      </c>
      <c r="DE22" s="54">
        <v>4517944</v>
      </c>
      <c r="DF22" s="55">
        <v>53272166</v>
      </c>
      <c r="DG22" s="56">
        <v>626860</v>
      </c>
      <c r="DH22" s="54">
        <v>74</v>
      </c>
      <c r="DI22" s="54">
        <v>626934</v>
      </c>
      <c r="DJ22" s="54">
        <v>47873003</v>
      </c>
      <c r="DK22" s="54">
        <v>24441349</v>
      </c>
      <c r="DL22" s="54">
        <v>2857790</v>
      </c>
      <c r="DM22" s="54">
        <v>992871</v>
      </c>
      <c r="DN22" s="55">
        <v>1318439938</v>
      </c>
      <c r="DO22" s="56">
        <v>47517556</v>
      </c>
      <c r="DP22" s="54">
        <v>47517556</v>
      </c>
      <c r="DQ22" s="54">
        <v>0</v>
      </c>
      <c r="DR22" s="54">
        <v>969403</v>
      </c>
      <c r="DS22" s="54">
        <v>5081</v>
      </c>
      <c r="DT22" s="54">
        <v>77999</v>
      </c>
      <c r="DU22" s="55">
        <v>1052483</v>
      </c>
      <c r="DV22" s="56">
        <v>22567</v>
      </c>
      <c r="DW22" s="54">
        <v>1</v>
      </c>
      <c r="DX22" s="54">
        <v>22568</v>
      </c>
      <c r="DY22" s="54">
        <v>957457</v>
      </c>
      <c r="DZ22" s="54">
        <v>488823</v>
      </c>
      <c r="EA22" s="54">
        <v>57156</v>
      </c>
      <c r="EB22" s="54">
        <v>19856</v>
      </c>
      <c r="EC22" s="54">
        <v>50115899</v>
      </c>
      <c r="ED22" s="57">
        <f t="shared" si="3"/>
        <v>3.9985293372995029E-2</v>
      </c>
      <c r="EE22" s="42"/>
    </row>
    <row r="23" spans="1:135" s="22" customFormat="1" ht="12" customHeight="1" x14ac:dyDescent="0.2">
      <c r="A23" s="23">
        <v>12</v>
      </c>
      <c r="B23" s="24" t="s">
        <v>62</v>
      </c>
      <c r="C23" s="48">
        <v>955669039</v>
      </c>
      <c r="D23" s="49">
        <v>5692</v>
      </c>
      <c r="E23" s="49">
        <v>3817</v>
      </c>
      <c r="F23" s="49">
        <v>955678548</v>
      </c>
      <c r="G23" s="49">
        <v>0</v>
      </c>
      <c r="H23" s="49">
        <v>58917738</v>
      </c>
      <c r="I23" s="49">
        <v>99021</v>
      </c>
      <c r="J23" s="49">
        <v>10304556</v>
      </c>
      <c r="K23" s="50">
        <v>69321315</v>
      </c>
      <c r="L23" s="51">
        <v>425124</v>
      </c>
      <c r="M23" s="49">
        <v>44517</v>
      </c>
      <c r="N23" s="49">
        <v>469641</v>
      </c>
      <c r="O23" s="49">
        <v>16510661</v>
      </c>
      <c r="P23" s="49">
        <v>13658932</v>
      </c>
      <c r="Q23" s="49">
        <v>1474057</v>
      </c>
      <c r="R23" s="49">
        <v>1605546</v>
      </c>
      <c r="S23" s="50">
        <v>1058718700</v>
      </c>
      <c r="T23" s="51">
        <v>38208979</v>
      </c>
      <c r="U23" s="49">
        <v>38208979</v>
      </c>
      <c r="V23" s="49">
        <v>0</v>
      </c>
      <c r="W23" s="49">
        <v>1178006</v>
      </c>
      <c r="X23" s="49">
        <v>1736</v>
      </c>
      <c r="Y23" s="49">
        <v>178906</v>
      </c>
      <c r="Z23" s="50">
        <v>1358648</v>
      </c>
      <c r="AA23" s="51">
        <v>15305</v>
      </c>
      <c r="AB23" s="49">
        <v>890</v>
      </c>
      <c r="AC23" s="49">
        <v>16195</v>
      </c>
      <c r="AD23" s="49">
        <v>330213</v>
      </c>
      <c r="AE23" s="49">
        <v>273179</v>
      </c>
      <c r="AF23" s="49">
        <v>29481</v>
      </c>
      <c r="AG23" s="49">
        <v>32111</v>
      </c>
      <c r="AH23" s="49">
        <v>40248806</v>
      </c>
      <c r="AI23" s="52">
        <f t="shared" si="0"/>
        <v>3.9980994739247822E-2</v>
      </c>
      <c r="AJ23" s="51">
        <v>222626170</v>
      </c>
      <c r="AK23" s="49">
        <v>0</v>
      </c>
      <c r="AL23" s="49">
        <v>5859</v>
      </c>
      <c r="AM23" s="49">
        <v>222632029</v>
      </c>
      <c r="AN23" s="49">
        <v>0</v>
      </c>
      <c r="AO23" s="49">
        <v>8715750</v>
      </c>
      <c r="AP23" s="49">
        <v>501975</v>
      </c>
      <c r="AQ23" s="49">
        <v>864434</v>
      </c>
      <c r="AR23" s="50">
        <v>10082159</v>
      </c>
      <c r="AS23" s="51">
        <v>81030</v>
      </c>
      <c r="AT23" s="49">
        <v>0</v>
      </c>
      <c r="AU23" s="49">
        <v>81030</v>
      </c>
      <c r="AV23" s="49">
        <v>3614577</v>
      </c>
      <c r="AW23" s="49">
        <v>2895838</v>
      </c>
      <c r="AX23" s="49">
        <v>398057</v>
      </c>
      <c r="AY23" s="49">
        <v>226589</v>
      </c>
      <c r="AZ23" s="50">
        <v>239930279</v>
      </c>
      <c r="BA23" s="51">
        <v>8904143</v>
      </c>
      <c r="BB23" s="49">
        <v>8904143</v>
      </c>
      <c r="BC23" s="49">
        <v>0</v>
      </c>
      <c r="BD23" s="49">
        <v>174253</v>
      </c>
      <c r="BE23" s="49">
        <v>9960</v>
      </c>
      <c r="BF23" s="49">
        <v>15512</v>
      </c>
      <c r="BG23" s="50">
        <v>199725</v>
      </c>
      <c r="BH23" s="51">
        <v>2917</v>
      </c>
      <c r="BI23" s="49">
        <v>0</v>
      </c>
      <c r="BJ23" s="49">
        <v>2917</v>
      </c>
      <c r="BK23" s="49">
        <v>72292</v>
      </c>
      <c r="BL23" s="49">
        <v>57917</v>
      </c>
      <c r="BM23" s="49">
        <v>7961</v>
      </c>
      <c r="BN23" s="49">
        <v>4532</v>
      </c>
      <c r="BO23" s="49">
        <v>9249487</v>
      </c>
      <c r="BP23" s="52">
        <f t="shared" si="1"/>
        <v>3.9994887707734093E-2</v>
      </c>
      <c r="BQ23" s="51">
        <v>806869651</v>
      </c>
      <c r="BR23" s="49">
        <v>3744</v>
      </c>
      <c r="BS23" s="49">
        <v>89906</v>
      </c>
      <c r="BT23" s="49">
        <v>806963301</v>
      </c>
      <c r="BU23" s="49">
        <v>0</v>
      </c>
      <c r="BV23" s="49">
        <v>26078968</v>
      </c>
      <c r="BW23" s="49">
        <v>253153</v>
      </c>
      <c r="BX23" s="49">
        <v>1048466</v>
      </c>
      <c r="BY23" s="50">
        <v>27380587</v>
      </c>
      <c r="BZ23" s="51">
        <v>509272</v>
      </c>
      <c r="CA23" s="49">
        <v>0</v>
      </c>
      <c r="CB23" s="49">
        <v>509272</v>
      </c>
      <c r="CC23" s="49">
        <v>54938632</v>
      </c>
      <c r="CD23" s="49">
        <v>25409046</v>
      </c>
      <c r="CE23" s="49">
        <v>2687221</v>
      </c>
      <c r="CF23" s="49">
        <v>653911</v>
      </c>
      <c r="CG23" s="50">
        <v>918541970</v>
      </c>
      <c r="CH23" s="51">
        <v>32275386</v>
      </c>
      <c r="CI23" s="49">
        <v>32275386</v>
      </c>
      <c r="CJ23" s="49">
        <v>0</v>
      </c>
      <c r="CK23" s="49">
        <v>521425</v>
      </c>
      <c r="CL23" s="49">
        <v>4902</v>
      </c>
      <c r="CM23" s="49">
        <v>19424</v>
      </c>
      <c r="CN23" s="50">
        <v>545751</v>
      </c>
      <c r="CO23" s="51">
        <v>18334</v>
      </c>
      <c r="CP23" s="49">
        <v>0</v>
      </c>
      <c r="CQ23" s="49">
        <v>18334</v>
      </c>
      <c r="CR23" s="49">
        <v>1098772</v>
      </c>
      <c r="CS23" s="49">
        <v>508024</v>
      </c>
      <c r="CT23" s="49">
        <v>53699</v>
      </c>
      <c r="CU23" s="49">
        <v>13078</v>
      </c>
      <c r="CV23" s="49">
        <v>34513044</v>
      </c>
      <c r="CW23" s="52">
        <f t="shared" si="2"/>
        <v>3.9996101384045468E-2</v>
      </c>
      <c r="CX23" s="51">
        <v>1985164860</v>
      </c>
      <c r="CY23" s="49">
        <v>9436</v>
      </c>
      <c r="CZ23" s="49">
        <v>99582</v>
      </c>
      <c r="DA23" s="49">
        <v>1985273878</v>
      </c>
      <c r="DB23" s="49">
        <v>0</v>
      </c>
      <c r="DC23" s="49">
        <v>93712456</v>
      </c>
      <c r="DD23" s="49">
        <v>854149</v>
      </c>
      <c r="DE23" s="49">
        <v>12217456</v>
      </c>
      <c r="DF23" s="50">
        <v>106784061</v>
      </c>
      <c r="DG23" s="51">
        <v>1015426</v>
      </c>
      <c r="DH23" s="49">
        <v>44517</v>
      </c>
      <c r="DI23" s="49">
        <v>1059943</v>
      </c>
      <c r="DJ23" s="49">
        <v>75063870</v>
      </c>
      <c r="DK23" s="49">
        <v>41963816</v>
      </c>
      <c r="DL23" s="49">
        <v>4559335</v>
      </c>
      <c r="DM23" s="49">
        <v>2486046</v>
      </c>
      <c r="DN23" s="50">
        <v>2217190949</v>
      </c>
      <c r="DO23" s="51">
        <v>79388508</v>
      </c>
      <c r="DP23" s="49">
        <v>79388508</v>
      </c>
      <c r="DQ23" s="49">
        <v>0</v>
      </c>
      <c r="DR23" s="49">
        <v>1873684</v>
      </c>
      <c r="DS23" s="49">
        <v>16598</v>
      </c>
      <c r="DT23" s="49">
        <v>213842</v>
      </c>
      <c r="DU23" s="50">
        <v>2104124</v>
      </c>
      <c r="DV23" s="51">
        <v>36556</v>
      </c>
      <c r="DW23" s="49">
        <v>890</v>
      </c>
      <c r="DX23" s="49">
        <v>37446</v>
      </c>
      <c r="DY23" s="49">
        <v>1501277</v>
      </c>
      <c r="DZ23" s="49">
        <v>839120</v>
      </c>
      <c r="EA23" s="49">
        <v>91141</v>
      </c>
      <c r="EB23" s="49">
        <v>49721</v>
      </c>
      <c r="EC23" s="49">
        <v>84011337</v>
      </c>
      <c r="ED23" s="52">
        <f t="shared" si="3"/>
        <v>3.9988693187247994E-2</v>
      </c>
      <c r="EE23" s="42"/>
    </row>
    <row r="24" spans="1:135" s="22" customFormat="1" ht="12" customHeight="1" x14ac:dyDescent="0.2">
      <c r="A24" s="25">
        <v>13</v>
      </c>
      <c r="B24" s="26" t="s">
        <v>63</v>
      </c>
      <c r="C24" s="53">
        <v>262177274</v>
      </c>
      <c r="D24" s="54">
        <v>0</v>
      </c>
      <c r="E24" s="54">
        <v>0</v>
      </c>
      <c r="F24" s="54">
        <v>262177274</v>
      </c>
      <c r="G24" s="54">
        <v>0</v>
      </c>
      <c r="H24" s="54">
        <v>23113162</v>
      </c>
      <c r="I24" s="54">
        <v>45900</v>
      </c>
      <c r="J24" s="54">
        <v>4649343</v>
      </c>
      <c r="K24" s="55">
        <v>27808405</v>
      </c>
      <c r="L24" s="56">
        <v>1473854</v>
      </c>
      <c r="M24" s="54">
        <v>0</v>
      </c>
      <c r="N24" s="54">
        <v>1473854</v>
      </c>
      <c r="O24" s="54">
        <v>10566651</v>
      </c>
      <c r="P24" s="54">
        <v>16935555</v>
      </c>
      <c r="Q24" s="54">
        <v>907441</v>
      </c>
      <c r="R24" s="54">
        <v>774743</v>
      </c>
      <c r="S24" s="55">
        <v>320643923</v>
      </c>
      <c r="T24" s="56">
        <v>10482383</v>
      </c>
      <c r="U24" s="54">
        <v>10482383</v>
      </c>
      <c r="V24" s="54">
        <v>0</v>
      </c>
      <c r="W24" s="54">
        <v>462255</v>
      </c>
      <c r="X24" s="54">
        <v>755</v>
      </c>
      <c r="Y24" s="54">
        <v>83372</v>
      </c>
      <c r="Z24" s="55">
        <v>546382</v>
      </c>
      <c r="AA24" s="56">
        <v>53058</v>
      </c>
      <c r="AB24" s="54">
        <v>0</v>
      </c>
      <c r="AC24" s="54">
        <v>53058</v>
      </c>
      <c r="AD24" s="54">
        <v>211332</v>
      </c>
      <c r="AE24" s="54">
        <v>338708</v>
      </c>
      <c r="AF24" s="54">
        <v>18149</v>
      </c>
      <c r="AG24" s="54">
        <v>15495</v>
      </c>
      <c r="AH24" s="54">
        <v>11665507</v>
      </c>
      <c r="AI24" s="57">
        <f t="shared" si="0"/>
        <v>3.9982042837168261E-2</v>
      </c>
      <c r="AJ24" s="56">
        <v>69821366</v>
      </c>
      <c r="AK24" s="54">
        <v>439</v>
      </c>
      <c r="AL24" s="54">
        <v>0</v>
      </c>
      <c r="AM24" s="54">
        <v>69821805</v>
      </c>
      <c r="AN24" s="54">
        <v>0</v>
      </c>
      <c r="AO24" s="54">
        <v>4105768</v>
      </c>
      <c r="AP24" s="54">
        <v>0</v>
      </c>
      <c r="AQ24" s="54">
        <v>43922</v>
      </c>
      <c r="AR24" s="55">
        <v>4149690</v>
      </c>
      <c r="AS24" s="56">
        <v>38957</v>
      </c>
      <c r="AT24" s="54">
        <v>0</v>
      </c>
      <c r="AU24" s="54">
        <v>38957</v>
      </c>
      <c r="AV24" s="54">
        <v>15783712</v>
      </c>
      <c r="AW24" s="54">
        <v>3779499</v>
      </c>
      <c r="AX24" s="54">
        <v>338168</v>
      </c>
      <c r="AY24" s="54">
        <v>70674</v>
      </c>
      <c r="AZ24" s="55">
        <v>93982505</v>
      </c>
      <c r="BA24" s="56">
        <v>2792501</v>
      </c>
      <c r="BB24" s="54">
        <v>2792501</v>
      </c>
      <c r="BC24" s="54">
        <v>0</v>
      </c>
      <c r="BD24" s="54">
        <v>82115</v>
      </c>
      <c r="BE24" s="54">
        <v>0</v>
      </c>
      <c r="BF24" s="54">
        <v>703</v>
      </c>
      <c r="BG24" s="55">
        <v>82818</v>
      </c>
      <c r="BH24" s="56">
        <v>1403</v>
      </c>
      <c r="BI24" s="54">
        <v>0</v>
      </c>
      <c r="BJ24" s="54">
        <v>1403</v>
      </c>
      <c r="BK24" s="54">
        <v>315674</v>
      </c>
      <c r="BL24" s="54">
        <v>75590</v>
      </c>
      <c r="BM24" s="54">
        <v>6764</v>
      </c>
      <c r="BN24" s="54">
        <v>1414</v>
      </c>
      <c r="BO24" s="54">
        <v>3276164</v>
      </c>
      <c r="BP24" s="57">
        <f t="shared" si="1"/>
        <v>3.9994683609224937E-2</v>
      </c>
      <c r="BQ24" s="56">
        <v>512956626</v>
      </c>
      <c r="BR24" s="54">
        <v>81</v>
      </c>
      <c r="BS24" s="54">
        <v>18221</v>
      </c>
      <c r="BT24" s="54">
        <v>512974928</v>
      </c>
      <c r="BU24" s="54">
        <v>0</v>
      </c>
      <c r="BV24" s="54">
        <v>14803763</v>
      </c>
      <c r="BW24" s="54">
        <v>86713</v>
      </c>
      <c r="BX24" s="54">
        <v>2677012</v>
      </c>
      <c r="BY24" s="55">
        <v>17567488</v>
      </c>
      <c r="BZ24" s="56">
        <v>347045</v>
      </c>
      <c r="CA24" s="54">
        <v>0</v>
      </c>
      <c r="CB24" s="54">
        <v>347045</v>
      </c>
      <c r="CC24" s="54">
        <v>64212782</v>
      </c>
      <c r="CD24" s="54">
        <v>39729486</v>
      </c>
      <c r="CE24" s="54">
        <v>3377661</v>
      </c>
      <c r="CF24" s="54">
        <v>256910</v>
      </c>
      <c r="CG24" s="55">
        <v>638466300</v>
      </c>
      <c r="CH24" s="56">
        <v>20518335</v>
      </c>
      <c r="CI24" s="54">
        <v>20518335</v>
      </c>
      <c r="CJ24" s="54">
        <v>0</v>
      </c>
      <c r="CK24" s="54">
        <v>296075</v>
      </c>
      <c r="CL24" s="54">
        <v>1642</v>
      </c>
      <c r="CM24" s="54">
        <v>51688</v>
      </c>
      <c r="CN24" s="55">
        <v>349405</v>
      </c>
      <c r="CO24" s="56">
        <v>12493</v>
      </c>
      <c r="CP24" s="54">
        <v>0</v>
      </c>
      <c r="CQ24" s="54">
        <v>12493</v>
      </c>
      <c r="CR24" s="54">
        <v>1284256</v>
      </c>
      <c r="CS24" s="54">
        <v>794590</v>
      </c>
      <c r="CT24" s="54">
        <v>67553</v>
      </c>
      <c r="CU24" s="54">
        <v>5138</v>
      </c>
      <c r="CV24" s="54">
        <v>23031770</v>
      </c>
      <c r="CW24" s="57">
        <f t="shared" si="2"/>
        <v>3.9998709254655818E-2</v>
      </c>
      <c r="CX24" s="56">
        <v>844955266</v>
      </c>
      <c r="CY24" s="54">
        <v>520</v>
      </c>
      <c r="CZ24" s="54">
        <v>18221</v>
      </c>
      <c r="DA24" s="54">
        <v>844974007</v>
      </c>
      <c r="DB24" s="54">
        <v>0</v>
      </c>
      <c r="DC24" s="54">
        <v>42022693</v>
      </c>
      <c r="DD24" s="54">
        <v>132613</v>
      </c>
      <c r="DE24" s="54">
        <v>7370277</v>
      </c>
      <c r="DF24" s="55">
        <v>49525583</v>
      </c>
      <c r="DG24" s="56">
        <v>1859856</v>
      </c>
      <c r="DH24" s="54">
        <v>0</v>
      </c>
      <c r="DI24" s="54">
        <v>1859856</v>
      </c>
      <c r="DJ24" s="54">
        <v>90563145</v>
      </c>
      <c r="DK24" s="54">
        <v>60444540</v>
      </c>
      <c r="DL24" s="54">
        <v>4623270</v>
      </c>
      <c r="DM24" s="54">
        <v>1102327</v>
      </c>
      <c r="DN24" s="55">
        <v>1053092728</v>
      </c>
      <c r="DO24" s="56">
        <v>33793219</v>
      </c>
      <c r="DP24" s="54">
        <v>33793219</v>
      </c>
      <c r="DQ24" s="54">
        <v>0</v>
      </c>
      <c r="DR24" s="54">
        <v>840445</v>
      </c>
      <c r="DS24" s="54">
        <v>2397</v>
      </c>
      <c r="DT24" s="54">
        <v>135763</v>
      </c>
      <c r="DU24" s="55">
        <v>978605</v>
      </c>
      <c r="DV24" s="56">
        <v>66954</v>
      </c>
      <c r="DW24" s="54">
        <v>0</v>
      </c>
      <c r="DX24" s="54">
        <v>66954</v>
      </c>
      <c r="DY24" s="54">
        <v>1811262</v>
      </c>
      <c r="DZ24" s="54">
        <v>1208888</v>
      </c>
      <c r="EA24" s="54">
        <v>92466</v>
      </c>
      <c r="EB24" s="54">
        <v>22047</v>
      </c>
      <c r="EC24" s="54">
        <v>37973441</v>
      </c>
      <c r="ED24" s="57">
        <f t="shared" si="3"/>
        <v>3.9993205376789777E-2</v>
      </c>
      <c r="EE24" s="42"/>
    </row>
    <row r="25" spans="1:135" s="22" customFormat="1" ht="12" customHeight="1" x14ac:dyDescent="0.2">
      <c r="A25" s="23">
        <v>14</v>
      </c>
      <c r="B25" s="24" t="s">
        <v>64</v>
      </c>
      <c r="C25" s="48">
        <v>366570838</v>
      </c>
      <c r="D25" s="49">
        <v>1091</v>
      </c>
      <c r="E25" s="49">
        <v>0</v>
      </c>
      <c r="F25" s="49">
        <v>366571929</v>
      </c>
      <c r="G25" s="49">
        <v>0</v>
      </c>
      <c r="H25" s="49">
        <v>12978188</v>
      </c>
      <c r="I25" s="49">
        <v>118125</v>
      </c>
      <c r="J25" s="49">
        <v>1735414</v>
      </c>
      <c r="K25" s="50">
        <v>14831727</v>
      </c>
      <c r="L25" s="51">
        <v>134883</v>
      </c>
      <c r="M25" s="49">
        <v>76428</v>
      </c>
      <c r="N25" s="49">
        <v>211311</v>
      </c>
      <c r="O25" s="49">
        <v>3401280</v>
      </c>
      <c r="P25" s="49">
        <v>2265237</v>
      </c>
      <c r="Q25" s="49">
        <v>262732</v>
      </c>
      <c r="R25" s="49">
        <v>405399</v>
      </c>
      <c r="S25" s="50">
        <v>387949615</v>
      </c>
      <c r="T25" s="51">
        <v>14655357</v>
      </c>
      <c r="U25" s="49">
        <v>14655357</v>
      </c>
      <c r="V25" s="49">
        <v>0</v>
      </c>
      <c r="W25" s="49">
        <v>259564</v>
      </c>
      <c r="X25" s="49">
        <v>1990</v>
      </c>
      <c r="Y25" s="49">
        <v>29629</v>
      </c>
      <c r="Z25" s="50">
        <v>291183</v>
      </c>
      <c r="AA25" s="51">
        <v>4855</v>
      </c>
      <c r="AB25" s="49">
        <v>1529</v>
      </c>
      <c r="AC25" s="49">
        <v>6384</v>
      </c>
      <c r="AD25" s="49">
        <v>68026</v>
      </c>
      <c r="AE25" s="49">
        <v>45304</v>
      </c>
      <c r="AF25" s="49">
        <v>5256</v>
      </c>
      <c r="AG25" s="49">
        <v>8108</v>
      </c>
      <c r="AH25" s="49">
        <v>15079618</v>
      </c>
      <c r="AI25" s="52">
        <f t="shared" si="0"/>
        <v>3.9979485172199312E-2</v>
      </c>
      <c r="AJ25" s="51">
        <v>54534512</v>
      </c>
      <c r="AK25" s="49">
        <v>0</v>
      </c>
      <c r="AL25" s="49">
        <v>0</v>
      </c>
      <c r="AM25" s="49">
        <v>54534512</v>
      </c>
      <c r="AN25" s="49">
        <v>0</v>
      </c>
      <c r="AO25" s="49">
        <v>2014685</v>
      </c>
      <c r="AP25" s="49">
        <v>0</v>
      </c>
      <c r="AQ25" s="49">
        <v>4260</v>
      </c>
      <c r="AR25" s="50">
        <v>2018945</v>
      </c>
      <c r="AS25" s="51">
        <v>34420</v>
      </c>
      <c r="AT25" s="49">
        <v>0</v>
      </c>
      <c r="AU25" s="49">
        <v>34420</v>
      </c>
      <c r="AV25" s="49">
        <v>238372</v>
      </c>
      <c r="AW25" s="49">
        <v>341781</v>
      </c>
      <c r="AX25" s="49">
        <v>86222</v>
      </c>
      <c r="AY25" s="49">
        <v>67352</v>
      </c>
      <c r="AZ25" s="50">
        <v>57321604</v>
      </c>
      <c r="BA25" s="51">
        <v>2181090</v>
      </c>
      <c r="BB25" s="49">
        <v>2181090</v>
      </c>
      <c r="BC25" s="49">
        <v>0</v>
      </c>
      <c r="BD25" s="49">
        <v>40294</v>
      </c>
      <c r="BE25" s="49">
        <v>0</v>
      </c>
      <c r="BF25" s="49">
        <v>68</v>
      </c>
      <c r="BG25" s="50">
        <v>40362</v>
      </c>
      <c r="BH25" s="51">
        <v>1239</v>
      </c>
      <c r="BI25" s="49">
        <v>0</v>
      </c>
      <c r="BJ25" s="49">
        <v>1239</v>
      </c>
      <c r="BK25" s="49">
        <v>4767</v>
      </c>
      <c r="BL25" s="49">
        <v>6836</v>
      </c>
      <c r="BM25" s="49">
        <v>1724</v>
      </c>
      <c r="BN25" s="49">
        <v>1347</v>
      </c>
      <c r="BO25" s="49">
        <v>2237365</v>
      </c>
      <c r="BP25" s="52">
        <f t="shared" si="1"/>
        <v>3.9994673464759344E-2</v>
      </c>
      <c r="BQ25" s="51">
        <v>133857713</v>
      </c>
      <c r="BR25" s="49">
        <v>521</v>
      </c>
      <c r="BS25" s="49">
        <v>105</v>
      </c>
      <c r="BT25" s="49">
        <v>133858339</v>
      </c>
      <c r="BU25" s="49">
        <v>0</v>
      </c>
      <c r="BV25" s="49">
        <v>2197230</v>
      </c>
      <c r="BW25" s="49">
        <v>137029</v>
      </c>
      <c r="BX25" s="49">
        <v>160420</v>
      </c>
      <c r="BY25" s="50">
        <v>2494679</v>
      </c>
      <c r="BZ25" s="51">
        <v>23607</v>
      </c>
      <c r="CA25" s="49">
        <v>0</v>
      </c>
      <c r="CB25" s="49">
        <v>23607</v>
      </c>
      <c r="CC25" s="49">
        <v>5824021</v>
      </c>
      <c r="CD25" s="49">
        <v>4695600</v>
      </c>
      <c r="CE25" s="49">
        <v>4262422</v>
      </c>
      <c r="CF25" s="49">
        <v>103151</v>
      </c>
      <c r="CG25" s="50">
        <v>151261819</v>
      </c>
      <c r="CH25" s="51">
        <v>5354023</v>
      </c>
      <c r="CI25" s="49">
        <v>5354023</v>
      </c>
      <c r="CJ25" s="49">
        <v>0</v>
      </c>
      <c r="CK25" s="49">
        <v>43945</v>
      </c>
      <c r="CL25" s="49">
        <v>2661</v>
      </c>
      <c r="CM25" s="49">
        <v>2968</v>
      </c>
      <c r="CN25" s="50">
        <v>49574</v>
      </c>
      <c r="CO25" s="51">
        <v>850</v>
      </c>
      <c r="CP25" s="49">
        <v>0</v>
      </c>
      <c r="CQ25" s="49">
        <v>850</v>
      </c>
      <c r="CR25" s="49">
        <v>116480</v>
      </c>
      <c r="CS25" s="49">
        <v>93912</v>
      </c>
      <c r="CT25" s="49">
        <v>85248</v>
      </c>
      <c r="CU25" s="49">
        <v>2063</v>
      </c>
      <c r="CV25" s="49">
        <v>5702150</v>
      </c>
      <c r="CW25" s="52">
        <f t="shared" si="2"/>
        <v>3.999767993535315E-2</v>
      </c>
      <c r="CX25" s="51">
        <v>554963063</v>
      </c>
      <c r="CY25" s="49">
        <v>1612</v>
      </c>
      <c r="CZ25" s="49">
        <v>105</v>
      </c>
      <c r="DA25" s="49">
        <v>554964780</v>
      </c>
      <c r="DB25" s="49">
        <v>0</v>
      </c>
      <c r="DC25" s="49">
        <v>17190103</v>
      </c>
      <c r="DD25" s="49">
        <v>255154</v>
      </c>
      <c r="DE25" s="49">
        <v>1900094</v>
      </c>
      <c r="DF25" s="50">
        <v>19345351</v>
      </c>
      <c r="DG25" s="51">
        <v>192910</v>
      </c>
      <c r="DH25" s="49">
        <v>76428</v>
      </c>
      <c r="DI25" s="49">
        <v>269338</v>
      </c>
      <c r="DJ25" s="49">
        <v>9463673</v>
      </c>
      <c r="DK25" s="49">
        <v>7302618</v>
      </c>
      <c r="DL25" s="49">
        <v>4611376</v>
      </c>
      <c r="DM25" s="49">
        <v>575902</v>
      </c>
      <c r="DN25" s="50">
        <v>596533038</v>
      </c>
      <c r="DO25" s="51">
        <v>22190470</v>
      </c>
      <c r="DP25" s="49">
        <v>22190470</v>
      </c>
      <c r="DQ25" s="49">
        <v>0</v>
      </c>
      <c r="DR25" s="49">
        <v>343803</v>
      </c>
      <c r="DS25" s="49">
        <v>4651</v>
      </c>
      <c r="DT25" s="49">
        <v>32665</v>
      </c>
      <c r="DU25" s="50">
        <v>381119</v>
      </c>
      <c r="DV25" s="51">
        <v>6944</v>
      </c>
      <c r="DW25" s="49">
        <v>1529</v>
      </c>
      <c r="DX25" s="49">
        <v>8473</v>
      </c>
      <c r="DY25" s="49">
        <v>189273</v>
      </c>
      <c r="DZ25" s="49">
        <v>146052</v>
      </c>
      <c r="EA25" s="49">
        <v>92228</v>
      </c>
      <c r="EB25" s="49">
        <v>11518</v>
      </c>
      <c r="EC25" s="49">
        <v>23019133</v>
      </c>
      <c r="ED25" s="52">
        <f t="shared" si="3"/>
        <v>3.9985366278559156E-2</v>
      </c>
      <c r="EE25" s="42"/>
    </row>
    <row r="26" spans="1:135" s="22" customFormat="1" ht="12" customHeight="1" x14ac:dyDescent="0.2">
      <c r="A26" s="25">
        <v>15</v>
      </c>
      <c r="B26" s="26" t="s">
        <v>65</v>
      </c>
      <c r="C26" s="53">
        <v>614484317</v>
      </c>
      <c r="D26" s="54">
        <v>1401</v>
      </c>
      <c r="E26" s="54">
        <v>8710</v>
      </c>
      <c r="F26" s="54">
        <v>614494428</v>
      </c>
      <c r="G26" s="54">
        <v>0</v>
      </c>
      <c r="H26" s="54">
        <v>31147967</v>
      </c>
      <c r="I26" s="54">
        <v>195103</v>
      </c>
      <c r="J26" s="54">
        <v>4606382</v>
      </c>
      <c r="K26" s="55">
        <v>35949452</v>
      </c>
      <c r="L26" s="56">
        <v>381425</v>
      </c>
      <c r="M26" s="54">
        <v>0</v>
      </c>
      <c r="N26" s="54">
        <v>381425</v>
      </c>
      <c r="O26" s="54">
        <v>6262214</v>
      </c>
      <c r="P26" s="54">
        <v>8148913</v>
      </c>
      <c r="Q26" s="54">
        <v>976482</v>
      </c>
      <c r="R26" s="54">
        <v>635940</v>
      </c>
      <c r="S26" s="55">
        <v>666848854</v>
      </c>
      <c r="T26" s="56">
        <v>24567352</v>
      </c>
      <c r="U26" s="54">
        <v>24567352</v>
      </c>
      <c r="V26" s="54">
        <v>0</v>
      </c>
      <c r="W26" s="54">
        <v>622960</v>
      </c>
      <c r="X26" s="54">
        <v>3301</v>
      </c>
      <c r="Y26" s="54">
        <v>80160</v>
      </c>
      <c r="Z26" s="55">
        <v>706421</v>
      </c>
      <c r="AA26" s="56">
        <v>13731</v>
      </c>
      <c r="AB26" s="54">
        <v>0</v>
      </c>
      <c r="AC26" s="54">
        <v>13731</v>
      </c>
      <c r="AD26" s="54">
        <v>125243</v>
      </c>
      <c r="AE26" s="54">
        <v>162978</v>
      </c>
      <c r="AF26" s="54">
        <v>19530</v>
      </c>
      <c r="AG26" s="54">
        <v>12719</v>
      </c>
      <c r="AH26" s="54">
        <v>25607974</v>
      </c>
      <c r="AI26" s="57">
        <f t="shared" si="0"/>
        <v>3.9979779930567574E-2</v>
      </c>
      <c r="AJ26" s="56">
        <v>115640341</v>
      </c>
      <c r="AK26" s="54">
        <v>0</v>
      </c>
      <c r="AL26" s="54">
        <v>10346</v>
      </c>
      <c r="AM26" s="54">
        <v>115650687</v>
      </c>
      <c r="AN26" s="54">
        <v>0</v>
      </c>
      <c r="AO26" s="54">
        <v>3139191</v>
      </c>
      <c r="AP26" s="54">
        <v>101474</v>
      </c>
      <c r="AQ26" s="54">
        <v>208586</v>
      </c>
      <c r="AR26" s="55">
        <v>3449251</v>
      </c>
      <c r="AS26" s="56">
        <v>36488</v>
      </c>
      <c r="AT26" s="54">
        <v>0</v>
      </c>
      <c r="AU26" s="54">
        <v>36488</v>
      </c>
      <c r="AV26" s="54">
        <v>773126</v>
      </c>
      <c r="AW26" s="54">
        <v>968108</v>
      </c>
      <c r="AX26" s="54">
        <v>154661</v>
      </c>
      <c r="AY26" s="54">
        <v>76379</v>
      </c>
      <c r="AZ26" s="55">
        <v>121108700</v>
      </c>
      <c r="BA26" s="56">
        <v>4625398</v>
      </c>
      <c r="BB26" s="54">
        <v>4625398</v>
      </c>
      <c r="BC26" s="54">
        <v>0</v>
      </c>
      <c r="BD26" s="54">
        <v>62784</v>
      </c>
      <c r="BE26" s="54">
        <v>1869</v>
      </c>
      <c r="BF26" s="54">
        <v>3554</v>
      </c>
      <c r="BG26" s="55">
        <v>68207</v>
      </c>
      <c r="BH26" s="56">
        <v>1314</v>
      </c>
      <c r="BI26" s="54">
        <v>0</v>
      </c>
      <c r="BJ26" s="54">
        <v>1314</v>
      </c>
      <c r="BK26" s="54">
        <v>15463</v>
      </c>
      <c r="BL26" s="54">
        <v>19362</v>
      </c>
      <c r="BM26" s="54">
        <v>3093</v>
      </c>
      <c r="BN26" s="54">
        <v>1528</v>
      </c>
      <c r="BO26" s="54">
        <v>4734365</v>
      </c>
      <c r="BP26" s="57">
        <f t="shared" si="1"/>
        <v>3.9994557057840913E-2</v>
      </c>
      <c r="BQ26" s="56">
        <v>322038585</v>
      </c>
      <c r="BR26" s="54">
        <v>0</v>
      </c>
      <c r="BS26" s="54">
        <v>10410</v>
      </c>
      <c r="BT26" s="54">
        <v>322048995</v>
      </c>
      <c r="BU26" s="54">
        <v>0</v>
      </c>
      <c r="BV26" s="54">
        <v>13416184</v>
      </c>
      <c r="BW26" s="54">
        <v>148507</v>
      </c>
      <c r="BX26" s="54">
        <v>599878</v>
      </c>
      <c r="BY26" s="55">
        <v>14164569</v>
      </c>
      <c r="BZ26" s="56">
        <v>85037</v>
      </c>
      <c r="CA26" s="54">
        <v>0</v>
      </c>
      <c r="CB26" s="54">
        <v>85037</v>
      </c>
      <c r="CC26" s="54">
        <v>5182475</v>
      </c>
      <c r="CD26" s="54">
        <v>11999489</v>
      </c>
      <c r="CE26" s="54">
        <v>811888</v>
      </c>
      <c r="CF26" s="54">
        <v>183206</v>
      </c>
      <c r="CG26" s="55">
        <v>354475659</v>
      </c>
      <c r="CH26" s="56">
        <v>12881237</v>
      </c>
      <c r="CI26" s="54">
        <v>12881237</v>
      </c>
      <c r="CJ26" s="54">
        <v>0</v>
      </c>
      <c r="CK26" s="54">
        <v>268324</v>
      </c>
      <c r="CL26" s="54">
        <v>2730</v>
      </c>
      <c r="CM26" s="54">
        <v>10950</v>
      </c>
      <c r="CN26" s="55">
        <v>282004</v>
      </c>
      <c r="CO26" s="56">
        <v>3061</v>
      </c>
      <c r="CP26" s="54">
        <v>0</v>
      </c>
      <c r="CQ26" s="54">
        <v>3061</v>
      </c>
      <c r="CR26" s="54">
        <v>103650</v>
      </c>
      <c r="CS26" s="54">
        <v>239990</v>
      </c>
      <c r="CT26" s="54">
        <v>16238</v>
      </c>
      <c r="CU26" s="54">
        <v>3664</v>
      </c>
      <c r="CV26" s="54">
        <v>13529844</v>
      </c>
      <c r="CW26" s="57">
        <f t="shared" si="2"/>
        <v>3.9997755621004188E-2</v>
      </c>
      <c r="CX26" s="56">
        <v>1052163243</v>
      </c>
      <c r="CY26" s="54">
        <v>1401</v>
      </c>
      <c r="CZ26" s="54">
        <v>29466</v>
      </c>
      <c r="DA26" s="54">
        <v>1052194110</v>
      </c>
      <c r="DB26" s="54">
        <v>0</v>
      </c>
      <c r="DC26" s="54">
        <v>47703342</v>
      </c>
      <c r="DD26" s="54">
        <v>445084</v>
      </c>
      <c r="DE26" s="54">
        <v>5414846</v>
      </c>
      <c r="DF26" s="55">
        <v>53563272</v>
      </c>
      <c r="DG26" s="56">
        <v>502950</v>
      </c>
      <c r="DH26" s="54">
        <v>0</v>
      </c>
      <c r="DI26" s="54">
        <v>502950</v>
      </c>
      <c r="DJ26" s="54">
        <v>12217815</v>
      </c>
      <c r="DK26" s="54">
        <v>21116510</v>
      </c>
      <c r="DL26" s="54">
        <v>1943031</v>
      </c>
      <c r="DM26" s="54">
        <v>895525</v>
      </c>
      <c r="DN26" s="55">
        <v>1142433213</v>
      </c>
      <c r="DO26" s="56">
        <v>42073987</v>
      </c>
      <c r="DP26" s="54">
        <v>42073987</v>
      </c>
      <c r="DQ26" s="54">
        <v>0</v>
      </c>
      <c r="DR26" s="54">
        <v>954068</v>
      </c>
      <c r="DS26" s="54">
        <v>7900</v>
      </c>
      <c r="DT26" s="54">
        <v>94664</v>
      </c>
      <c r="DU26" s="55">
        <v>1056632</v>
      </c>
      <c r="DV26" s="56">
        <v>18106</v>
      </c>
      <c r="DW26" s="54">
        <v>0</v>
      </c>
      <c r="DX26" s="54">
        <v>18106</v>
      </c>
      <c r="DY26" s="54">
        <v>244356</v>
      </c>
      <c r="DZ26" s="54">
        <v>422330</v>
      </c>
      <c r="EA26" s="54">
        <v>38861</v>
      </c>
      <c r="EB26" s="54">
        <v>17911</v>
      </c>
      <c r="EC26" s="54">
        <v>43872183</v>
      </c>
      <c r="ED26" s="57">
        <f t="shared" si="3"/>
        <v>3.9986906028204247E-2</v>
      </c>
      <c r="EE26" s="42"/>
    </row>
    <row r="27" spans="1:135" s="22" customFormat="1" ht="12" customHeight="1" x14ac:dyDescent="0.2">
      <c r="A27" s="23">
        <v>16</v>
      </c>
      <c r="B27" s="24" t="s">
        <v>66</v>
      </c>
      <c r="C27" s="48">
        <v>306774732</v>
      </c>
      <c r="D27" s="49">
        <v>0</v>
      </c>
      <c r="E27" s="49">
        <v>0</v>
      </c>
      <c r="F27" s="49">
        <v>306774732</v>
      </c>
      <c r="G27" s="49">
        <v>0</v>
      </c>
      <c r="H27" s="49">
        <v>13741747</v>
      </c>
      <c r="I27" s="49">
        <v>39039</v>
      </c>
      <c r="J27" s="49">
        <v>1962254</v>
      </c>
      <c r="K27" s="50">
        <v>15743040</v>
      </c>
      <c r="L27" s="51">
        <v>186983</v>
      </c>
      <c r="M27" s="49">
        <v>0</v>
      </c>
      <c r="N27" s="49">
        <v>186983</v>
      </c>
      <c r="O27" s="49">
        <v>3060064</v>
      </c>
      <c r="P27" s="49">
        <v>2771972</v>
      </c>
      <c r="Q27" s="49">
        <v>303731</v>
      </c>
      <c r="R27" s="49">
        <v>770064</v>
      </c>
      <c r="S27" s="50">
        <v>329610586</v>
      </c>
      <c r="T27" s="51">
        <v>12264803</v>
      </c>
      <c r="U27" s="49">
        <v>12264803</v>
      </c>
      <c r="V27" s="49">
        <v>0</v>
      </c>
      <c r="W27" s="49">
        <v>274794</v>
      </c>
      <c r="X27" s="49">
        <v>642</v>
      </c>
      <c r="Y27" s="49">
        <v>33949</v>
      </c>
      <c r="Z27" s="50">
        <v>309385</v>
      </c>
      <c r="AA27" s="51">
        <v>6730</v>
      </c>
      <c r="AB27" s="49">
        <v>0</v>
      </c>
      <c r="AC27" s="49">
        <v>6730</v>
      </c>
      <c r="AD27" s="49">
        <v>61192</v>
      </c>
      <c r="AE27" s="49">
        <v>55431</v>
      </c>
      <c r="AF27" s="49">
        <v>6074</v>
      </c>
      <c r="AG27" s="49">
        <v>15399</v>
      </c>
      <c r="AH27" s="49">
        <v>12719014</v>
      </c>
      <c r="AI27" s="52">
        <f t="shared" si="0"/>
        <v>3.9979834453901505E-2</v>
      </c>
      <c r="AJ27" s="51">
        <v>50656567</v>
      </c>
      <c r="AK27" s="49">
        <v>0</v>
      </c>
      <c r="AL27" s="49">
        <v>0</v>
      </c>
      <c r="AM27" s="49">
        <v>50656567</v>
      </c>
      <c r="AN27" s="49">
        <v>0</v>
      </c>
      <c r="AO27" s="49">
        <v>1768626</v>
      </c>
      <c r="AP27" s="49">
        <v>0</v>
      </c>
      <c r="AQ27" s="49">
        <v>58400</v>
      </c>
      <c r="AR27" s="50">
        <v>1827026</v>
      </c>
      <c r="AS27" s="51">
        <v>25237</v>
      </c>
      <c r="AT27" s="49">
        <v>0</v>
      </c>
      <c r="AU27" s="49">
        <v>25237</v>
      </c>
      <c r="AV27" s="49">
        <v>245042</v>
      </c>
      <c r="AW27" s="49">
        <v>1231221</v>
      </c>
      <c r="AX27" s="49">
        <v>94315</v>
      </c>
      <c r="AY27" s="49">
        <v>63095</v>
      </c>
      <c r="AZ27" s="50">
        <v>54142503</v>
      </c>
      <c r="BA27" s="51">
        <v>2025995</v>
      </c>
      <c r="BB27" s="49">
        <v>2025995</v>
      </c>
      <c r="BC27" s="49">
        <v>0</v>
      </c>
      <c r="BD27" s="49">
        <v>35369</v>
      </c>
      <c r="BE27" s="49">
        <v>0</v>
      </c>
      <c r="BF27" s="49">
        <v>935</v>
      </c>
      <c r="BG27" s="50">
        <v>36304</v>
      </c>
      <c r="BH27" s="51">
        <v>909</v>
      </c>
      <c r="BI27" s="49">
        <v>0</v>
      </c>
      <c r="BJ27" s="49">
        <v>909</v>
      </c>
      <c r="BK27" s="49">
        <v>4901</v>
      </c>
      <c r="BL27" s="49">
        <v>24622</v>
      </c>
      <c r="BM27" s="49">
        <v>1886</v>
      </c>
      <c r="BN27" s="49">
        <v>1262</v>
      </c>
      <c r="BO27" s="49">
        <v>2095879</v>
      </c>
      <c r="BP27" s="52">
        <f t="shared" si="1"/>
        <v>3.999471578877424E-2</v>
      </c>
      <c r="BQ27" s="51">
        <v>153070423</v>
      </c>
      <c r="BR27" s="49">
        <v>0</v>
      </c>
      <c r="BS27" s="49">
        <v>0</v>
      </c>
      <c r="BT27" s="49">
        <v>153070423</v>
      </c>
      <c r="BU27" s="49">
        <v>0</v>
      </c>
      <c r="BV27" s="49">
        <v>7988143</v>
      </c>
      <c r="BW27" s="49">
        <v>108212</v>
      </c>
      <c r="BX27" s="49">
        <v>14</v>
      </c>
      <c r="BY27" s="50">
        <v>8096369</v>
      </c>
      <c r="BZ27" s="51">
        <v>235801</v>
      </c>
      <c r="CA27" s="49">
        <v>0</v>
      </c>
      <c r="CB27" s="49">
        <v>235801</v>
      </c>
      <c r="CC27" s="49">
        <v>9362334</v>
      </c>
      <c r="CD27" s="49">
        <v>2270307</v>
      </c>
      <c r="CE27" s="49">
        <v>387949</v>
      </c>
      <c r="CF27" s="49">
        <v>109653</v>
      </c>
      <c r="CG27" s="50">
        <v>173532836</v>
      </c>
      <c r="CH27" s="51">
        <v>6122483</v>
      </c>
      <c r="CI27" s="49">
        <v>6122483</v>
      </c>
      <c r="CJ27" s="49">
        <v>0</v>
      </c>
      <c r="CK27" s="49">
        <v>159759</v>
      </c>
      <c r="CL27" s="49">
        <v>2004</v>
      </c>
      <c r="CM27" s="49">
        <v>0</v>
      </c>
      <c r="CN27" s="50">
        <v>161763</v>
      </c>
      <c r="CO27" s="51">
        <v>8489</v>
      </c>
      <c r="CP27" s="49">
        <v>0</v>
      </c>
      <c r="CQ27" s="49">
        <v>8489</v>
      </c>
      <c r="CR27" s="49">
        <v>187242</v>
      </c>
      <c r="CS27" s="49">
        <v>45405</v>
      </c>
      <c r="CT27" s="49">
        <v>7759</v>
      </c>
      <c r="CU27" s="49">
        <v>2193</v>
      </c>
      <c r="CV27" s="49">
        <v>6535334</v>
      </c>
      <c r="CW27" s="52">
        <f t="shared" si="2"/>
        <v>3.9997818520433569E-2</v>
      </c>
      <c r="CX27" s="51">
        <v>510501722</v>
      </c>
      <c r="CY27" s="49">
        <v>0</v>
      </c>
      <c r="CZ27" s="49">
        <v>0</v>
      </c>
      <c r="DA27" s="49">
        <v>510501722</v>
      </c>
      <c r="DB27" s="49">
        <v>0</v>
      </c>
      <c r="DC27" s="49">
        <v>23498516</v>
      </c>
      <c r="DD27" s="49">
        <v>147251</v>
      </c>
      <c r="DE27" s="49">
        <v>2020668</v>
      </c>
      <c r="DF27" s="50">
        <v>25666435</v>
      </c>
      <c r="DG27" s="51">
        <v>448021</v>
      </c>
      <c r="DH27" s="49">
        <v>0</v>
      </c>
      <c r="DI27" s="49">
        <v>448021</v>
      </c>
      <c r="DJ27" s="49">
        <v>12667440</v>
      </c>
      <c r="DK27" s="49">
        <v>6273500</v>
      </c>
      <c r="DL27" s="49">
        <v>785995</v>
      </c>
      <c r="DM27" s="49">
        <v>942812</v>
      </c>
      <c r="DN27" s="50">
        <v>557285925</v>
      </c>
      <c r="DO27" s="51">
        <v>20413281</v>
      </c>
      <c r="DP27" s="49">
        <v>20413281</v>
      </c>
      <c r="DQ27" s="49">
        <v>0</v>
      </c>
      <c r="DR27" s="49">
        <v>469922</v>
      </c>
      <c r="DS27" s="49">
        <v>2646</v>
      </c>
      <c r="DT27" s="49">
        <v>34884</v>
      </c>
      <c r="DU27" s="50">
        <v>507452</v>
      </c>
      <c r="DV27" s="51">
        <v>16128</v>
      </c>
      <c r="DW27" s="49">
        <v>0</v>
      </c>
      <c r="DX27" s="49">
        <v>16128</v>
      </c>
      <c r="DY27" s="49">
        <v>253335</v>
      </c>
      <c r="DZ27" s="49">
        <v>125458</v>
      </c>
      <c r="EA27" s="49">
        <v>15719</v>
      </c>
      <c r="EB27" s="49">
        <v>18854</v>
      </c>
      <c r="EC27" s="49">
        <v>21350227</v>
      </c>
      <c r="ED27" s="52">
        <f t="shared" si="3"/>
        <v>3.9986703512040256E-2</v>
      </c>
      <c r="EE27" s="42"/>
    </row>
    <row r="28" spans="1:135" s="22" customFormat="1" ht="12" customHeight="1" x14ac:dyDescent="0.2">
      <c r="A28" s="25">
        <v>17</v>
      </c>
      <c r="B28" s="26" t="s">
        <v>67</v>
      </c>
      <c r="C28" s="53">
        <v>362001393</v>
      </c>
      <c r="D28" s="54">
        <v>185</v>
      </c>
      <c r="E28" s="54">
        <v>0</v>
      </c>
      <c r="F28" s="54">
        <v>362001578</v>
      </c>
      <c r="G28" s="54">
        <v>0</v>
      </c>
      <c r="H28" s="54">
        <v>10721089</v>
      </c>
      <c r="I28" s="54">
        <v>263332</v>
      </c>
      <c r="J28" s="54">
        <v>1455839</v>
      </c>
      <c r="K28" s="55">
        <v>12440260</v>
      </c>
      <c r="L28" s="56">
        <v>173259</v>
      </c>
      <c r="M28" s="54">
        <v>0</v>
      </c>
      <c r="N28" s="54">
        <v>173259</v>
      </c>
      <c r="O28" s="54">
        <v>940221</v>
      </c>
      <c r="P28" s="54">
        <v>2159537</v>
      </c>
      <c r="Q28" s="54">
        <v>235085</v>
      </c>
      <c r="R28" s="54">
        <v>402196</v>
      </c>
      <c r="S28" s="55">
        <v>378352136</v>
      </c>
      <c r="T28" s="56">
        <v>14472463</v>
      </c>
      <c r="U28" s="54">
        <v>14472463</v>
      </c>
      <c r="V28" s="54">
        <v>0</v>
      </c>
      <c r="W28" s="54">
        <v>214422</v>
      </c>
      <c r="X28" s="54">
        <v>4886</v>
      </c>
      <c r="Y28" s="54">
        <v>24377</v>
      </c>
      <c r="Z28" s="55">
        <v>243685</v>
      </c>
      <c r="AA28" s="56">
        <v>6238</v>
      </c>
      <c r="AB28" s="54">
        <v>0</v>
      </c>
      <c r="AC28" s="54">
        <v>6238</v>
      </c>
      <c r="AD28" s="54">
        <v>18805</v>
      </c>
      <c r="AE28" s="54">
        <v>43191</v>
      </c>
      <c r="AF28" s="54">
        <v>4702</v>
      </c>
      <c r="AG28" s="54">
        <v>8044</v>
      </c>
      <c r="AH28" s="54">
        <v>14797128</v>
      </c>
      <c r="AI28" s="57">
        <f t="shared" si="0"/>
        <v>3.9979005284888562E-2</v>
      </c>
      <c r="AJ28" s="56">
        <v>43223140</v>
      </c>
      <c r="AK28" s="54">
        <v>0</v>
      </c>
      <c r="AL28" s="54">
        <v>0</v>
      </c>
      <c r="AM28" s="54">
        <v>43223140</v>
      </c>
      <c r="AN28" s="54">
        <v>0</v>
      </c>
      <c r="AO28" s="54">
        <v>1098540</v>
      </c>
      <c r="AP28" s="54">
        <v>0</v>
      </c>
      <c r="AQ28" s="54">
        <v>0</v>
      </c>
      <c r="AR28" s="55">
        <v>1098540</v>
      </c>
      <c r="AS28" s="56">
        <v>18735</v>
      </c>
      <c r="AT28" s="54">
        <v>0</v>
      </c>
      <c r="AU28" s="54">
        <v>18735</v>
      </c>
      <c r="AV28" s="54">
        <v>75804</v>
      </c>
      <c r="AW28" s="54">
        <v>781592</v>
      </c>
      <c r="AX28" s="54">
        <v>42415</v>
      </c>
      <c r="AY28" s="54">
        <v>35022</v>
      </c>
      <c r="AZ28" s="55">
        <v>45275248</v>
      </c>
      <c r="BA28" s="56">
        <v>1728692</v>
      </c>
      <c r="BB28" s="54">
        <v>1728692</v>
      </c>
      <c r="BC28" s="54">
        <v>0</v>
      </c>
      <c r="BD28" s="54">
        <v>21971</v>
      </c>
      <c r="BE28" s="54">
        <v>0</v>
      </c>
      <c r="BF28" s="54">
        <v>0</v>
      </c>
      <c r="BG28" s="55">
        <v>21971</v>
      </c>
      <c r="BH28" s="56">
        <v>674</v>
      </c>
      <c r="BI28" s="54">
        <v>0</v>
      </c>
      <c r="BJ28" s="54">
        <v>674</v>
      </c>
      <c r="BK28" s="54">
        <v>1516</v>
      </c>
      <c r="BL28" s="54">
        <v>15632</v>
      </c>
      <c r="BM28" s="54">
        <v>848</v>
      </c>
      <c r="BN28" s="54">
        <v>700</v>
      </c>
      <c r="BO28" s="54">
        <v>1770033</v>
      </c>
      <c r="BP28" s="57">
        <f t="shared" si="1"/>
        <v>3.99945954875097E-2</v>
      </c>
      <c r="BQ28" s="56">
        <v>79097162</v>
      </c>
      <c r="BR28" s="54">
        <v>0</v>
      </c>
      <c r="BS28" s="54">
        <v>0</v>
      </c>
      <c r="BT28" s="54">
        <v>79097162</v>
      </c>
      <c r="BU28" s="54">
        <v>0</v>
      </c>
      <c r="BV28" s="54">
        <v>1717495</v>
      </c>
      <c r="BW28" s="54">
        <v>151716</v>
      </c>
      <c r="BX28" s="54">
        <v>0</v>
      </c>
      <c r="BY28" s="55">
        <v>1869211</v>
      </c>
      <c r="BZ28" s="56">
        <v>25974</v>
      </c>
      <c r="CA28" s="54">
        <v>0</v>
      </c>
      <c r="CB28" s="54">
        <v>25974</v>
      </c>
      <c r="CC28" s="54">
        <v>1167300</v>
      </c>
      <c r="CD28" s="54">
        <v>672255</v>
      </c>
      <c r="CE28" s="54">
        <v>211605</v>
      </c>
      <c r="CF28" s="54">
        <v>115285</v>
      </c>
      <c r="CG28" s="55">
        <v>83158792</v>
      </c>
      <c r="CH28" s="56">
        <v>3163688</v>
      </c>
      <c r="CI28" s="54">
        <v>3163688</v>
      </c>
      <c r="CJ28" s="54">
        <v>0</v>
      </c>
      <c r="CK28" s="54">
        <v>34350</v>
      </c>
      <c r="CL28" s="54">
        <v>2817</v>
      </c>
      <c r="CM28" s="54">
        <v>0</v>
      </c>
      <c r="CN28" s="55">
        <v>37167</v>
      </c>
      <c r="CO28" s="56">
        <v>935</v>
      </c>
      <c r="CP28" s="54">
        <v>0</v>
      </c>
      <c r="CQ28" s="54">
        <v>935</v>
      </c>
      <c r="CR28" s="54">
        <v>23346</v>
      </c>
      <c r="CS28" s="54">
        <v>13445</v>
      </c>
      <c r="CT28" s="54">
        <v>4232</v>
      </c>
      <c r="CU28" s="54">
        <v>2306</v>
      </c>
      <c r="CV28" s="54">
        <v>3245119</v>
      </c>
      <c r="CW28" s="57">
        <f t="shared" si="2"/>
        <v>3.999749068114479E-2</v>
      </c>
      <c r="CX28" s="56">
        <v>484321695</v>
      </c>
      <c r="CY28" s="54">
        <v>185</v>
      </c>
      <c r="CZ28" s="54">
        <v>0</v>
      </c>
      <c r="DA28" s="54">
        <v>484321880</v>
      </c>
      <c r="DB28" s="54">
        <v>0</v>
      </c>
      <c r="DC28" s="54">
        <v>13537124</v>
      </c>
      <c r="DD28" s="54">
        <v>415048</v>
      </c>
      <c r="DE28" s="54">
        <v>1455839</v>
      </c>
      <c r="DF28" s="55">
        <v>15408011</v>
      </c>
      <c r="DG28" s="56">
        <v>217968</v>
      </c>
      <c r="DH28" s="54">
        <v>0</v>
      </c>
      <c r="DI28" s="54">
        <v>217968</v>
      </c>
      <c r="DJ28" s="54">
        <v>2183325</v>
      </c>
      <c r="DK28" s="54">
        <v>3613384</v>
      </c>
      <c r="DL28" s="54">
        <v>489105</v>
      </c>
      <c r="DM28" s="54">
        <v>552503</v>
      </c>
      <c r="DN28" s="55">
        <v>506786176</v>
      </c>
      <c r="DO28" s="56">
        <v>19364843</v>
      </c>
      <c r="DP28" s="54">
        <v>19364843</v>
      </c>
      <c r="DQ28" s="54">
        <v>0</v>
      </c>
      <c r="DR28" s="54">
        <v>270743</v>
      </c>
      <c r="DS28" s="54">
        <v>7703</v>
      </c>
      <c r="DT28" s="54">
        <v>24377</v>
      </c>
      <c r="DU28" s="55">
        <v>302823</v>
      </c>
      <c r="DV28" s="56">
        <v>7847</v>
      </c>
      <c r="DW28" s="54">
        <v>0</v>
      </c>
      <c r="DX28" s="54">
        <v>7847</v>
      </c>
      <c r="DY28" s="54">
        <v>43667</v>
      </c>
      <c r="DZ28" s="54">
        <v>72268</v>
      </c>
      <c r="EA28" s="54">
        <v>9782</v>
      </c>
      <c r="EB28" s="54">
        <v>11050</v>
      </c>
      <c r="EC28" s="54">
        <v>19812280</v>
      </c>
      <c r="ED28" s="57">
        <f t="shared" si="3"/>
        <v>3.9983415574782619E-2</v>
      </c>
      <c r="EE28" s="42"/>
    </row>
    <row r="29" spans="1:135" s="22" customFormat="1" ht="12" customHeight="1" x14ac:dyDescent="0.2">
      <c r="A29" s="23">
        <v>18</v>
      </c>
      <c r="B29" s="24" t="s">
        <v>68</v>
      </c>
      <c r="C29" s="48">
        <v>210464107</v>
      </c>
      <c r="D29" s="49">
        <v>0</v>
      </c>
      <c r="E29" s="49">
        <v>799</v>
      </c>
      <c r="F29" s="49">
        <v>210464906</v>
      </c>
      <c r="G29" s="49">
        <v>0</v>
      </c>
      <c r="H29" s="49">
        <v>6776068</v>
      </c>
      <c r="I29" s="49">
        <v>0</v>
      </c>
      <c r="J29" s="49">
        <v>846976</v>
      </c>
      <c r="K29" s="50">
        <v>7623044</v>
      </c>
      <c r="L29" s="51">
        <v>205820</v>
      </c>
      <c r="M29" s="49">
        <v>0</v>
      </c>
      <c r="N29" s="49">
        <v>205820</v>
      </c>
      <c r="O29" s="49">
        <v>945135</v>
      </c>
      <c r="P29" s="49">
        <v>863303</v>
      </c>
      <c r="Q29" s="49">
        <v>114148</v>
      </c>
      <c r="R29" s="49">
        <v>390680</v>
      </c>
      <c r="S29" s="50">
        <v>220607036</v>
      </c>
      <c r="T29" s="51">
        <v>8414106</v>
      </c>
      <c r="U29" s="49">
        <v>8414106</v>
      </c>
      <c r="V29" s="49">
        <v>0</v>
      </c>
      <c r="W29" s="49">
        <v>135522</v>
      </c>
      <c r="X29" s="49">
        <v>0</v>
      </c>
      <c r="Y29" s="49">
        <v>14641</v>
      </c>
      <c r="Z29" s="50">
        <v>150163</v>
      </c>
      <c r="AA29" s="51">
        <v>7409</v>
      </c>
      <c r="AB29" s="49">
        <v>0</v>
      </c>
      <c r="AC29" s="49">
        <v>7409</v>
      </c>
      <c r="AD29" s="49">
        <v>18903</v>
      </c>
      <c r="AE29" s="49">
        <v>17266</v>
      </c>
      <c r="AF29" s="49">
        <v>2283</v>
      </c>
      <c r="AG29" s="49">
        <v>7814</v>
      </c>
      <c r="AH29" s="49">
        <v>8617944</v>
      </c>
      <c r="AI29" s="52">
        <f t="shared" si="0"/>
        <v>3.9978665136695048E-2</v>
      </c>
      <c r="AJ29" s="51">
        <v>25266952</v>
      </c>
      <c r="AK29" s="49">
        <v>0</v>
      </c>
      <c r="AL29" s="49">
        <v>0</v>
      </c>
      <c r="AM29" s="49">
        <v>25266952</v>
      </c>
      <c r="AN29" s="49">
        <v>0</v>
      </c>
      <c r="AO29" s="49">
        <v>616195</v>
      </c>
      <c r="AP29" s="49">
        <v>56580</v>
      </c>
      <c r="AQ29" s="49">
        <v>2361</v>
      </c>
      <c r="AR29" s="50">
        <v>675136</v>
      </c>
      <c r="AS29" s="51">
        <v>15808</v>
      </c>
      <c r="AT29" s="49">
        <v>0</v>
      </c>
      <c r="AU29" s="49">
        <v>15808</v>
      </c>
      <c r="AV29" s="49">
        <v>264203</v>
      </c>
      <c r="AW29" s="49">
        <v>156340</v>
      </c>
      <c r="AX29" s="49">
        <v>12453</v>
      </c>
      <c r="AY29" s="49">
        <v>23559</v>
      </c>
      <c r="AZ29" s="50">
        <v>26414451</v>
      </c>
      <c r="BA29" s="51">
        <v>1010538</v>
      </c>
      <c r="BB29" s="49">
        <v>1010538</v>
      </c>
      <c r="BC29" s="49">
        <v>0</v>
      </c>
      <c r="BD29" s="49">
        <v>12323</v>
      </c>
      <c r="BE29" s="49">
        <v>1052</v>
      </c>
      <c r="BF29" s="49">
        <v>38</v>
      </c>
      <c r="BG29" s="50">
        <v>13413</v>
      </c>
      <c r="BH29" s="51">
        <v>569</v>
      </c>
      <c r="BI29" s="49">
        <v>0</v>
      </c>
      <c r="BJ29" s="49">
        <v>569</v>
      </c>
      <c r="BK29" s="49">
        <v>5284</v>
      </c>
      <c r="BL29" s="49">
        <v>3127</v>
      </c>
      <c r="BM29" s="49">
        <v>249</v>
      </c>
      <c r="BN29" s="49">
        <v>471</v>
      </c>
      <c r="BO29" s="49">
        <v>1033651</v>
      </c>
      <c r="BP29" s="52">
        <f t="shared" si="1"/>
        <v>3.9994455999283175E-2</v>
      </c>
      <c r="BQ29" s="51">
        <v>47440654</v>
      </c>
      <c r="BR29" s="49">
        <v>0</v>
      </c>
      <c r="BS29" s="49">
        <v>0</v>
      </c>
      <c r="BT29" s="49">
        <v>47440654</v>
      </c>
      <c r="BU29" s="49">
        <v>0</v>
      </c>
      <c r="BV29" s="49">
        <v>1643674</v>
      </c>
      <c r="BW29" s="49">
        <v>0</v>
      </c>
      <c r="BX29" s="49">
        <v>19978</v>
      </c>
      <c r="BY29" s="50">
        <v>1663652</v>
      </c>
      <c r="BZ29" s="51">
        <v>20988</v>
      </c>
      <c r="CA29" s="49">
        <v>0</v>
      </c>
      <c r="CB29" s="49">
        <v>20988</v>
      </c>
      <c r="CC29" s="49">
        <v>598673</v>
      </c>
      <c r="CD29" s="49">
        <v>683752</v>
      </c>
      <c r="CE29" s="49">
        <v>69476</v>
      </c>
      <c r="CF29" s="49">
        <v>28224</v>
      </c>
      <c r="CG29" s="50">
        <v>50505419</v>
      </c>
      <c r="CH29" s="51">
        <v>1897506</v>
      </c>
      <c r="CI29" s="49">
        <v>1897506</v>
      </c>
      <c r="CJ29" s="49">
        <v>0</v>
      </c>
      <c r="CK29" s="49">
        <v>32873</v>
      </c>
      <c r="CL29" s="49">
        <v>0</v>
      </c>
      <c r="CM29" s="49">
        <v>320</v>
      </c>
      <c r="CN29" s="50">
        <v>33193</v>
      </c>
      <c r="CO29" s="51">
        <v>756</v>
      </c>
      <c r="CP29" s="49">
        <v>0</v>
      </c>
      <c r="CQ29" s="49">
        <v>756</v>
      </c>
      <c r="CR29" s="49">
        <v>11973</v>
      </c>
      <c r="CS29" s="49">
        <v>13675</v>
      </c>
      <c r="CT29" s="49">
        <v>1390</v>
      </c>
      <c r="CU29" s="49">
        <v>564</v>
      </c>
      <c r="CV29" s="49">
        <v>1959057</v>
      </c>
      <c r="CW29" s="52">
        <f t="shared" si="2"/>
        <v>3.9997467151274939E-2</v>
      </c>
      <c r="CX29" s="51">
        <v>283171713</v>
      </c>
      <c r="CY29" s="49">
        <v>0</v>
      </c>
      <c r="CZ29" s="49">
        <v>799</v>
      </c>
      <c r="DA29" s="49">
        <v>283172512</v>
      </c>
      <c r="DB29" s="49">
        <v>0</v>
      </c>
      <c r="DC29" s="49">
        <v>9035937</v>
      </c>
      <c r="DD29" s="49">
        <v>56580</v>
      </c>
      <c r="DE29" s="49">
        <v>869315</v>
      </c>
      <c r="DF29" s="50">
        <v>9961832</v>
      </c>
      <c r="DG29" s="51">
        <v>242616</v>
      </c>
      <c r="DH29" s="49">
        <v>0</v>
      </c>
      <c r="DI29" s="49">
        <v>242616</v>
      </c>
      <c r="DJ29" s="49">
        <v>1808011</v>
      </c>
      <c r="DK29" s="49">
        <v>1703395</v>
      </c>
      <c r="DL29" s="49">
        <v>196077</v>
      </c>
      <c r="DM29" s="49">
        <v>442463</v>
      </c>
      <c r="DN29" s="50">
        <v>297526906</v>
      </c>
      <c r="DO29" s="51">
        <v>11322150</v>
      </c>
      <c r="DP29" s="49">
        <v>11322150</v>
      </c>
      <c r="DQ29" s="49">
        <v>0</v>
      </c>
      <c r="DR29" s="49">
        <v>180718</v>
      </c>
      <c r="DS29" s="49">
        <v>1052</v>
      </c>
      <c r="DT29" s="49">
        <v>14999</v>
      </c>
      <c r="DU29" s="50">
        <v>196769</v>
      </c>
      <c r="DV29" s="51">
        <v>8734</v>
      </c>
      <c r="DW29" s="49">
        <v>0</v>
      </c>
      <c r="DX29" s="49">
        <v>8734</v>
      </c>
      <c r="DY29" s="49">
        <v>36160</v>
      </c>
      <c r="DZ29" s="49">
        <v>34068</v>
      </c>
      <c r="EA29" s="49">
        <v>3922</v>
      </c>
      <c r="EB29" s="49">
        <v>8849</v>
      </c>
      <c r="EC29" s="49">
        <v>11610652</v>
      </c>
      <c r="ED29" s="52">
        <f t="shared" si="3"/>
        <v>3.9983224077907678E-2</v>
      </c>
      <c r="EE29" s="42"/>
    </row>
    <row r="30" spans="1:135" s="22" customFormat="1" ht="12" customHeight="1" x14ac:dyDescent="0.2">
      <c r="A30" s="25">
        <v>19</v>
      </c>
      <c r="B30" s="26" t="s">
        <v>69</v>
      </c>
      <c r="C30" s="53">
        <v>549429505</v>
      </c>
      <c r="D30" s="54">
        <v>5399</v>
      </c>
      <c r="E30" s="54">
        <v>0</v>
      </c>
      <c r="F30" s="54">
        <v>549434904</v>
      </c>
      <c r="G30" s="54">
        <v>0</v>
      </c>
      <c r="H30" s="54">
        <v>18969003</v>
      </c>
      <c r="I30" s="54">
        <v>191216</v>
      </c>
      <c r="J30" s="54">
        <v>1331455</v>
      </c>
      <c r="K30" s="55">
        <v>20491674</v>
      </c>
      <c r="L30" s="56">
        <v>130759</v>
      </c>
      <c r="M30" s="54">
        <v>24205</v>
      </c>
      <c r="N30" s="54">
        <v>154964</v>
      </c>
      <c r="O30" s="54">
        <v>2577238</v>
      </c>
      <c r="P30" s="54">
        <v>2479017</v>
      </c>
      <c r="Q30" s="54">
        <v>267453</v>
      </c>
      <c r="R30" s="54">
        <v>513573</v>
      </c>
      <c r="S30" s="55">
        <v>575918823</v>
      </c>
      <c r="T30" s="56">
        <v>21965435</v>
      </c>
      <c r="U30" s="54">
        <v>21965435</v>
      </c>
      <c r="V30" s="54">
        <v>0</v>
      </c>
      <c r="W30" s="54">
        <v>379366</v>
      </c>
      <c r="X30" s="54">
        <v>3370</v>
      </c>
      <c r="Y30" s="54">
        <v>21759</v>
      </c>
      <c r="Z30" s="55">
        <v>404495</v>
      </c>
      <c r="AA30" s="56">
        <v>4707</v>
      </c>
      <c r="AB30" s="54">
        <v>484</v>
      </c>
      <c r="AC30" s="54">
        <v>5191</v>
      </c>
      <c r="AD30" s="54">
        <v>51544</v>
      </c>
      <c r="AE30" s="54">
        <v>49578</v>
      </c>
      <c r="AF30" s="54">
        <v>5349</v>
      </c>
      <c r="AG30" s="54">
        <v>10270</v>
      </c>
      <c r="AH30" s="54">
        <v>22491862</v>
      </c>
      <c r="AI30" s="57">
        <f t="shared" si="0"/>
        <v>3.9978230068907307E-2</v>
      </c>
      <c r="AJ30" s="56">
        <v>60549305</v>
      </c>
      <c r="AK30" s="54">
        <v>0</v>
      </c>
      <c r="AL30" s="54">
        <v>0</v>
      </c>
      <c r="AM30" s="54">
        <v>60549305</v>
      </c>
      <c r="AN30" s="54">
        <v>0</v>
      </c>
      <c r="AO30" s="54">
        <v>1947164</v>
      </c>
      <c r="AP30" s="54">
        <v>0</v>
      </c>
      <c r="AQ30" s="54">
        <v>10638</v>
      </c>
      <c r="AR30" s="55">
        <v>1957802</v>
      </c>
      <c r="AS30" s="56">
        <v>133007</v>
      </c>
      <c r="AT30" s="54">
        <v>0</v>
      </c>
      <c r="AU30" s="54">
        <v>133007</v>
      </c>
      <c r="AV30" s="54">
        <v>271515</v>
      </c>
      <c r="AW30" s="54">
        <v>509089</v>
      </c>
      <c r="AX30" s="54">
        <v>42808</v>
      </c>
      <c r="AY30" s="54">
        <v>31548</v>
      </c>
      <c r="AZ30" s="55">
        <v>63495074</v>
      </c>
      <c r="BA30" s="56">
        <v>2421643</v>
      </c>
      <c r="BB30" s="54">
        <v>2421643</v>
      </c>
      <c r="BC30" s="54">
        <v>0</v>
      </c>
      <c r="BD30" s="54">
        <v>38944</v>
      </c>
      <c r="BE30" s="54">
        <v>0</v>
      </c>
      <c r="BF30" s="54">
        <v>170</v>
      </c>
      <c r="BG30" s="55">
        <v>39114</v>
      </c>
      <c r="BH30" s="56">
        <v>4788</v>
      </c>
      <c r="BI30" s="54">
        <v>0</v>
      </c>
      <c r="BJ30" s="54">
        <v>4788</v>
      </c>
      <c r="BK30" s="54">
        <v>5431</v>
      </c>
      <c r="BL30" s="54">
        <v>10182</v>
      </c>
      <c r="BM30" s="54">
        <v>856</v>
      </c>
      <c r="BN30" s="54">
        <v>631</v>
      </c>
      <c r="BO30" s="54">
        <v>2482645</v>
      </c>
      <c r="BP30" s="57">
        <f t="shared" si="1"/>
        <v>3.9994563108527836E-2</v>
      </c>
      <c r="BQ30" s="56">
        <v>123951155</v>
      </c>
      <c r="BR30" s="54">
        <v>0</v>
      </c>
      <c r="BS30" s="54">
        <v>0</v>
      </c>
      <c r="BT30" s="54">
        <v>123951155</v>
      </c>
      <c r="BU30" s="54">
        <v>0</v>
      </c>
      <c r="BV30" s="54">
        <v>5592825</v>
      </c>
      <c r="BW30" s="54">
        <v>94619</v>
      </c>
      <c r="BX30" s="54">
        <v>0</v>
      </c>
      <c r="BY30" s="55">
        <v>5687444</v>
      </c>
      <c r="BZ30" s="56">
        <v>105081</v>
      </c>
      <c r="CA30" s="54">
        <v>0</v>
      </c>
      <c r="CB30" s="54">
        <v>105081</v>
      </c>
      <c r="CC30" s="54">
        <v>1378553</v>
      </c>
      <c r="CD30" s="54">
        <v>2215970</v>
      </c>
      <c r="CE30" s="54">
        <v>251493</v>
      </c>
      <c r="CF30" s="54">
        <v>199328</v>
      </c>
      <c r="CG30" s="55">
        <v>133789024</v>
      </c>
      <c r="CH30" s="56">
        <v>4957750</v>
      </c>
      <c r="CI30" s="54">
        <v>4957750</v>
      </c>
      <c r="CJ30" s="54">
        <v>0</v>
      </c>
      <c r="CK30" s="54">
        <v>111856</v>
      </c>
      <c r="CL30" s="54">
        <v>1729</v>
      </c>
      <c r="CM30" s="54">
        <v>0</v>
      </c>
      <c r="CN30" s="55">
        <v>113585</v>
      </c>
      <c r="CO30" s="56">
        <v>3783</v>
      </c>
      <c r="CP30" s="54">
        <v>0</v>
      </c>
      <c r="CQ30" s="54">
        <v>3783</v>
      </c>
      <c r="CR30" s="54">
        <v>27571</v>
      </c>
      <c r="CS30" s="54">
        <v>44319</v>
      </c>
      <c r="CT30" s="54">
        <v>5030</v>
      </c>
      <c r="CU30" s="54">
        <v>3987</v>
      </c>
      <c r="CV30" s="54">
        <v>5156025</v>
      </c>
      <c r="CW30" s="57">
        <f t="shared" si="2"/>
        <v>3.9997610349012079E-2</v>
      </c>
      <c r="CX30" s="56">
        <v>733929965</v>
      </c>
      <c r="CY30" s="54">
        <v>5399</v>
      </c>
      <c r="CZ30" s="54">
        <v>0</v>
      </c>
      <c r="DA30" s="54">
        <v>733935364</v>
      </c>
      <c r="DB30" s="54">
        <v>0</v>
      </c>
      <c r="DC30" s="54">
        <v>26508992</v>
      </c>
      <c r="DD30" s="54">
        <v>285835</v>
      </c>
      <c r="DE30" s="54">
        <v>1342093</v>
      </c>
      <c r="DF30" s="55">
        <v>28136920</v>
      </c>
      <c r="DG30" s="56">
        <v>368847</v>
      </c>
      <c r="DH30" s="54">
        <v>24205</v>
      </c>
      <c r="DI30" s="54">
        <v>393052</v>
      </c>
      <c r="DJ30" s="54">
        <v>4227306</v>
      </c>
      <c r="DK30" s="54">
        <v>5204076</v>
      </c>
      <c r="DL30" s="54">
        <v>561754</v>
      </c>
      <c r="DM30" s="54">
        <v>744449</v>
      </c>
      <c r="DN30" s="55">
        <v>773202921</v>
      </c>
      <c r="DO30" s="56">
        <v>29344828</v>
      </c>
      <c r="DP30" s="54">
        <v>29344828</v>
      </c>
      <c r="DQ30" s="54">
        <v>0</v>
      </c>
      <c r="DR30" s="54">
        <v>530166</v>
      </c>
      <c r="DS30" s="54">
        <v>5099</v>
      </c>
      <c r="DT30" s="54">
        <v>21929</v>
      </c>
      <c r="DU30" s="55">
        <v>557194</v>
      </c>
      <c r="DV30" s="56">
        <v>13278</v>
      </c>
      <c r="DW30" s="54">
        <v>484</v>
      </c>
      <c r="DX30" s="54">
        <v>13762</v>
      </c>
      <c r="DY30" s="54">
        <v>84546</v>
      </c>
      <c r="DZ30" s="54">
        <v>104079</v>
      </c>
      <c r="EA30" s="54">
        <v>11235</v>
      </c>
      <c r="EB30" s="54">
        <v>14888</v>
      </c>
      <c r="EC30" s="54">
        <v>30130532</v>
      </c>
      <c r="ED30" s="57">
        <f t="shared" si="3"/>
        <v>3.9982850587916348E-2</v>
      </c>
      <c r="EE30" s="42"/>
    </row>
    <row r="31" spans="1:135" s="22" customFormat="1" ht="12" customHeight="1" x14ac:dyDescent="0.2">
      <c r="A31" s="23">
        <v>20</v>
      </c>
      <c r="B31" s="24" t="s">
        <v>70</v>
      </c>
      <c r="C31" s="48">
        <v>722280095</v>
      </c>
      <c r="D31" s="49">
        <v>7384</v>
      </c>
      <c r="E31" s="49">
        <v>0</v>
      </c>
      <c r="F31" s="49">
        <v>722287479</v>
      </c>
      <c r="G31" s="49">
        <v>0</v>
      </c>
      <c r="H31" s="49">
        <v>36168715</v>
      </c>
      <c r="I31" s="49">
        <v>2300211</v>
      </c>
      <c r="J31" s="49">
        <v>3219373</v>
      </c>
      <c r="K31" s="50">
        <v>41688299</v>
      </c>
      <c r="L31" s="51">
        <v>235627</v>
      </c>
      <c r="M31" s="49">
        <v>32</v>
      </c>
      <c r="N31" s="49">
        <v>235659</v>
      </c>
      <c r="O31" s="49">
        <v>2730134</v>
      </c>
      <c r="P31" s="49">
        <v>4499411</v>
      </c>
      <c r="Q31" s="49">
        <v>437064</v>
      </c>
      <c r="R31" s="49">
        <v>561811</v>
      </c>
      <c r="S31" s="50">
        <v>772439857</v>
      </c>
      <c r="T31" s="51">
        <v>28876653</v>
      </c>
      <c r="U31" s="49">
        <v>28876653</v>
      </c>
      <c r="V31" s="49">
        <v>0</v>
      </c>
      <c r="W31" s="49">
        <v>723140</v>
      </c>
      <c r="X31" s="49">
        <v>43985</v>
      </c>
      <c r="Y31" s="49">
        <v>53247</v>
      </c>
      <c r="Z31" s="50">
        <v>820372</v>
      </c>
      <c r="AA31" s="51">
        <v>8482</v>
      </c>
      <c r="AB31" s="49">
        <v>1</v>
      </c>
      <c r="AC31" s="49">
        <v>8483</v>
      </c>
      <c r="AD31" s="49">
        <v>54603</v>
      </c>
      <c r="AE31" s="49">
        <v>89988</v>
      </c>
      <c r="AF31" s="49">
        <v>8741</v>
      </c>
      <c r="AG31" s="49">
        <v>11236</v>
      </c>
      <c r="AH31" s="49">
        <v>29870076</v>
      </c>
      <c r="AI31" s="52">
        <f t="shared" si="0"/>
        <v>3.9979445635662199E-2</v>
      </c>
      <c r="AJ31" s="51">
        <v>107141685</v>
      </c>
      <c r="AK31" s="49">
        <v>0</v>
      </c>
      <c r="AL31" s="49">
        <v>0</v>
      </c>
      <c r="AM31" s="49">
        <v>107141685</v>
      </c>
      <c r="AN31" s="49">
        <v>0</v>
      </c>
      <c r="AO31" s="49">
        <v>2974568</v>
      </c>
      <c r="AP31" s="49">
        <v>188572</v>
      </c>
      <c r="AQ31" s="49">
        <v>55461</v>
      </c>
      <c r="AR31" s="50">
        <v>3218601</v>
      </c>
      <c r="AS31" s="51">
        <v>5153</v>
      </c>
      <c r="AT31" s="49">
        <v>0</v>
      </c>
      <c r="AU31" s="49">
        <v>5153</v>
      </c>
      <c r="AV31" s="49">
        <v>613187</v>
      </c>
      <c r="AW31" s="49">
        <v>670555</v>
      </c>
      <c r="AX31" s="49">
        <v>65357</v>
      </c>
      <c r="AY31" s="49">
        <v>81198</v>
      </c>
      <c r="AZ31" s="50">
        <v>111795736</v>
      </c>
      <c r="BA31" s="51">
        <v>4284806</v>
      </c>
      <c r="BB31" s="49">
        <v>4284806</v>
      </c>
      <c r="BC31" s="49">
        <v>0</v>
      </c>
      <c r="BD31" s="49">
        <v>59464</v>
      </c>
      <c r="BE31" s="49">
        <v>3375</v>
      </c>
      <c r="BF31" s="49">
        <v>887</v>
      </c>
      <c r="BG31" s="50">
        <v>63726</v>
      </c>
      <c r="BH31" s="51">
        <v>186</v>
      </c>
      <c r="BI31" s="49">
        <v>0</v>
      </c>
      <c r="BJ31" s="49">
        <v>186</v>
      </c>
      <c r="BK31" s="49">
        <v>12264</v>
      </c>
      <c r="BL31" s="49">
        <v>13411</v>
      </c>
      <c r="BM31" s="49">
        <v>1307</v>
      </c>
      <c r="BN31" s="49">
        <v>1624</v>
      </c>
      <c r="BO31" s="49">
        <v>4377324</v>
      </c>
      <c r="BP31" s="52">
        <f t="shared" si="1"/>
        <v>3.9991960178711025E-2</v>
      </c>
      <c r="BQ31" s="51">
        <v>244870278</v>
      </c>
      <c r="BR31" s="49">
        <v>675</v>
      </c>
      <c r="BS31" s="49">
        <v>0</v>
      </c>
      <c r="BT31" s="49">
        <v>244870953</v>
      </c>
      <c r="BU31" s="49">
        <v>0</v>
      </c>
      <c r="BV31" s="49">
        <v>13498700</v>
      </c>
      <c r="BW31" s="49">
        <v>2430493</v>
      </c>
      <c r="BX31" s="49">
        <v>957</v>
      </c>
      <c r="BY31" s="50">
        <v>15930150</v>
      </c>
      <c r="BZ31" s="51">
        <v>82551</v>
      </c>
      <c r="CA31" s="49">
        <v>0</v>
      </c>
      <c r="CB31" s="49">
        <v>82551</v>
      </c>
      <c r="CC31" s="49">
        <v>9511410</v>
      </c>
      <c r="CD31" s="49">
        <v>10739436</v>
      </c>
      <c r="CE31" s="49">
        <v>1038340</v>
      </c>
      <c r="CF31" s="49">
        <v>70114</v>
      </c>
      <c r="CG31" s="50">
        <v>282242954</v>
      </c>
      <c r="CH31" s="51">
        <v>9794303</v>
      </c>
      <c r="CI31" s="49">
        <v>9794303</v>
      </c>
      <c r="CJ31" s="49">
        <v>0</v>
      </c>
      <c r="CK31" s="49">
        <v>269920</v>
      </c>
      <c r="CL31" s="49">
        <v>47902</v>
      </c>
      <c r="CM31" s="49">
        <v>15</v>
      </c>
      <c r="CN31" s="50">
        <v>317837</v>
      </c>
      <c r="CO31" s="51">
        <v>2972</v>
      </c>
      <c r="CP31" s="49">
        <v>0</v>
      </c>
      <c r="CQ31" s="49">
        <v>2972</v>
      </c>
      <c r="CR31" s="49">
        <v>190228</v>
      </c>
      <c r="CS31" s="49">
        <v>214789</v>
      </c>
      <c r="CT31" s="49">
        <v>20767</v>
      </c>
      <c r="CU31" s="49">
        <v>1402</v>
      </c>
      <c r="CV31" s="49">
        <v>10542298</v>
      </c>
      <c r="CW31" s="52">
        <f t="shared" si="2"/>
        <v>3.9997814685680581E-2</v>
      </c>
      <c r="CX31" s="51">
        <v>1074292058</v>
      </c>
      <c r="CY31" s="49">
        <v>8059</v>
      </c>
      <c r="CZ31" s="49">
        <v>0</v>
      </c>
      <c r="DA31" s="49">
        <v>1074300117</v>
      </c>
      <c r="DB31" s="49">
        <v>0</v>
      </c>
      <c r="DC31" s="49">
        <v>52641983</v>
      </c>
      <c r="DD31" s="49">
        <v>4919276</v>
      </c>
      <c r="DE31" s="49">
        <v>3275791</v>
      </c>
      <c r="DF31" s="50">
        <v>60837050</v>
      </c>
      <c r="DG31" s="51">
        <v>323331</v>
      </c>
      <c r="DH31" s="49">
        <v>32</v>
      </c>
      <c r="DI31" s="49">
        <v>323363</v>
      </c>
      <c r="DJ31" s="49">
        <v>12854731</v>
      </c>
      <c r="DK31" s="49">
        <v>15909402</v>
      </c>
      <c r="DL31" s="49">
        <v>1540761</v>
      </c>
      <c r="DM31" s="49">
        <v>713123</v>
      </c>
      <c r="DN31" s="50">
        <v>1166478547</v>
      </c>
      <c r="DO31" s="51">
        <v>42955762</v>
      </c>
      <c r="DP31" s="49">
        <v>42955762</v>
      </c>
      <c r="DQ31" s="49">
        <v>0</v>
      </c>
      <c r="DR31" s="49">
        <v>1052524</v>
      </c>
      <c r="DS31" s="49">
        <v>95262</v>
      </c>
      <c r="DT31" s="49">
        <v>54149</v>
      </c>
      <c r="DU31" s="50">
        <v>1201935</v>
      </c>
      <c r="DV31" s="51">
        <v>11640</v>
      </c>
      <c r="DW31" s="49">
        <v>1</v>
      </c>
      <c r="DX31" s="49">
        <v>11641</v>
      </c>
      <c r="DY31" s="49">
        <v>257095</v>
      </c>
      <c r="DZ31" s="49">
        <v>318188</v>
      </c>
      <c r="EA31" s="49">
        <v>30815</v>
      </c>
      <c r="EB31" s="49">
        <v>14262</v>
      </c>
      <c r="EC31" s="49">
        <v>44789698</v>
      </c>
      <c r="ED31" s="52">
        <f t="shared" si="3"/>
        <v>3.9984880686743891E-2</v>
      </c>
      <c r="EE31" s="42"/>
    </row>
    <row r="32" spans="1:135" s="22" customFormat="1" ht="12" customHeight="1" x14ac:dyDescent="0.2">
      <c r="A32" s="25">
        <v>21</v>
      </c>
      <c r="B32" s="26" t="s">
        <v>71</v>
      </c>
      <c r="C32" s="53">
        <v>597395242</v>
      </c>
      <c r="D32" s="54">
        <v>179</v>
      </c>
      <c r="E32" s="54">
        <v>0</v>
      </c>
      <c r="F32" s="54">
        <v>597395421</v>
      </c>
      <c r="G32" s="54">
        <v>0</v>
      </c>
      <c r="H32" s="54">
        <v>22480698</v>
      </c>
      <c r="I32" s="54">
        <v>521153</v>
      </c>
      <c r="J32" s="54">
        <v>1428365</v>
      </c>
      <c r="K32" s="55">
        <v>24430216</v>
      </c>
      <c r="L32" s="56">
        <v>152680</v>
      </c>
      <c r="M32" s="54">
        <v>0</v>
      </c>
      <c r="N32" s="54">
        <v>152680</v>
      </c>
      <c r="O32" s="54">
        <v>2126049</v>
      </c>
      <c r="P32" s="54">
        <v>2782093</v>
      </c>
      <c r="Q32" s="54">
        <v>295082</v>
      </c>
      <c r="R32" s="54">
        <v>381423</v>
      </c>
      <c r="S32" s="55">
        <v>627562964</v>
      </c>
      <c r="T32" s="56">
        <v>23896190</v>
      </c>
      <c r="U32" s="54">
        <v>23896190</v>
      </c>
      <c r="V32" s="54">
        <v>0</v>
      </c>
      <c r="W32" s="54">
        <v>449620</v>
      </c>
      <c r="X32" s="54">
        <v>10215</v>
      </c>
      <c r="Y32" s="54">
        <v>23853</v>
      </c>
      <c r="Z32" s="55">
        <v>483688</v>
      </c>
      <c r="AA32" s="56">
        <v>5494</v>
      </c>
      <c r="AB32" s="54">
        <v>0</v>
      </c>
      <c r="AC32" s="54">
        <v>5494</v>
      </c>
      <c r="AD32" s="54">
        <v>42522</v>
      </c>
      <c r="AE32" s="54">
        <v>55639</v>
      </c>
      <c r="AF32" s="54">
        <v>5901</v>
      </c>
      <c r="AG32" s="54">
        <v>7628</v>
      </c>
      <c r="AH32" s="54">
        <v>24497062</v>
      </c>
      <c r="AI32" s="57">
        <f t="shared" si="0"/>
        <v>4.0000624644894962E-2</v>
      </c>
      <c r="AJ32" s="56">
        <v>53318212</v>
      </c>
      <c r="AK32" s="54">
        <v>0</v>
      </c>
      <c r="AL32" s="54">
        <v>0</v>
      </c>
      <c r="AM32" s="54">
        <v>53318212</v>
      </c>
      <c r="AN32" s="54">
        <v>0</v>
      </c>
      <c r="AO32" s="54">
        <v>1408102</v>
      </c>
      <c r="AP32" s="54">
        <v>3599</v>
      </c>
      <c r="AQ32" s="54">
        <v>224937</v>
      </c>
      <c r="AR32" s="55">
        <v>1636638</v>
      </c>
      <c r="AS32" s="56">
        <v>30744</v>
      </c>
      <c r="AT32" s="54">
        <v>0</v>
      </c>
      <c r="AU32" s="54">
        <v>30744</v>
      </c>
      <c r="AV32" s="54">
        <v>45551</v>
      </c>
      <c r="AW32" s="54">
        <v>555225</v>
      </c>
      <c r="AX32" s="54">
        <v>46678</v>
      </c>
      <c r="AY32" s="54">
        <v>22396</v>
      </c>
      <c r="AZ32" s="55">
        <v>55655444</v>
      </c>
      <c r="BA32" s="56">
        <v>2132731</v>
      </c>
      <c r="BB32" s="54">
        <v>2132731</v>
      </c>
      <c r="BC32" s="54">
        <v>0</v>
      </c>
      <c r="BD32" s="54">
        <v>28166</v>
      </c>
      <c r="BE32" s="54">
        <v>58</v>
      </c>
      <c r="BF32" s="54">
        <v>3935</v>
      </c>
      <c r="BG32" s="55">
        <v>32159</v>
      </c>
      <c r="BH32" s="56">
        <v>1107</v>
      </c>
      <c r="BI32" s="54">
        <v>0</v>
      </c>
      <c r="BJ32" s="54">
        <v>1107</v>
      </c>
      <c r="BK32" s="54">
        <v>911</v>
      </c>
      <c r="BL32" s="54">
        <v>11103</v>
      </c>
      <c r="BM32" s="54">
        <v>933</v>
      </c>
      <c r="BN32" s="54">
        <v>449</v>
      </c>
      <c r="BO32" s="54">
        <v>2179393</v>
      </c>
      <c r="BP32" s="57">
        <f t="shared" si="1"/>
        <v>4.0000047263400354E-2</v>
      </c>
      <c r="BQ32" s="56">
        <v>109590250</v>
      </c>
      <c r="BR32" s="54">
        <v>6986</v>
      </c>
      <c r="BS32" s="54">
        <v>0</v>
      </c>
      <c r="BT32" s="54">
        <v>109597236</v>
      </c>
      <c r="BU32" s="54">
        <v>0</v>
      </c>
      <c r="BV32" s="54">
        <v>6813270</v>
      </c>
      <c r="BW32" s="54">
        <v>337458</v>
      </c>
      <c r="BX32" s="54">
        <v>383365</v>
      </c>
      <c r="BY32" s="55">
        <v>7534093</v>
      </c>
      <c r="BZ32" s="56">
        <v>170189</v>
      </c>
      <c r="CA32" s="54">
        <v>0</v>
      </c>
      <c r="CB32" s="54">
        <v>170189</v>
      </c>
      <c r="CC32" s="54">
        <v>6413960</v>
      </c>
      <c r="CD32" s="54">
        <v>535049</v>
      </c>
      <c r="CE32" s="54">
        <v>181481</v>
      </c>
      <c r="CF32" s="54">
        <v>17553</v>
      </c>
      <c r="CG32" s="55">
        <v>124449561</v>
      </c>
      <c r="CH32" s="56">
        <v>4383859</v>
      </c>
      <c r="CI32" s="54">
        <v>4383859</v>
      </c>
      <c r="CJ32" s="54">
        <v>0</v>
      </c>
      <c r="CK32" s="54">
        <v>136274</v>
      </c>
      <c r="CL32" s="54">
        <v>6589</v>
      </c>
      <c r="CM32" s="54">
        <v>7054</v>
      </c>
      <c r="CN32" s="55">
        <v>149917</v>
      </c>
      <c r="CO32" s="56">
        <v>6126</v>
      </c>
      <c r="CP32" s="54">
        <v>0</v>
      </c>
      <c r="CQ32" s="54">
        <v>6126</v>
      </c>
      <c r="CR32" s="54">
        <v>128279</v>
      </c>
      <c r="CS32" s="54">
        <v>10701</v>
      </c>
      <c r="CT32" s="54">
        <v>3629</v>
      </c>
      <c r="CU32" s="54">
        <v>352</v>
      </c>
      <c r="CV32" s="54">
        <v>4682863</v>
      </c>
      <c r="CW32" s="57">
        <f t="shared" si="2"/>
        <v>3.9999722255769296E-2</v>
      </c>
      <c r="CX32" s="56">
        <v>760303704</v>
      </c>
      <c r="CY32" s="54">
        <v>7165</v>
      </c>
      <c r="CZ32" s="54">
        <v>0</v>
      </c>
      <c r="DA32" s="54">
        <v>760310869</v>
      </c>
      <c r="DB32" s="54">
        <v>0</v>
      </c>
      <c r="DC32" s="54">
        <v>30702070</v>
      </c>
      <c r="DD32" s="54">
        <v>862210</v>
      </c>
      <c r="DE32" s="54">
        <v>2036667</v>
      </c>
      <c r="DF32" s="55">
        <v>33600947</v>
      </c>
      <c r="DG32" s="56">
        <v>353613</v>
      </c>
      <c r="DH32" s="54">
        <v>0</v>
      </c>
      <c r="DI32" s="54">
        <v>353613</v>
      </c>
      <c r="DJ32" s="54">
        <v>8585560</v>
      </c>
      <c r="DK32" s="54">
        <v>3872367</v>
      </c>
      <c r="DL32" s="54">
        <v>523241</v>
      </c>
      <c r="DM32" s="54">
        <v>421372</v>
      </c>
      <c r="DN32" s="55">
        <v>807667969</v>
      </c>
      <c r="DO32" s="56">
        <v>30412780</v>
      </c>
      <c r="DP32" s="54">
        <v>30412780</v>
      </c>
      <c r="DQ32" s="54">
        <v>0</v>
      </c>
      <c r="DR32" s="54">
        <v>614060</v>
      </c>
      <c r="DS32" s="54">
        <v>16862</v>
      </c>
      <c r="DT32" s="54">
        <v>34842</v>
      </c>
      <c r="DU32" s="55">
        <v>665764</v>
      </c>
      <c r="DV32" s="56">
        <v>12727</v>
      </c>
      <c r="DW32" s="54">
        <v>0</v>
      </c>
      <c r="DX32" s="54">
        <v>12727</v>
      </c>
      <c r="DY32" s="54">
        <v>171712</v>
      </c>
      <c r="DZ32" s="54">
        <v>77443</v>
      </c>
      <c r="EA32" s="54">
        <v>10463</v>
      </c>
      <c r="EB32" s="54">
        <v>8429</v>
      </c>
      <c r="EC32" s="54">
        <v>31359318</v>
      </c>
      <c r="ED32" s="57">
        <f t="shared" si="3"/>
        <v>4.0000454077422899E-2</v>
      </c>
      <c r="EE32" s="42"/>
    </row>
    <row r="33" spans="1:135" s="22" customFormat="1" ht="12" customHeight="1" x14ac:dyDescent="0.2">
      <c r="A33" s="23">
        <v>22</v>
      </c>
      <c r="B33" s="24" t="s">
        <v>72</v>
      </c>
      <c r="C33" s="48">
        <v>412533000</v>
      </c>
      <c r="D33" s="49">
        <v>0</v>
      </c>
      <c r="E33" s="49">
        <v>0</v>
      </c>
      <c r="F33" s="49">
        <v>412533000</v>
      </c>
      <c r="G33" s="49">
        <v>0</v>
      </c>
      <c r="H33" s="49">
        <v>11889522</v>
      </c>
      <c r="I33" s="49">
        <v>45929</v>
      </c>
      <c r="J33" s="49">
        <v>504798</v>
      </c>
      <c r="K33" s="50">
        <v>12440249</v>
      </c>
      <c r="L33" s="51">
        <v>49811</v>
      </c>
      <c r="M33" s="49">
        <v>26017</v>
      </c>
      <c r="N33" s="49">
        <v>75828</v>
      </c>
      <c r="O33" s="49">
        <v>1527234</v>
      </c>
      <c r="P33" s="49">
        <v>1883354</v>
      </c>
      <c r="Q33" s="49">
        <v>164137</v>
      </c>
      <c r="R33" s="49">
        <v>289430</v>
      </c>
      <c r="S33" s="50">
        <v>428913232</v>
      </c>
      <c r="T33" s="51">
        <v>16492090</v>
      </c>
      <c r="U33" s="49">
        <v>16492090</v>
      </c>
      <c r="V33" s="49">
        <v>0</v>
      </c>
      <c r="W33" s="49">
        <v>237781</v>
      </c>
      <c r="X33" s="49">
        <v>830</v>
      </c>
      <c r="Y33" s="49">
        <v>8508</v>
      </c>
      <c r="Z33" s="50">
        <v>247119</v>
      </c>
      <c r="AA33" s="51">
        <v>1793</v>
      </c>
      <c r="AB33" s="49">
        <v>520</v>
      </c>
      <c r="AC33" s="49">
        <v>2313</v>
      </c>
      <c r="AD33" s="49">
        <v>30544</v>
      </c>
      <c r="AE33" s="49">
        <v>37665</v>
      </c>
      <c r="AF33" s="49">
        <v>3283</v>
      </c>
      <c r="AG33" s="49">
        <v>5788</v>
      </c>
      <c r="AH33" s="49">
        <v>16818802</v>
      </c>
      <c r="AI33" s="52">
        <f t="shared" si="0"/>
        <v>3.9977626032341652E-2</v>
      </c>
      <c r="AJ33" s="51">
        <v>37633074</v>
      </c>
      <c r="AK33" s="49">
        <v>0</v>
      </c>
      <c r="AL33" s="49">
        <v>0</v>
      </c>
      <c r="AM33" s="49">
        <v>37633074</v>
      </c>
      <c r="AN33" s="49">
        <v>0</v>
      </c>
      <c r="AO33" s="49">
        <v>2449179</v>
      </c>
      <c r="AP33" s="49">
        <v>0</v>
      </c>
      <c r="AQ33" s="49">
        <v>0</v>
      </c>
      <c r="AR33" s="50">
        <v>2449179</v>
      </c>
      <c r="AS33" s="51">
        <v>316</v>
      </c>
      <c r="AT33" s="49">
        <v>0</v>
      </c>
      <c r="AU33" s="49">
        <v>316</v>
      </c>
      <c r="AV33" s="49">
        <v>201743</v>
      </c>
      <c r="AW33" s="49">
        <v>445265</v>
      </c>
      <c r="AX33" s="49">
        <v>22993</v>
      </c>
      <c r="AY33" s="49">
        <v>41058</v>
      </c>
      <c r="AZ33" s="50">
        <v>40793628</v>
      </c>
      <c r="BA33" s="51">
        <v>1505120</v>
      </c>
      <c r="BB33" s="49">
        <v>1505120</v>
      </c>
      <c r="BC33" s="49">
        <v>0</v>
      </c>
      <c r="BD33" s="49">
        <v>48984</v>
      </c>
      <c r="BE33" s="49">
        <v>0</v>
      </c>
      <c r="BF33" s="49">
        <v>0</v>
      </c>
      <c r="BG33" s="50">
        <v>48984</v>
      </c>
      <c r="BH33" s="51">
        <v>11</v>
      </c>
      <c r="BI33" s="49">
        <v>0</v>
      </c>
      <c r="BJ33" s="49">
        <v>11</v>
      </c>
      <c r="BK33" s="49">
        <v>4035</v>
      </c>
      <c r="BL33" s="49">
        <v>8905</v>
      </c>
      <c r="BM33" s="49">
        <v>460</v>
      </c>
      <c r="BN33" s="49">
        <v>821</v>
      </c>
      <c r="BO33" s="49">
        <v>1568336</v>
      </c>
      <c r="BP33" s="52">
        <f t="shared" si="1"/>
        <v>3.9994606871604485E-2</v>
      </c>
      <c r="BQ33" s="51">
        <v>69679127</v>
      </c>
      <c r="BR33" s="49">
        <v>0</v>
      </c>
      <c r="BS33" s="49">
        <v>0</v>
      </c>
      <c r="BT33" s="49">
        <v>69679127</v>
      </c>
      <c r="BU33" s="49">
        <v>0</v>
      </c>
      <c r="BV33" s="49">
        <v>2781889</v>
      </c>
      <c r="BW33" s="49">
        <v>0</v>
      </c>
      <c r="BX33" s="49">
        <v>0</v>
      </c>
      <c r="BY33" s="50">
        <v>2781889</v>
      </c>
      <c r="BZ33" s="51">
        <v>96317</v>
      </c>
      <c r="CA33" s="49">
        <v>0</v>
      </c>
      <c r="CB33" s="49">
        <v>96317</v>
      </c>
      <c r="CC33" s="49">
        <v>849109</v>
      </c>
      <c r="CD33" s="49">
        <v>523014</v>
      </c>
      <c r="CE33" s="49">
        <v>164346</v>
      </c>
      <c r="CF33" s="49">
        <v>147567</v>
      </c>
      <c r="CG33" s="50">
        <v>74241369</v>
      </c>
      <c r="CH33" s="51">
        <v>2787001</v>
      </c>
      <c r="CI33" s="49">
        <v>2787001</v>
      </c>
      <c r="CJ33" s="49">
        <v>0</v>
      </c>
      <c r="CK33" s="49">
        <v>55638</v>
      </c>
      <c r="CL33" s="49">
        <v>0</v>
      </c>
      <c r="CM33" s="49">
        <v>0</v>
      </c>
      <c r="CN33" s="50">
        <v>55638</v>
      </c>
      <c r="CO33" s="51">
        <v>3468</v>
      </c>
      <c r="CP33" s="49">
        <v>0</v>
      </c>
      <c r="CQ33" s="49">
        <v>3468</v>
      </c>
      <c r="CR33" s="49">
        <v>16982</v>
      </c>
      <c r="CS33" s="49">
        <v>10460</v>
      </c>
      <c r="CT33" s="49">
        <v>3287</v>
      </c>
      <c r="CU33" s="49">
        <v>2951</v>
      </c>
      <c r="CV33" s="49">
        <v>2879787</v>
      </c>
      <c r="CW33" s="52">
        <f t="shared" si="2"/>
        <v>3.9997645205859141E-2</v>
      </c>
      <c r="CX33" s="51">
        <v>519845201</v>
      </c>
      <c r="CY33" s="49">
        <v>0</v>
      </c>
      <c r="CZ33" s="49">
        <v>0</v>
      </c>
      <c r="DA33" s="49">
        <v>519845201</v>
      </c>
      <c r="DB33" s="49">
        <v>0</v>
      </c>
      <c r="DC33" s="49">
        <v>17120590</v>
      </c>
      <c r="DD33" s="49">
        <v>45929</v>
      </c>
      <c r="DE33" s="49">
        <v>504798</v>
      </c>
      <c r="DF33" s="50">
        <v>17671317</v>
      </c>
      <c r="DG33" s="51">
        <v>146444</v>
      </c>
      <c r="DH33" s="49">
        <v>26017</v>
      </c>
      <c r="DI33" s="49">
        <v>172461</v>
      </c>
      <c r="DJ33" s="49">
        <v>2578086</v>
      </c>
      <c r="DK33" s="49">
        <v>2851633</v>
      </c>
      <c r="DL33" s="49">
        <v>351476</v>
      </c>
      <c r="DM33" s="49">
        <v>478055</v>
      </c>
      <c r="DN33" s="50">
        <v>543948229</v>
      </c>
      <c r="DO33" s="51">
        <v>20784211</v>
      </c>
      <c r="DP33" s="49">
        <v>20784211</v>
      </c>
      <c r="DQ33" s="49">
        <v>0</v>
      </c>
      <c r="DR33" s="49">
        <v>342403</v>
      </c>
      <c r="DS33" s="49">
        <v>830</v>
      </c>
      <c r="DT33" s="49">
        <v>8508</v>
      </c>
      <c r="DU33" s="50">
        <v>351741</v>
      </c>
      <c r="DV33" s="51">
        <v>5272</v>
      </c>
      <c r="DW33" s="49">
        <v>520</v>
      </c>
      <c r="DX33" s="49">
        <v>5792</v>
      </c>
      <c r="DY33" s="49">
        <v>51561</v>
      </c>
      <c r="DZ33" s="49">
        <v>57030</v>
      </c>
      <c r="EA33" s="49">
        <v>7030</v>
      </c>
      <c r="EB33" s="49">
        <v>9560</v>
      </c>
      <c r="EC33" s="49">
        <v>21266925</v>
      </c>
      <c r="ED33" s="52">
        <f t="shared" si="3"/>
        <v>3.9981538658082176E-2</v>
      </c>
      <c r="EE33" s="42"/>
    </row>
    <row r="34" spans="1:135" s="22" customFormat="1" ht="12" customHeight="1" x14ac:dyDescent="0.2">
      <c r="A34" s="25">
        <v>23</v>
      </c>
      <c r="B34" s="26" t="s">
        <v>73</v>
      </c>
      <c r="C34" s="53">
        <v>643390662</v>
      </c>
      <c r="D34" s="54">
        <v>0</v>
      </c>
      <c r="E34" s="54">
        <v>0</v>
      </c>
      <c r="F34" s="54">
        <v>643390662</v>
      </c>
      <c r="G34" s="54">
        <v>0</v>
      </c>
      <c r="H34" s="54">
        <v>18369187</v>
      </c>
      <c r="I34" s="54">
        <v>85991</v>
      </c>
      <c r="J34" s="54">
        <v>1372375</v>
      </c>
      <c r="K34" s="55">
        <v>19827553</v>
      </c>
      <c r="L34" s="56">
        <v>172244</v>
      </c>
      <c r="M34" s="54">
        <v>0</v>
      </c>
      <c r="N34" s="54">
        <v>172244</v>
      </c>
      <c r="O34" s="54">
        <v>3620410</v>
      </c>
      <c r="P34" s="54">
        <v>2659759</v>
      </c>
      <c r="Q34" s="54">
        <v>301177</v>
      </c>
      <c r="R34" s="54">
        <v>463478</v>
      </c>
      <c r="S34" s="55">
        <v>670435283</v>
      </c>
      <c r="T34" s="56">
        <v>25721771</v>
      </c>
      <c r="U34" s="54">
        <v>25721771</v>
      </c>
      <c r="V34" s="54">
        <v>0</v>
      </c>
      <c r="W34" s="54">
        <v>367231</v>
      </c>
      <c r="X34" s="54">
        <v>1528</v>
      </c>
      <c r="Y34" s="54">
        <v>23128</v>
      </c>
      <c r="Z34" s="55">
        <v>391887</v>
      </c>
      <c r="AA34" s="56">
        <v>6201</v>
      </c>
      <c r="AB34" s="54">
        <v>0</v>
      </c>
      <c r="AC34" s="54">
        <v>6201</v>
      </c>
      <c r="AD34" s="54">
        <v>72408</v>
      </c>
      <c r="AE34" s="54">
        <v>53195</v>
      </c>
      <c r="AF34" s="54">
        <v>6024</v>
      </c>
      <c r="AG34" s="54">
        <v>9270</v>
      </c>
      <c r="AH34" s="54">
        <v>26260756</v>
      </c>
      <c r="AI34" s="57">
        <f t="shared" si="0"/>
        <v>3.9978464903489691E-2</v>
      </c>
      <c r="AJ34" s="56">
        <v>69388808</v>
      </c>
      <c r="AK34" s="54">
        <v>1622</v>
      </c>
      <c r="AL34" s="54">
        <v>0</v>
      </c>
      <c r="AM34" s="54">
        <v>69390430</v>
      </c>
      <c r="AN34" s="54">
        <v>0</v>
      </c>
      <c r="AO34" s="54">
        <v>1233911</v>
      </c>
      <c r="AP34" s="54">
        <v>0</v>
      </c>
      <c r="AQ34" s="54">
        <v>33378</v>
      </c>
      <c r="AR34" s="55">
        <v>1267289</v>
      </c>
      <c r="AS34" s="56">
        <v>5162</v>
      </c>
      <c r="AT34" s="54">
        <v>0</v>
      </c>
      <c r="AU34" s="54">
        <v>5162</v>
      </c>
      <c r="AV34" s="54">
        <v>131544</v>
      </c>
      <c r="AW34" s="54">
        <v>538304</v>
      </c>
      <c r="AX34" s="54">
        <v>50660</v>
      </c>
      <c r="AY34" s="54">
        <v>48030</v>
      </c>
      <c r="AZ34" s="55">
        <v>71431419</v>
      </c>
      <c r="BA34" s="56">
        <v>2775254</v>
      </c>
      <c r="BB34" s="54">
        <v>2775254</v>
      </c>
      <c r="BC34" s="54">
        <v>0</v>
      </c>
      <c r="BD34" s="54">
        <v>24664</v>
      </c>
      <c r="BE34" s="54">
        <v>0</v>
      </c>
      <c r="BF34" s="54">
        <v>534</v>
      </c>
      <c r="BG34" s="55">
        <v>25198</v>
      </c>
      <c r="BH34" s="56">
        <v>186</v>
      </c>
      <c r="BI34" s="54">
        <v>0</v>
      </c>
      <c r="BJ34" s="54">
        <v>186</v>
      </c>
      <c r="BK34" s="54">
        <v>2631</v>
      </c>
      <c r="BL34" s="54">
        <v>10766</v>
      </c>
      <c r="BM34" s="54">
        <v>1013</v>
      </c>
      <c r="BN34" s="54">
        <v>961</v>
      </c>
      <c r="BO34" s="54">
        <v>2816009</v>
      </c>
      <c r="BP34" s="57">
        <f t="shared" si="1"/>
        <v>3.9994765848835351E-2</v>
      </c>
      <c r="BQ34" s="56">
        <v>138885257</v>
      </c>
      <c r="BR34" s="54">
        <v>0</v>
      </c>
      <c r="BS34" s="54">
        <v>0</v>
      </c>
      <c r="BT34" s="54">
        <v>138885257</v>
      </c>
      <c r="BU34" s="54">
        <v>0</v>
      </c>
      <c r="BV34" s="54">
        <v>8680757</v>
      </c>
      <c r="BW34" s="54">
        <v>1428</v>
      </c>
      <c r="BX34" s="54">
        <v>253650</v>
      </c>
      <c r="BY34" s="55">
        <v>8935835</v>
      </c>
      <c r="BZ34" s="56">
        <v>16326</v>
      </c>
      <c r="CA34" s="54">
        <v>0</v>
      </c>
      <c r="CB34" s="54">
        <v>16326</v>
      </c>
      <c r="CC34" s="54">
        <v>1631979</v>
      </c>
      <c r="CD34" s="54">
        <v>1145937</v>
      </c>
      <c r="CE34" s="54">
        <v>172131</v>
      </c>
      <c r="CF34" s="54">
        <v>47775</v>
      </c>
      <c r="CG34" s="55">
        <v>150835240</v>
      </c>
      <c r="CH34" s="56">
        <v>5555115</v>
      </c>
      <c r="CI34" s="54">
        <v>5555115</v>
      </c>
      <c r="CJ34" s="54">
        <v>0</v>
      </c>
      <c r="CK34" s="54">
        <v>173590</v>
      </c>
      <c r="CL34" s="54">
        <v>23</v>
      </c>
      <c r="CM34" s="54">
        <v>4535</v>
      </c>
      <c r="CN34" s="55">
        <v>178148</v>
      </c>
      <c r="CO34" s="56">
        <v>587</v>
      </c>
      <c r="CP34" s="54">
        <v>0</v>
      </c>
      <c r="CQ34" s="54">
        <v>587</v>
      </c>
      <c r="CR34" s="54">
        <v>32640</v>
      </c>
      <c r="CS34" s="54">
        <v>22919</v>
      </c>
      <c r="CT34" s="54">
        <v>3442</v>
      </c>
      <c r="CU34" s="54">
        <v>955</v>
      </c>
      <c r="CV34" s="54">
        <v>5793806</v>
      </c>
      <c r="CW34" s="57">
        <f t="shared" si="2"/>
        <v>3.9997873928404079E-2</v>
      </c>
      <c r="CX34" s="56">
        <v>851664727</v>
      </c>
      <c r="CY34" s="54">
        <v>1622</v>
      </c>
      <c r="CZ34" s="54">
        <v>0</v>
      </c>
      <c r="DA34" s="54">
        <v>851666349</v>
      </c>
      <c r="DB34" s="54">
        <v>0</v>
      </c>
      <c r="DC34" s="54">
        <v>28283855</v>
      </c>
      <c r="DD34" s="54">
        <v>87419</v>
      </c>
      <c r="DE34" s="54">
        <v>1659403</v>
      </c>
      <c r="DF34" s="55">
        <v>30030677</v>
      </c>
      <c r="DG34" s="56">
        <v>193732</v>
      </c>
      <c r="DH34" s="54">
        <v>0</v>
      </c>
      <c r="DI34" s="54">
        <v>193732</v>
      </c>
      <c r="DJ34" s="54">
        <v>5383933</v>
      </c>
      <c r="DK34" s="54">
        <v>4344000</v>
      </c>
      <c r="DL34" s="54">
        <v>523968</v>
      </c>
      <c r="DM34" s="54">
        <v>559283</v>
      </c>
      <c r="DN34" s="55">
        <v>892701942</v>
      </c>
      <c r="DO34" s="56">
        <v>34052140</v>
      </c>
      <c r="DP34" s="54">
        <v>34052140</v>
      </c>
      <c r="DQ34" s="54">
        <v>0</v>
      </c>
      <c r="DR34" s="54">
        <v>565485</v>
      </c>
      <c r="DS34" s="54">
        <v>1551</v>
      </c>
      <c r="DT34" s="54">
        <v>28197</v>
      </c>
      <c r="DU34" s="55">
        <v>595233</v>
      </c>
      <c r="DV34" s="56">
        <v>6974</v>
      </c>
      <c r="DW34" s="54">
        <v>0</v>
      </c>
      <c r="DX34" s="54">
        <v>6974</v>
      </c>
      <c r="DY34" s="54">
        <v>107679</v>
      </c>
      <c r="DZ34" s="54">
        <v>86880</v>
      </c>
      <c r="EA34" s="54">
        <v>10479</v>
      </c>
      <c r="EB34" s="54">
        <v>11186</v>
      </c>
      <c r="EC34" s="54">
        <v>34870571</v>
      </c>
      <c r="ED34" s="57">
        <f t="shared" si="3"/>
        <v>3.9982958161940953E-2</v>
      </c>
      <c r="EE34" s="42"/>
    </row>
    <row r="35" spans="1:135" s="22" customFormat="1" ht="12" customHeight="1" x14ac:dyDescent="0.2">
      <c r="A35" s="23">
        <v>24</v>
      </c>
      <c r="B35" s="24" t="s">
        <v>74</v>
      </c>
      <c r="C35" s="48">
        <f t="shared" ref="C35:AG35" si="4">SUM(C12:C34)</f>
        <v>9908261104</v>
      </c>
      <c r="D35" s="49">
        <f t="shared" si="4"/>
        <v>28370</v>
      </c>
      <c r="E35" s="49">
        <f t="shared" si="4"/>
        <v>15250</v>
      </c>
      <c r="F35" s="49">
        <f t="shared" si="4"/>
        <v>9908304724</v>
      </c>
      <c r="G35" s="49">
        <f t="shared" si="4"/>
        <v>0</v>
      </c>
      <c r="H35" s="49">
        <f t="shared" si="4"/>
        <v>455746046</v>
      </c>
      <c r="I35" s="49">
        <f t="shared" si="4"/>
        <v>5035047</v>
      </c>
      <c r="J35" s="49">
        <f t="shared" si="4"/>
        <v>67703028</v>
      </c>
      <c r="K35" s="50">
        <f t="shared" si="4"/>
        <v>528484121</v>
      </c>
      <c r="L35" s="51">
        <f t="shared" si="4"/>
        <v>7233670</v>
      </c>
      <c r="M35" s="49">
        <f t="shared" si="4"/>
        <v>233241</v>
      </c>
      <c r="N35" s="49">
        <f t="shared" si="4"/>
        <v>7466911</v>
      </c>
      <c r="O35" s="49">
        <f t="shared" si="4"/>
        <v>137401701</v>
      </c>
      <c r="P35" s="49">
        <f t="shared" si="4"/>
        <v>164028175</v>
      </c>
      <c r="Q35" s="49">
        <f t="shared" si="4"/>
        <v>11332539</v>
      </c>
      <c r="R35" s="49">
        <f t="shared" si="4"/>
        <v>14778990</v>
      </c>
      <c r="S35" s="50">
        <f t="shared" si="4"/>
        <v>10771797161</v>
      </c>
      <c r="T35" s="51">
        <f t="shared" si="4"/>
        <v>396148207</v>
      </c>
      <c r="U35" s="49">
        <f t="shared" si="4"/>
        <v>396148207</v>
      </c>
      <c r="V35" s="49">
        <f t="shared" si="4"/>
        <v>0</v>
      </c>
      <c r="W35" s="49">
        <f t="shared" si="4"/>
        <v>9113366</v>
      </c>
      <c r="X35" s="49">
        <f t="shared" si="4"/>
        <v>93848</v>
      </c>
      <c r="Y35" s="49">
        <f t="shared" si="4"/>
        <v>1181303</v>
      </c>
      <c r="Z35" s="50">
        <f t="shared" si="4"/>
        <v>10388517</v>
      </c>
      <c r="AA35" s="51">
        <f t="shared" si="4"/>
        <v>260372</v>
      </c>
      <c r="AB35" s="49">
        <f t="shared" si="4"/>
        <v>4664</v>
      </c>
      <c r="AC35" s="49">
        <f t="shared" si="4"/>
        <v>265036</v>
      </c>
      <c r="AD35" s="49">
        <f t="shared" si="4"/>
        <v>2748016</v>
      </c>
      <c r="AE35" s="49">
        <f t="shared" si="4"/>
        <v>3280531</v>
      </c>
      <c r="AF35" s="49">
        <f t="shared" si="4"/>
        <v>226652</v>
      </c>
      <c r="AG35" s="49">
        <f t="shared" si="4"/>
        <v>295573</v>
      </c>
      <c r="AH35" s="49">
        <f>SUM(AH12:AH34)</f>
        <v>413352532</v>
      </c>
      <c r="AI35" s="52">
        <f t="shared" si="0"/>
        <v>3.9981431539993478E-2</v>
      </c>
      <c r="AJ35" s="51">
        <f t="shared" ref="AJ35:BN35" si="5">SUM(AJ12:AJ34)</f>
        <v>1724768574</v>
      </c>
      <c r="AK35" s="49">
        <f t="shared" si="5"/>
        <v>9883</v>
      </c>
      <c r="AL35" s="49">
        <f t="shared" si="5"/>
        <v>27403</v>
      </c>
      <c r="AM35" s="49">
        <f t="shared" si="5"/>
        <v>1724805860</v>
      </c>
      <c r="AN35" s="49">
        <f t="shared" si="5"/>
        <v>0</v>
      </c>
      <c r="AO35" s="49">
        <f t="shared" si="5"/>
        <v>46830556</v>
      </c>
      <c r="AP35" s="49">
        <f t="shared" si="5"/>
        <v>1275175</v>
      </c>
      <c r="AQ35" s="49">
        <f t="shared" si="5"/>
        <v>2336396</v>
      </c>
      <c r="AR35" s="50">
        <f t="shared" si="5"/>
        <v>50442127</v>
      </c>
      <c r="AS35" s="51">
        <f t="shared" si="5"/>
        <v>941017</v>
      </c>
      <c r="AT35" s="49">
        <f t="shared" si="5"/>
        <v>0</v>
      </c>
      <c r="AU35" s="49">
        <f t="shared" si="5"/>
        <v>941017</v>
      </c>
      <c r="AV35" s="49">
        <f t="shared" si="5"/>
        <v>37111210</v>
      </c>
      <c r="AW35" s="49">
        <f t="shared" si="5"/>
        <v>24895999</v>
      </c>
      <c r="AX35" s="49">
        <f t="shared" si="5"/>
        <v>2814816</v>
      </c>
      <c r="AY35" s="49">
        <f t="shared" si="5"/>
        <v>2190709</v>
      </c>
      <c r="AZ35" s="50">
        <f t="shared" si="5"/>
        <v>1843201738</v>
      </c>
      <c r="BA35" s="51">
        <f t="shared" si="5"/>
        <v>68983077</v>
      </c>
      <c r="BB35" s="49">
        <f t="shared" si="5"/>
        <v>68983077</v>
      </c>
      <c r="BC35" s="49">
        <f t="shared" si="5"/>
        <v>0</v>
      </c>
      <c r="BD35" s="49">
        <f t="shared" si="5"/>
        <v>936392</v>
      </c>
      <c r="BE35" s="49">
        <f t="shared" si="5"/>
        <v>24471</v>
      </c>
      <c r="BF35" s="49">
        <f t="shared" si="5"/>
        <v>40984</v>
      </c>
      <c r="BG35" s="50">
        <f t="shared" si="5"/>
        <v>1001847</v>
      </c>
      <c r="BH35" s="51">
        <f t="shared" si="5"/>
        <v>33877</v>
      </c>
      <c r="BI35" s="49">
        <f t="shared" si="5"/>
        <v>0</v>
      </c>
      <c r="BJ35" s="49">
        <f t="shared" si="5"/>
        <v>33877</v>
      </c>
      <c r="BK35" s="49">
        <f t="shared" si="5"/>
        <v>742224</v>
      </c>
      <c r="BL35" s="49">
        <f t="shared" si="5"/>
        <v>497915</v>
      </c>
      <c r="BM35" s="49">
        <f t="shared" si="5"/>
        <v>56294</v>
      </c>
      <c r="BN35" s="49">
        <f t="shared" si="5"/>
        <v>43817</v>
      </c>
      <c r="BO35" s="49">
        <f>SUM(BO12:BO34)</f>
        <v>71359051</v>
      </c>
      <c r="BP35" s="52">
        <f t="shared" si="1"/>
        <v>3.9994690764791348E-2</v>
      </c>
      <c r="BQ35" s="51">
        <f t="shared" ref="BQ35:CV35" si="6">SUM(BQ12:BQ34)</f>
        <v>5715673261</v>
      </c>
      <c r="BR35" s="49">
        <f t="shared" si="6"/>
        <v>14497</v>
      </c>
      <c r="BS35" s="49">
        <f t="shared" si="6"/>
        <v>293837</v>
      </c>
      <c r="BT35" s="49">
        <f t="shared" si="6"/>
        <v>5715981595</v>
      </c>
      <c r="BU35" s="49">
        <f t="shared" si="6"/>
        <v>0</v>
      </c>
      <c r="BV35" s="49">
        <f t="shared" si="6"/>
        <v>170374359</v>
      </c>
      <c r="BW35" s="49">
        <f t="shared" si="6"/>
        <v>4539808</v>
      </c>
      <c r="BX35" s="49">
        <f t="shared" si="6"/>
        <v>6569498</v>
      </c>
      <c r="BY35" s="50">
        <f t="shared" si="6"/>
        <v>181483665</v>
      </c>
      <c r="BZ35" s="51">
        <f t="shared" si="6"/>
        <v>4569887</v>
      </c>
      <c r="CA35" s="49">
        <f t="shared" si="6"/>
        <v>1574</v>
      </c>
      <c r="CB35" s="49">
        <f t="shared" si="6"/>
        <v>4571461</v>
      </c>
      <c r="CC35" s="49">
        <f t="shared" si="6"/>
        <v>391472531</v>
      </c>
      <c r="CD35" s="49">
        <f t="shared" si="6"/>
        <v>265451545</v>
      </c>
      <c r="CE35" s="49">
        <f t="shared" si="6"/>
        <v>29250721</v>
      </c>
      <c r="CF35" s="49">
        <f t="shared" si="6"/>
        <v>9067881</v>
      </c>
      <c r="CG35" s="50">
        <f t="shared" si="6"/>
        <v>6597279399</v>
      </c>
      <c r="CH35" s="51">
        <f t="shared" si="6"/>
        <v>228631235</v>
      </c>
      <c r="CI35" s="49">
        <f t="shared" si="6"/>
        <v>228631235</v>
      </c>
      <c r="CJ35" s="49">
        <f t="shared" si="6"/>
        <v>0</v>
      </c>
      <c r="CK35" s="49">
        <f t="shared" si="6"/>
        <v>3406940</v>
      </c>
      <c r="CL35" s="49">
        <f t="shared" si="6"/>
        <v>88167</v>
      </c>
      <c r="CM35" s="49">
        <f t="shared" si="6"/>
        <v>121620</v>
      </c>
      <c r="CN35" s="50">
        <f t="shared" si="6"/>
        <v>3616727</v>
      </c>
      <c r="CO35" s="51">
        <f t="shared" si="6"/>
        <v>164516</v>
      </c>
      <c r="CP35" s="49">
        <f t="shared" si="6"/>
        <v>32</v>
      </c>
      <c r="CQ35" s="49">
        <f t="shared" si="6"/>
        <v>164548</v>
      </c>
      <c r="CR35" s="49">
        <f t="shared" si="6"/>
        <v>7829441</v>
      </c>
      <c r="CS35" s="49">
        <f t="shared" si="6"/>
        <v>5305041</v>
      </c>
      <c r="CT35" s="49">
        <f t="shared" si="6"/>
        <v>580503</v>
      </c>
      <c r="CU35" s="49">
        <f t="shared" si="6"/>
        <v>181358</v>
      </c>
      <c r="CV35" s="49">
        <f t="shared" si="6"/>
        <v>246308853</v>
      </c>
      <c r="CW35" s="52">
        <f t="shared" si="2"/>
        <v>3.9998595376862824E-2</v>
      </c>
      <c r="CX35" s="51">
        <f t="shared" ref="CX35:EC35" si="7">SUM(CX12:CX34)</f>
        <v>17348702939</v>
      </c>
      <c r="CY35" s="49">
        <f t="shared" si="7"/>
        <v>52750</v>
      </c>
      <c r="CZ35" s="49">
        <f t="shared" si="7"/>
        <v>336490</v>
      </c>
      <c r="DA35" s="49">
        <f t="shared" si="7"/>
        <v>17349092179</v>
      </c>
      <c r="DB35" s="49">
        <f t="shared" si="7"/>
        <v>0</v>
      </c>
      <c r="DC35" s="49">
        <f t="shared" si="7"/>
        <v>672950961</v>
      </c>
      <c r="DD35" s="49">
        <f t="shared" si="7"/>
        <v>10850030</v>
      </c>
      <c r="DE35" s="49">
        <f t="shared" si="7"/>
        <v>76608922</v>
      </c>
      <c r="DF35" s="50">
        <f t="shared" si="7"/>
        <v>760409913</v>
      </c>
      <c r="DG35" s="51">
        <f t="shared" si="7"/>
        <v>12744574</v>
      </c>
      <c r="DH35" s="49">
        <f t="shared" si="7"/>
        <v>234815</v>
      </c>
      <c r="DI35" s="49">
        <f t="shared" si="7"/>
        <v>12979389</v>
      </c>
      <c r="DJ35" s="49">
        <f t="shared" si="7"/>
        <v>565985442</v>
      </c>
      <c r="DK35" s="49">
        <f t="shared" si="7"/>
        <v>454375719</v>
      </c>
      <c r="DL35" s="49">
        <f t="shared" si="7"/>
        <v>43398076</v>
      </c>
      <c r="DM35" s="49">
        <f t="shared" si="7"/>
        <v>26037580</v>
      </c>
      <c r="DN35" s="50">
        <f t="shared" si="7"/>
        <v>19212278298</v>
      </c>
      <c r="DO35" s="51">
        <f t="shared" si="7"/>
        <v>693762519</v>
      </c>
      <c r="DP35" s="49">
        <f t="shared" si="7"/>
        <v>693762519</v>
      </c>
      <c r="DQ35" s="49">
        <f t="shared" si="7"/>
        <v>0</v>
      </c>
      <c r="DR35" s="49">
        <f t="shared" si="7"/>
        <v>13456698</v>
      </c>
      <c r="DS35" s="49">
        <f t="shared" si="7"/>
        <v>206486</v>
      </c>
      <c r="DT35" s="49">
        <f t="shared" si="7"/>
        <v>1343907</v>
      </c>
      <c r="DU35" s="50">
        <f t="shared" si="7"/>
        <v>15007091</v>
      </c>
      <c r="DV35" s="51">
        <f t="shared" si="7"/>
        <v>458765</v>
      </c>
      <c r="DW35" s="49">
        <f t="shared" si="7"/>
        <v>4696</v>
      </c>
      <c r="DX35" s="49">
        <f t="shared" si="7"/>
        <v>463461</v>
      </c>
      <c r="DY35" s="49">
        <f t="shared" si="7"/>
        <v>11319681</v>
      </c>
      <c r="DZ35" s="49">
        <f t="shared" si="7"/>
        <v>9083487</v>
      </c>
      <c r="EA35" s="49">
        <f t="shared" si="7"/>
        <v>863449</v>
      </c>
      <c r="EB35" s="49">
        <f t="shared" si="7"/>
        <v>520748</v>
      </c>
      <c r="EC35" s="49">
        <f t="shared" si="7"/>
        <v>731020436</v>
      </c>
      <c r="ED35" s="52">
        <f t="shared" si="3"/>
        <v>3.9988404686658853E-2</v>
      </c>
      <c r="EE35" s="42"/>
    </row>
    <row r="36" spans="1:135" s="22" customFormat="1" ht="12" customHeight="1" x14ac:dyDescent="0.2">
      <c r="A36" s="25">
        <v>25</v>
      </c>
      <c r="B36" s="26" t="s">
        <v>75</v>
      </c>
      <c r="C36" s="53">
        <v>3867955530</v>
      </c>
      <c r="D36" s="54">
        <v>31682</v>
      </c>
      <c r="E36" s="54">
        <v>6678</v>
      </c>
      <c r="F36" s="54">
        <v>3867993890</v>
      </c>
      <c r="G36" s="54">
        <v>0</v>
      </c>
      <c r="H36" s="54">
        <v>149192371</v>
      </c>
      <c r="I36" s="54">
        <v>11464691</v>
      </c>
      <c r="J36" s="54">
        <v>13510131</v>
      </c>
      <c r="K36" s="55">
        <v>174167193</v>
      </c>
      <c r="L36" s="56">
        <v>1573295</v>
      </c>
      <c r="M36" s="54">
        <v>173511</v>
      </c>
      <c r="N36" s="54">
        <v>1746806</v>
      </c>
      <c r="O36" s="54">
        <v>15595382</v>
      </c>
      <c r="P36" s="54">
        <v>23773402</v>
      </c>
      <c r="Q36" s="54">
        <v>2365227</v>
      </c>
      <c r="R36" s="54">
        <v>2747634</v>
      </c>
      <c r="S36" s="55">
        <v>4088389534</v>
      </c>
      <c r="T36" s="56">
        <v>154638770</v>
      </c>
      <c r="U36" s="54">
        <v>154638770</v>
      </c>
      <c r="V36" s="54">
        <v>0</v>
      </c>
      <c r="W36" s="54">
        <v>2983398</v>
      </c>
      <c r="X36" s="54">
        <v>219805</v>
      </c>
      <c r="Y36" s="54">
        <v>227358</v>
      </c>
      <c r="Z36" s="55">
        <v>3430561</v>
      </c>
      <c r="AA36" s="56">
        <v>56618</v>
      </c>
      <c r="AB36" s="54">
        <v>3469</v>
      </c>
      <c r="AC36" s="54">
        <v>60087</v>
      </c>
      <c r="AD36" s="54">
        <v>311890</v>
      </c>
      <c r="AE36" s="54">
        <v>475425</v>
      </c>
      <c r="AF36" s="54">
        <v>47295</v>
      </c>
      <c r="AG36" s="54">
        <v>54952</v>
      </c>
      <c r="AH36" s="54">
        <v>159018980</v>
      </c>
      <c r="AI36" s="57">
        <f t="shared" si="0"/>
        <v>3.9979062634972258E-2</v>
      </c>
      <c r="AJ36" s="56">
        <v>476072063</v>
      </c>
      <c r="AK36" s="54">
        <v>10262</v>
      </c>
      <c r="AL36" s="54">
        <v>5174</v>
      </c>
      <c r="AM36" s="54">
        <v>476087499</v>
      </c>
      <c r="AN36" s="54">
        <v>0</v>
      </c>
      <c r="AO36" s="54">
        <v>12057718</v>
      </c>
      <c r="AP36" s="54">
        <v>2823411</v>
      </c>
      <c r="AQ36" s="54">
        <v>200053</v>
      </c>
      <c r="AR36" s="55">
        <v>15081182</v>
      </c>
      <c r="AS36" s="56">
        <v>90727</v>
      </c>
      <c r="AT36" s="54">
        <v>14569</v>
      </c>
      <c r="AU36" s="54">
        <v>105296</v>
      </c>
      <c r="AV36" s="54">
        <v>3233589</v>
      </c>
      <c r="AW36" s="54">
        <v>2959461</v>
      </c>
      <c r="AX36" s="54">
        <v>822480</v>
      </c>
      <c r="AY36" s="54">
        <v>270996</v>
      </c>
      <c r="AZ36" s="55">
        <v>498560503</v>
      </c>
      <c r="BA36" s="56">
        <v>19040672</v>
      </c>
      <c r="BB36" s="54">
        <v>19040672</v>
      </c>
      <c r="BC36" s="54">
        <v>0</v>
      </c>
      <c r="BD36" s="54">
        <v>241118</v>
      </c>
      <c r="BE36" s="54">
        <v>54972</v>
      </c>
      <c r="BF36" s="54">
        <v>3347</v>
      </c>
      <c r="BG36" s="55">
        <v>299437</v>
      </c>
      <c r="BH36" s="56">
        <v>3266</v>
      </c>
      <c r="BI36" s="54">
        <v>291</v>
      </c>
      <c r="BJ36" s="54">
        <v>3557</v>
      </c>
      <c r="BK36" s="54">
        <v>64671</v>
      </c>
      <c r="BL36" s="54">
        <v>59187</v>
      </c>
      <c r="BM36" s="54">
        <v>16450</v>
      </c>
      <c r="BN36" s="54">
        <v>5420</v>
      </c>
      <c r="BO36" s="54">
        <v>19489394</v>
      </c>
      <c r="BP36" s="57">
        <f t="shared" si="1"/>
        <v>3.9994059999462407E-2</v>
      </c>
      <c r="BQ36" s="56">
        <v>927790252</v>
      </c>
      <c r="BR36" s="54">
        <v>83568</v>
      </c>
      <c r="BS36" s="54">
        <v>13839</v>
      </c>
      <c r="BT36" s="54">
        <v>927887659</v>
      </c>
      <c r="BU36" s="54">
        <v>0</v>
      </c>
      <c r="BV36" s="54">
        <v>35179830</v>
      </c>
      <c r="BW36" s="54">
        <v>6906226</v>
      </c>
      <c r="BX36" s="54">
        <v>603110</v>
      </c>
      <c r="BY36" s="55">
        <v>42689166</v>
      </c>
      <c r="BZ36" s="56">
        <v>356396</v>
      </c>
      <c r="CA36" s="54">
        <v>0</v>
      </c>
      <c r="CB36" s="54">
        <v>356396</v>
      </c>
      <c r="CC36" s="54">
        <v>25763226</v>
      </c>
      <c r="CD36" s="54">
        <v>12236542</v>
      </c>
      <c r="CE36" s="54">
        <v>1825185</v>
      </c>
      <c r="CF36" s="54">
        <v>445607</v>
      </c>
      <c r="CG36" s="55">
        <v>1011203781</v>
      </c>
      <c r="CH36" s="56">
        <v>37111433</v>
      </c>
      <c r="CI36" s="54">
        <v>37111433</v>
      </c>
      <c r="CJ36" s="54">
        <v>0</v>
      </c>
      <c r="CK36" s="54">
        <v>703535</v>
      </c>
      <c r="CL36" s="54">
        <v>135909</v>
      </c>
      <c r="CM36" s="54">
        <v>10485</v>
      </c>
      <c r="CN36" s="55">
        <v>849929</v>
      </c>
      <c r="CO36" s="56">
        <v>12827</v>
      </c>
      <c r="CP36" s="54">
        <v>0</v>
      </c>
      <c r="CQ36" s="54">
        <v>12827</v>
      </c>
      <c r="CR36" s="54">
        <v>515260</v>
      </c>
      <c r="CS36" s="54">
        <v>244730</v>
      </c>
      <c r="CT36" s="54">
        <v>36503</v>
      </c>
      <c r="CU36" s="54">
        <v>8910</v>
      </c>
      <c r="CV36" s="54">
        <v>38779592</v>
      </c>
      <c r="CW36" s="57">
        <f t="shared" si="2"/>
        <v>3.9995610072016269E-2</v>
      </c>
      <c r="CX36" s="56">
        <v>5271817845</v>
      </c>
      <c r="CY36" s="54">
        <v>125512</v>
      </c>
      <c r="CZ36" s="54">
        <v>25691</v>
      </c>
      <c r="DA36" s="54">
        <v>5271969048</v>
      </c>
      <c r="DB36" s="54">
        <v>0</v>
      </c>
      <c r="DC36" s="54">
        <v>196429919</v>
      </c>
      <c r="DD36" s="54">
        <v>21194328</v>
      </c>
      <c r="DE36" s="54">
        <v>14313294</v>
      </c>
      <c r="DF36" s="55">
        <v>231937541</v>
      </c>
      <c r="DG36" s="56">
        <v>2020418</v>
      </c>
      <c r="DH36" s="54">
        <v>188080</v>
      </c>
      <c r="DI36" s="54">
        <v>2208498</v>
      </c>
      <c r="DJ36" s="54">
        <v>44592197</v>
      </c>
      <c r="DK36" s="54">
        <v>38969405</v>
      </c>
      <c r="DL36" s="54">
        <v>5012892</v>
      </c>
      <c r="DM36" s="54">
        <v>3464237</v>
      </c>
      <c r="DN36" s="55">
        <v>5598153818</v>
      </c>
      <c r="DO36" s="56">
        <v>210790875</v>
      </c>
      <c r="DP36" s="54">
        <v>210790875</v>
      </c>
      <c r="DQ36" s="54">
        <v>0</v>
      </c>
      <c r="DR36" s="54">
        <v>3928051</v>
      </c>
      <c r="DS36" s="54">
        <v>410686</v>
      </c>
      <c r="DT36" s="54">
        <v>241190</v>
      </c>
      <c r="DU36" s="55">
        <v>4579927</v>
      </c>
      <c r="DV36" s="56">
        <v>72711</v>
      </c>
      <c r="DW36" s="54">
        <v>3760</v>
      </c>
      <c r="DX36" s="54">
        <v>76471</v>
      </c>
      <c r="DY36" s="54">
        <v>891821</v>
      </c>
      <c r="DZ36" s="54">
        <v>779342</v>
      </c>
      <c r="EA36" s="54">
        <v>100248</v>
      </c>
      <c r="EB36" s="54">
        <v>69282</v>
      </c>
      <c r="EC36" s="54">
        <v>217287966</v>
      </c>
      <c r="ED36" s="57">
        <f t="shared" si="3"/>
        <v>3.9983329393780617E-2</v>
      </c>
      <c r="EE36" s="42"/>
    </row>
    <row r="37" spans="1:135" s="22" customFormat="1" ht="12" customHeight="1" x14ac:dyDescent="0.2">
      <c r="A37" s="27">
        <v>26</v>
      </c>
      <c r="B37" s="28" t="s">
        <v>76</v>
      </c>
      <c r="C37" s="58">
        <f t="shared" ref="C37:AG37" si="8">C35+C36</f>
        <v>13776216634</v>
      </c>
      <c r="D37" s="59">
        <f t="shared" si="8"/>
        <v>60052</v>
      </c>
      <c r="E37" s="59">
        <f t="shared" si="8"/>
        <v>21928</v>
      </c>
      <c r="F37" s="59">
        <f t="shared" si="8"/>
        <v>13776298614</v>
      </c>
      <c r="G37" s="59">
        <f t="shared" si="8"/>
        <v>0</v>
      </c>
      <c r="H37" s="59">
        <f t="shared" si="8"/>
        <v>604938417</v>
      </c>
      <c r="I37" s="59">
        <f t="shared" si="8"/>
        <v>16499738</v>
      </c>
      <c r="J37" s="59">
        <f t="shared" si="8"/>
        <v>81213159</v>
      </c>
      <c r="K37" s="60">
        <f t="shared" si="8"/>
        <v>702651314</v>
      </c>
      <c r="L37" s="61">
        <f t="shared" si="8"/>
        <v>8806965</v>
      </c>
      <c r="M37" s="59">
        <f t="shared" si="8"/>
        <v>406752</v>
      </c>
      <c r="N37" s="59">
        <f t="shared" si="8"/>
        <v>9213717</v>
      </c>
      <c r="O37" s="59">
        <f t="shared" si="8"/>
        <v>152997083</v>
      </c>
      <c r="P37" s="59">
        <f t="shared" si="8"/>
        <v>187801577</v>
      </c>
      <c r="Q37" s="59">
        <f t="shared" si="8"/>
        <v>13697766</v>
      </c>
      <c r="R37" s="59">
        <f t="shared" si="8"/>
        <v>17526624</v>
      </c>
      <c r="S37" s="60">
        <f t="shared" si="8"/>
        <v>14860186695</v>
      </c>
      <c r="T37" s="61">
        <f t="shared" si="8"/>
        <v>550786977</v>
      </c>
      <c r="U37" s="59">
        <f t="shared" si="8"/>
        <v>550786977</v>
      </c>
      <c r="V37" s="59">
        <f t="shared" si="8"/>
        <v>0</v>
      </c>
      <c r="W37" s="59">
        <f t="shared" si="8"/>
        <v>12096764</v>
      </c>
      <c r="X37" s="59">
        <f t="shared" si="8"/>
        <v>313653</v>
      </c>
      <c r="Y37" s="59">
        <f t="shared" si="8"/>
        <v>1408661</v>
      </c>
      <c r="Z37" s="60">
        <f t="shared" si="8"/>
        <v>13819078</v>
      </c>
      <c r="AA37" s="61">
        <f t="shared" si="8"/>
        <v>316990</v>
      </c>
      <c r="AB37" s="59">
        <f t="shared" si="8"/>
        <v>8133</v>
      </c>
      <c r="AC37" s="59">
        <f t="shared" si="8"/>
        <v>325123</v>
      </c>
      <c r="AD37" s="59">
        <f t="shared" si="8"/>
        <v>3059906</v>
      </c>
      <c r="AE37" s="59">
        <f t="shared" si="8"/>
        <v>3755956</v>
      </c>
      <c r="AF37" s="59">
        <f t="shared" si="8"/>
        <v>273947</v>
      </c>
      <c r="AG37" s="59">
        <f t="shared" si="8"/>
        <v>350525</v>
      </c>
      <c r="AH37" s="59">
        <f>AH35+AH36</f>
        <v>572371512</v>
      </c>
      <c r="AI37" s="62">
        <f t="shared" si="0"/>
        <v>3.9980766418656839E-2</v>
      </c>
      <c r="AJ37" s="61">
        <f t="shared" ref="AJ37:BN37" si="9">AJ35+AJ36</f>
        <v>2200840637</v>
      </c>
      <c r="AK37" s="59">
        <f t="shared" si="9"/>
        <v>20145</v>
      </c>
      <c r="AL37" s="59">
        <f t="shared" si="9"/>
        <v>32577</v>
      </c>
      <c r="AM37" s="59">
        <f t="shared" si="9"/>
        <v>2200893359</v>
      </c>
      <c r="AN37" s="59">
        <f t="shared" si="9"/>
        <v>0</v>
      </c>
      <c r="AO37" s="59">
        <f t="shared" si="9"/>
        <v>58888274</v>
      </c>
      <c r="AP37" s="59">
        <f t="shared" si="9"/>
        <v>4098586</v>
      </c>
      <c r="AQ37" s="59">
        <f t="shared" si="9"/>
        <v>2536449</v>
      </c>
      <c r="AR37" s="60">
        <f t="shared" si="9"/>
        <v>65523309</v>
      </c>
      <c r="AS37" s="61">
        <f t="shared" si="9"/>
        <v>1031744</v>
      </c>
      <c r="AT37" s="59">
        <f t="shared" si="9"/>
        <v>14569</v>
      </c>
      <c r="AU37" s="59">
        <f t="shared" si="9"/>
        <v>1046313</v>
      </c>
      <c r="AV37" s="59">
        <f t="shared" si="9"/>
        <v>40344799</v>
      </c>
      <c r="AW37" s="59">
        <f t="shared" si="9"/>
        <v>27855460</v>
      </c>
      <c r="AX37" s="59">
        <f t="shared" si="9"/>
        <v>3637296</v>
      </c>
      <c r="AY37" s="59">
        <f t="shared" si="9"/>
        <v>2461705</v>
      </c>
      <c r="AZ37" s="60">
        <f t="shared" si="9"/>
        <v>2341762241</v>
      </c>
      <c r="BA37" s="61">
        <f t="shared" si="9"/>
        <v>88023749</v>
      </c>
      <c r="BB37" s="59">
        <f t="shared" si="9"/>
        <v>88023749</v>
      </c>
      <c r="BC37" s="59">
        <f t="shared" si="9"/>
        <v>0</v>
      </c>
      <c r="BD37" s="59">
        <f t="shared" si="9"/>
        <v>1177510</v>
      </c>
      <c r="BE37" s="59">
        <f t="shared" si="9"/>
        <v>79443</v>
      </c>
      <c r="BF37" s="59">
        <f t="shared" si="9"/>
        <v>44331</v>
      </c>
      <c r="BG37" s="60">
        <f t="shared" si="9"/>
        <v>1301284</v>
      </c>
      <c r="BH37" s="61">
        <f t="shared" si="9"/>
        <v>37143</v>
      </c>
      <c r="BI37" s="59">
        <f t="shared" si="9"/>
        <v>291</v>
      </c>
      <c r="BJ37" s="59">
        <f t="shared" si="9"/>
        <v>37434</v>
      </c>
      <c r="BK37" s="59">
        <f t="shared" si="9"/>
        <v>806895</v>
      </c>
      <c r="BL37" s="59">
        <f t="shared" si="9"/>
        <v>557102</v>
      </c>
      <c r="BM37" s="59">
        <f t="shared" si="9"/>
        <v>72744</v>
      </c>
      <c r="BN37" s="59">
        <f t="shared" si="9"/>
        <v>49237</v>
      </c>
      <c r="BO37" s="59">
        <f>BO35+BO36</f>
        <v>90848445</v>
      </c>
      <c r="BP37" s="62">
        <f t="shared" si="1"/>
        <v>3.9994554320430385E-2</v>
      </c>
      <c r="BQ37" s="61">
        <f t="shared" ref="BQ37:CV37" si="10">BQ35+BQ36</f>
        <v>6643463513</v>
      </c>
      <c r="BR37" s="59">
        <f t="shared" si="10"/>
        <v>98065</v>
      </c>
      <c r="BS37" s="59">
        <f t="shared" si="10"/>
        <v>307676</v>
      </c>
      <c r="BT37" s="59">
        <f t="shared" si="10"/>
        <v>6643869254</v>
      </c>
      <c r="BU37" s="59">
        <f t="shared" si="10"/>
        <v>0</v>
      </c>
      <c r="BV37" s="59">
        <f t="shared" si="10"/>
        <v>205554189</v>
      </c>
      <c r="BW37" s="59">
        <f t="shared" si="10"/>
        <v>11446034</v>
      </c>
      <c r="BX37" s="59">
        <f t="shared" si="10"/>
        <v>7172608</v>
      </c>
      <c r="BY37" s="60">
        <f t="shared" si="10"/>
        <v>224172831</v>
      </c>
      <c r="BZ37" s="61">
        <f t="shared" si="10"/>
        <v>4926283</v>
      </c>
      <c r="CA37" s="59">
        <f t="shared" si="10"/>
        <v>1574</v>
      </c>
      <c r="CB37" s="59">
        <f t="shared" si="10"/>
        <v>4927857</v>
      </c>
      <c r="CC37" s="59">
        <f t="shared" si="10"/>
        <v>417235757</v>
      </c>
      <c r="CD37" s="59">
        <f t="shared" si="10"/>
        <v>277688087</v>
      </c>
      <c r="CE37" s="59">
        <f t="shared" si="10"/>
        <v>31075906</v>
      </c>
      <c r="CF37" s="59">
        <f t="shared" si="10"/>
        <v>9513488</v>
      </c>
      <c r="CG37" s="60">
        <f t="shared" si="10"/>
        <v>7608483180</v>
      </c>
      <c r="CH37" s="61">
        <f t="shared" si="10"/>
        <v>265742668</v>
      </c>
      <c r="CI37" s="59">
        <f t="shared" si="10"/>
        <v>265742668</v>
      </c>
      <c r="CJ37" s="59">
        <f t="shared" si="10"/>
        <v>0</v>
      </c>
      <c r="CK37" s="59">
        <f t="shared" si="10"/>
        <v>4110475</v>
      </c>
      <c r="CL37" s="59">
        <f t="shared" si="10"/>
        <v>224076</v>
      </c>
      <c r="CM37" s="59">
        <f t="shared" si="10"/>
        <v>132105</v>
      </c>
      <c r="CN37" s="60">
        <f t="shared" si="10"/>
        <v>4466656</v>
      </c>
      <c r="CO37" s="61">
        <f t="shared" si="10"/>
        <v>177343</v>
      </c>
      <c r="CP37" s="59">
        <f t="shared" si="10"/>
        <v>32</v>
      </c>
      <c r="CQ37" s="59">
        <f t="shared" si="10"/>
        <v>177375</v>
      </c>
      <c r="CR37" s="59">
        <f t="shared" si="10"/>
        <v>8344701</v>
      </c>
      <c r="CS37" s="59">
        <f t="shared" si="10"/>
        <v>5549771</v>
      </c>
      <c r="CT37" s="59">
        <f t="shared" si="10"/>
        <v>617006</v>
      </c>
      <c r="CU37" s="59">
        <f t="shared" si="10"/>
        <v>190268</v>
      </c>
      <c r="CV37" s="59">
        <f t="shared" si="10"/>
        <v>285088445</v>
      </c>
      <c r="CW37" s="62">
        <f t="shared" si="2"/>
        <v>3.9998178446995672E-2</v>
      </c>
      <c r="CX37" s="61">
        <f t="shared" ref="CX37:EC37" si="11">CX35+CX36</f>
        <v>22620520784</v>
      </c>
      <c r="CY37" s="59">
        <f t="shared" si="11"/>
        <v>178262</v>
      </c>
      <c r="CZ37" s="59">
        <f t="shared" si="11"/>
        <v>362181</v>
      </c>
      <c r="DA37" s="59">
        <f t="shared" si="11"/>
        <v>22621061227</v>
      </c>
      <c r="DB37" s="59">
        <f t="shared" si="11"/>
        <v>0</v>
      </c>
      <c r="DC37" s="59">
        <f t="shared" si="11"/>
        <v>869380880</v>
      </c>
      <c r="DD37" s="59">
        <f t="shared" si="11"/>
        <v>32044358</v>
      </c>
      <c r="DE37" s="59">
        <f t="shared" si="11"/>
        <v>90922216</v>
      </c>
      <c r="DF37" s="60">
        <f t="shared" si="11"/>
        <v>992347454</v>
      </c>
      <c r="DG37" s="61">
        <f t="shared" si="11"/>
        <v>14764992</v>
      </c>
      <c r="DH37" s="59">
        <f t="shared" si="11"/>
        <v>422895</v>
      </c>
      <c r="DI37" s="59">
        <f t="shared" si="11"/>
        <v>15187887</v>
      </c>
      <c r="DJ37" s="59">
        <f t="shared" si="11"/>
        <v>610577639</v>
      </c>
      <c r="DK37" s="59">
        <f t="shared" si="11"/>
        <v>493345124</v>
      </c>
      <c r="DL37" s="59">
        <f t="shared" si="11"/>
        <v>48410968</v>
      </c>
      <c r="DM37" s="59">
        <f t="shared" si="11"/>
        <v>29501817</v>
      </c>
      <c r="DN37" s="60">
        <f t="shared" si="11"/>
        <v>24810432116</v>
      </c>
      <c r="DO37" s="61">
        <f t="shared" si="11"/>
        <v>904553394</v>
      </c>
      <c r="DP37" s="59">
        <f t="shared" si="11"/>
        <v>904553394</v>
      </c>
      <c r="DQ37" s="59">
        <f t="shared" si="11"/>
        <v>0</v>
      </c>
      <c r="DR37" s="59">
        <f t="shared" si="11"/>
        <v>17384749</v>
      </c>
      <c r="DS37" s="59">
        <f t="shared" si="11"/>
        <v>617172</v>
      </c>
      <c r="DT37" s="59">
        <f t="shared" si="11"/>
        <v>1585097</v>
      </c>
      <c r="DU37" s="60">
        <f t="shared" si="11"/>
        <v>19587018</v>
      </c>
      <c r="DV37" s="61">
        <f t="shared" si="11"/>
        <v>531476</v>
      </c>
      <c r="DW37" s="59">
        <f t="shared" si="11"/>
        <v>8456</v>
      </c>
      <c r="DX37" s="59">
        <f t="shared" si="11"/>
        <v>539932</v>
      </c>
      <c r="DY37" s="59">
        <f t="shared" si="11"/>
        <v>12211502</v>
      </c>
      <c r="DZ37" s="59">
        <f t="shared" si="11"/>
        <v>9862829</v>
      </c>
      <c r="EA37" s="59">
        <f t="shared" si="11"/>
        <v>963697</v>
      </c>
      <c r="EB37" s="59">
        <f t="shared" si="11"/>
        <v>590030</v>
      </c>
      <c r="EC37" s="59">
        <f t="shared" si="11"/>
        <v>948308402</v>
      </c>
      <c r="ED37" s="62">
        <f t="shared" si="3"/>
        <v>3.9987221860323025E-2</v>
      </c>
      <c r="EE37" s="42"/>
    </row>
  </sheetData>
  <mergeCells count="223">
    <mergeCell ref="GX1:HD1"/>
    <mergeCell ref="HE1:HK1"/>
    <mergeCell ref="HL1:HS1"/>
    <mergeCell ref="DZ6:DZ10"/>
    <mergeCell ref="P6:P10"/>
    <mergeCell ref="AE6:AE10"/>
    <mergeCell ref="AW6:AW10"/>
    <mergeCell ref="CD6:CD10"/>
    <mergeCell ref="DK6:DK10"/>
    <mergeCell ref="BL6:BL10"/>
    <mergeCell ref="CS6:CS10"/>
    <mergeCell ref="BZ7:BZ10"/>
    <mergeCell ref="CA7:CA10"/>
    <mergeCell ref="EE1:EM1"/>
    <mergeCell ref="EN1:ET1"/>
    <mergeCell ref="EU1:FA1"/>
    <mergeCell ref="FB1:FI1"/>
    <mergeCell ref="FJ1:FR1"/>
    <mergeCell ref="FS1:FY1"/>
    <mergeCell ref="FZ1:GF1"/>
    <mergeCell ref="GG1:GN1"/>
    <mergeCell ref="GO1:GW1"/>
    <mergeCell ref="BB8:BB10"/>
    <mergeCell ref="CI8:CI10"/>
    <mergeCell ref="CW6:CW10"/>
    <mergeCell ref="CX6:CX10"/>
    <mergeCell ref="CP7:CP10"/>
    <mergeCell ref="CQ7:CQ10"/>
    <mergeCell ref="BW7:BW10"/>
    <mergeCell ref="BX7:BX10"/>
    <mergeCell ref="BY7:BY10"/>
    <mergeCell ref="CB7:CB10"/>
    <mergeCell ref="CO7:CO10"/>
    <mergeCell ref="CT6:CT10"/>
    <mergeCell ref="CU6:CU10"/>
    <mergeCell ref="CV6:CV10"/>
    <mergeCell ref="CF6:CF10"/>
    <mergeCell ref="CG6:CG10"/>
    <mergeCell ref="CN7:CN10"/>
    <mergeCell ref="ED6:ED10"/>
    <mergeCell ref="DR6:DU6"/>
    <mergeCell ref="DV6:DX6"/>
    <mergeCell ref="EA6:EA10"/>
    <mergeCell ref="DL6:DL10"/>
    <mergeCell ref="CR6:CR10"/>
    <mergeCell ref="DJ6:DJ10"/>
    <mergeCell ref="DW7:DW10"/>
    <mergeCell ref="DX7:DX10"/>
    <mergeCell ref="DP8:DP10"/>
    <mergeCell ref="DR7:DR10"/>
    <mergeCell ref="DS7:DS10"/>
    <mergeCell ref="DO6:DO10"/>
    <mergeCell ref="DQ6:DQ10"/>
    <mergeCell ref="DV7:DV10"/>
    <mergeCell ref="DT7:DT10"/>
    <mergeCell ref="DU7:DU10"/>
    <mergeCell ref="DB6:DB10"/>
    <mergeCell ref="CZ6:CZ10"/>
    <mergeCell ref="DA6:DA10"/>
    <mergeCell ref="CY6:CY10"/>
    <mergeCell ref="DC6:DF6"/>
    <mergeCell ref="DG6:DI6"/>
    <mergeCell ref="DC7:DC10"/>
    <mergeCell ref="CH6:CH10"/>
    <mergeCell ref="CJ6:CJ10"/>
    <mergeCell ref="BV6:BY6"/>
    <mergeCell ref="BZ6:CB6"/>
    <mergeCell ref="CE6:CE10"/>
    <mergeCell ref="BV7:BV10"/>
    <mergeCell ref="EB6:EB10"/>
    <mergeCell ref="EC6:EC10"/>
    <mergeCell ref="CK6:CN6"/>
    <mergeCell ref="CO6:CQ6"/>
    <mergeCell ref="CK7:CK10"/>
    <mergeCell ref="CL7:CL10"/>
    <mergeCell ref="CM7:CM10"/>
    <mergeCell ref="DY6:DY10"/>
    <mergeCell ref="DM6:DM10"/>
    <mergeCell ref="DN6:DN10"/>
    <mergeCell ref="DD7:DD10"/>
    <mergeCell ref="DE7:DE10"/>
    <mergeCell ref="DF7:DF10"/>
    <mergeCell ref="DH7:DH10"/>
    <mergeCell ref="DI7:DI10"/>
    <mergeCell ref="DG7:DG10"/>
    <mergeCell ref="BD7:BD10"/>
    <mergeCell ref="BE7:BE10"/>
    <mergeCell ref="BF7:BF10"/>
    <mergeCell ref="BG7:BG10"/>
    <mergeCell ref="CC6:CC10"/>
    <mergeCell ref="BT6:BT10"/>
    <mergeCell ref="BU6:BU10"/>
    <mergeCell ref="BH7:BH10"/>
    <mergeCell ref="BI7:BI10"/>
    <mergeCell ref="BJ7:BJ10"/>
    <mergeCell ref="BR6:BR10"/>
    <mergeCell ref="BS6:BS10"/>
    <mergeCell ref="BN6:BN10"/>
    <mergeCell ref="BO6:BO10"/>
    <mergeCell ref="A6:B11"/>
    <mergeCell ref="BA5:BG5"/>
    <mergeCell ref="BH5:BP5"/>
    <mergeCell ref="BQ5:BY5"/>
    <mergeCell ref="BZ5:CG5"/>
    <mergeCell ref="AA7:AA10"/>
    <mergeCell ref="AB7:AB10"/>
    <mergeCell ref="AC7:AC10"/>
    <mergeCell ref="L6:N6"/>
    <mergeCell ref="H7:H10"/>
    <mergeCell ref="I7:I10"/>
    <mergeCell ref="J7:J10"/>
    <mergeCell ref="AL6:AL10"/>
    <mergeCell ref="AM6:AM10"/>
    <mergeCell ref="W7:W10"/>
    <mergeCell ref="X7:X10"/>
    <mergeCell ref="Y7:Y10"/>
    <mergeCell ref="Z7:Z10"/>
    <mergeCell ref="W6:Z6"/>
    <mergeCell ref="AA6:AC6"/>
    <mergeCell ref="AF6:AF10"/>
    <mergeCell ref="AU7:AU10"/>
    <mergeCell ref="AO6:AR6"/>
    <mergeCell ref="AS6:AU6"/>
    <mergeCell ref="G6:G10"/>
    <mergeCell ref="R6:R10"/>
    <mergeCell ref="CH5:CN5"/>
    <mergeCell ref="H6:K6"/>
    <mergeCell ref="O6:O10"/>
    <mergeCell ref="D6:D10"/>
    <mergeCell ref="E6:E10"/>
    <mergeCell ref="F6:F10"/>
    <mergeCell ref="C5:K5"/>
    <mergeCell ref="L5:S5"/>
    <mergeCell ref="C6:C10"/>
    <mergeCell ref="K7:K10"/>
    <mergeCell ref="L7:L10"/>
    <mergeCell ref="M7:M10"/>
    <mergeCell ref="N7:N10"/>
    <mergeCell ref="AR7:AR10"/>
    <mergeCell ref="AS7:AS10"/>
    <mergeCell ref="AT7:AT10"/>
    <mergeCell ref="AX6:AX10"/>
    <mergeCell ref="AG6:AG10"/>
    <mergeCell ref="AH6:AH10"/>
    <mergeCell ref="AI6:AI10"/>
    <mergeCell ref="AJ6:AJ10"/>
    <mergeCell ref="AK6:AK10"/>
    <mergeCell ref="Q6:Q10"/>
    <mergeCell ref="CO5:CW5"/>
    <mergeCell ref="S6:S10"/>
    <mergeCell ref="AD6:AD10"/>
    <mergeCell ref="AV6:AV10"/>
    <mergeCell ref="CX5:DF5"/>
    <mergeCell ref="DG5:DN5"/>
    <mergeCell ref="T6:T10"/>
    <mergeCell ref="V6:V10"/>
    <mergeCell ref="U8:U10"/>
    <mergeCell ref="AO7:AO10"/>
    <mergeCell ref="AP7:AP10"/>
    <mergeCell ref="AQ7:AQ10"/>
    <mergeCell ref="AN6:AN10"/>
    <mergeCell ref="BP6:BP10"/>
    <mergeCell ref="BQ6:BQ10"/>
    <mergeCell ref="AY6:AY10"/>
    <mergeCell ref="AZ6:AZ10"/>
    <mergeCell ref="BA6:BA10"/>
    <mergeCell ref="BC6:BC10"/>
    <mergeCell ref="BD6:BG6"/>
    <mergeCell ref="BH6:BJ6"/>
    <mergeCell ref="BK6:BK10"/>
    <mergeCell ref="BM6:BM10"/>
    <mergeCell ref="DY4:EC4"/>
    <mergeCell ref="A5:B5"/>
    <mergeCell ref="CX4:DB4"/>
    <mergeCell ref="DC4:DF4"/>
    <mergeCell ref="DG4:DN4"/>
    <mergeCell ref="DO4:DQ4"/>
    <mergeCell ref="DR4:DU4"/>
    <mergeCell ref="DV4:DX4"/>
    <mergeCell ref="BV4:BY4"/>
    <mergeCell ref="BZ4:CG4"/>
    <mergeCell ref="CO4:CQ4"/>
    <mergeCell ref="CR4:CV4"/>
    <mergeCell ref="AS4:AZ4"/>
    <mergeCell ref="BA4:BC4"/>
    <mergeCell ref="BD4:BG4"/>
    <mergeCell ref="BH4:BJ4"/>
    <mergeCell ref="BK4:BO4"/>
    <mergeCell ref="BQ4:BU4"/>
    <mergeCell ref="DO5:DU5"/>
    <mergeCell ref="T5:Z5"/>
    <mergeCell ref="AA5:AI5"/>
    <mergeCell ref="AJ5:AR5"/>
    <mergeCell ref="AS5:AZ5"/>
    <mergeCell ref="DV5:ED5"/>
    <mergeCell ref="A4:B4"/>
    <mergeCell ref="CH1:CN1"/>
    <mergeCell ref="CO1:CW1"/>
    <mergeCell ref="CX1:DF1"/>
    <mergeCell ref="C1:K1"/>
    <mergeCell ref="L1:S1"/>
    <mergeCell ref="T1:Z1"/>
    <mergeCell ref="AA1:AI1"/>
    <mergeCell ref="CH4:CJ4"/>
    <mergeCell ref="CK4:CN4"/>
    <mergeCell ref="AJ4:AN4"/>
    <mergeCell ref="AO4:AR4"/>
    <mergeCell ref="C4:G4"/>
    <mergeCell ref="H4:K4"/>
    <mergeCell ref="L4:S4"/>
    <mergeCell ref="T4:V4"/>
    <mergeCell ref="W4:Z4"/>
    <mergeCell ref="AA4:AC4"/>
    <mergeCell ref="AD4:AH4"/>
    <mergeCell ref="DG1:DN1"/>
    <mergeCell ref="DO1:DU1"/>
    <mergeCell ref="DV1:ED1"/>
    <mergeCell ref="AJ1:AR1"/>
    <mergeCell ref="AS1:AZ1"/>
    <mergeCell ref="BA1:BG1"/>
    <mergeCell ref="BH1:BP1"/>
    <mergeCell ref="BQ1:BY1"/>
    <mergeCell ref="BZ1:CG1"/>
  </mergeCells>
  <phoneticPr fontId="3"/>
  <pageMargins left="0.39370078740157483" right="0" top="0.6692913385826772" bottom="0.39370078740157483" header="0.51181102362204722" footer="0.19685039370078741"/>
  <pageSetup paperSize="9" scale="95" firstPageNumber="67" pageOrder="overThenDown" orientation="landscape" useFirstPageNumber="1" horizontalDpi="300" verticalDpi="300" r:id="rId1"/>
  <headerFooter alignWithMargins="0"/>
  <colBreaks count="15" manualBreakCount="15">
    <brk id="11" max="36" man="1"/>
    <brk id="19" max="36" man="1"/>
    <brk id="26" max="36" man="1"/>
    <brk id="35" max="36" man="1"/>
    <brk id="44" max="36" man="1"/>
    <brk id="52" max="36" man="1"/>
    <brk id="59" max="36" man="1"/>
    <brk id="68" max="36" man="1"/>
    <brk id="77" max="36" man="1"/>
    <brk id="85" max="36" man="1"/>
    <brk id="92" max="36" man="1"/>
    <brk id="101" max="36" man="1"/>
    <brk id="110" max="36" man="1"/>
    <brk id="118" max="36" man="1"/>
    <brk id="125" max="36" man="1"/>
  </colBreaks>
  <ignoredErrors>
    <ignoredError sqref="C3:EC3 AD4 BK4 CR4 DY4" numberStoredAsText="1"/>
    <ignoredError sqref="AI35:AI37 BP35:BP37 CW35:CW3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3">
    <tabColor theme="8"/>
  </sheetPr>
  <dimension ref="A1:AI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6" customWidth="1"/>
    <col min="2" max="2" width="22.21875" style="29" bestFit="1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16384" width="1" style="6"/>
  </cols>
  <sheetData>
    <row r="1" spans="1:35" s="30" customFormat="1" ht="48" customHeight="1" x14ac:dyDescent="0.2">
      <c r="B1" s="31"/>
      <c r="C1" s="132" t="s">
        <v>77</v>
      </c>
      <c r="D1" s="132"/>
      <c r="E1" s="132"/>
      <c r="F1" s="132"/>
      <c r="G1" s="132"/>
      <c r="H1" s="132"/>
      <c r="I1" s="132"/>
      <c r="J1" s="132"/>
      <c r="K1" s="132"/>
      <c r="L1" s="132" t="s">
        <v>77</v>
      </c>
      <c r="M1" s="132"/>
      <c r="N1" s="132"/>
      <c r="O1" s="132"/>
      <c r="P1" s="132"/>
      <c r="Q1" s="132"/>
      <c r="R1" s="132"/>
      <c r="S1" s="132"/>
      <c r="T1" s="132" t="s">
        <v>78</v>
      </c>
      <c r="U1" s="132"/>
      <c r="V1" s="132"/>
      <c r="W1" s="132"/>
      <c r="X1" s="132"/>
      <c r="Y1" s="132"/>
      <c r="Z1" s="132"/>
      <c r="AA1" s="132" t="s">
        <v>78</v>
      </c>
      <c r="AB1" s="132"/>
      <c r="AC1" s="132"/>
      <c r="AD1" s="132"/>
      <c r="AE1" s="132"/>
      <c r="AF1" s="132"/>
      <c r="AG1" s="132"/>
      <c r="AH1" s="132"/>
      <c r="AI1" s="132"/>
    </row>
    <row r="2" spans="1:35" s="1" customFormat="1" ht="13.2" customHeight="1" x14ac:dyDescent="0.2">
      <c r="B2" s="2"/>
      <c r="C2" s="3"/>
      <c r="D2" s="3"/>
      <c r="E2" s="3"/>
      <c r="F2" s="3"/>
      <c r="G2" s="3"/>
      <c r="H2" s="4"/>
      <c r="I2" s="5"/>
    </row>
    <row r="3" spans="1:35" ht="13.5" customHeight="1" x14ac:dyDescent="0.15">
      <c r="B3" s="7" t="s">
        <v>94</v>
      </c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151</v>
      </c>
    </row>
    <row r="4" spans="1:35" s="10" customFormat="1" ht="13.5" customHeight="1" x14ac:dyDescent="0.2">
      <c r="A4" s="135" t="s">
        <v>7</v>
      </c>
      <c r="B4" s="136"/>
      <c r="C4" s="130" t="s">
        <v>97</v>
      </c>
      <c r="D4" s="130"/>
      <c r="E4" s="130"/>
      <c r="F4" s="130"/>
      <c r="G4" s="130"/>
      <c r="H4" s="130" t="s">
        <v>98</v>
      </c>
      <c r="I4" s="130"/>
      <c r="J4" s="130"/>
      <c r="K4" s="130"/>
      <c r="L4" s="130" t="s">
        <v>99</v>
      </c>
      <c r="M4" s="130"/>
      <c r="N4" s="130"/>
      <c r="O4" s="130"/>
      <c r="P4" s="130"/>
      <c r="Q4" s="130"/>
      <c r="R4" s="130"/>
      <c r="S4" s="130"/>
      <c r="T4" s="130" t="s">
        <v>100</v>
      </c>
      <c r="U4" s="131"/>
      <c r="V4" s="131"/>
      <c r="W4" s="130" t="s">
        <v>101</v>
      </c>
      <c r="X4" s="140"/>
      <c r="Y4" s="140"/>
      <c r="Z4" s="140"/>
      <c r="AA4" s="130" t="s">
        <v>101</v>
      </c>
      <c r="AB4" s="131"/>
      <c r="AC4" s="131"/>
      <c r="AD4" s="131" t="s">
        <v>149</v>
      </c>
      <c r="AE4" s="131"/>
      <c r="AF4" s="131"/>
      <c r="AG4" s="131"/>
      <c r="AH4" s="131"/>
      <c r="AI4" s="9"/>
    </row>
    <row r="5" spans="1:35" ht="15" customHeight="1" x14ac:dyDescent="0.2">
      <c r="A5" s="107" t="s">
        <v>102</v>
      </c>
      <c r="B5" s="108"/>
      <c r="C5" s="134" t="s">
        <v>22</v>
      </c>
      <c r="D5" s="101" t="s">
        <v>23</v>
      </c>
      <c r="E5" s="101" t="s">
        <v>24</v>
      </c>
      <c r="F5" s="101" t="s">
        <v>25</v>
      </c>
      <c r="G5" s="115" t="s">
        <v>26</v>
      </c>
      <c r="H5" s="138" t="s">
        <v>27</v>
      </c>
      <c r="I5" s="111"/>
      <c r="J5" s="111"/>
      <c r="K5" s="139"/>
      <c r="L5" s="138" t="s">
        <v>28</v>
      </c>
      <c r="M5" s="95"/>
      <c r="N5" s="96"/>
      <c r="O5" s="103" t="s">
        <v>152</v>
      </c>
      <c r="P5" s="103" t="s">
        <v>153</v>
      </c>
      <c r="Q5" s="113" t="s">
        <v>155</v>
      </c>
      <c r="R5" s="113" t="s">
        <v>154</v>
      </c>
      <c r="S5" s="115" t="s">
        <v>29</v>
      </c>
      <c r="T5" s="141" t="s">
        <v>30</v>
      </c>
      <c r="U5" s="11"/>
      <c r="V5" s="115" t="s">
        <v>31</v>
      </c>
      <c r="W5" s="138" t="s">
        <v>32</v>
      </c>
      <c r="X5" s="95"/>
      <c r="Y5" s="95"/>
      <c r="Z5" s="145"/>
      <c r="AA5" s="138" t="s">
        <v>33</v>
      </c>
      <c r="AB5" s="95"/>
      <c r="AC5" s="145"/>
      <c r="AD5" s="120" t="s">
        <v>156</v>
      </c>
      <c r="AE5" s="120" t="s">
        <v>157</v>
      </c>
      <c r="AF5" s="101" t="s">
        <v>158</v>
      </c>
      <c r="AG5" s="101" t="s">
        <v>159</v>
      </c>
      <c r="AH5" s="101" t="s">
        <v>29</v>
      </c>
      <c r="AI5" s="97" t="s">
        <v>34</v>
      </c>
    </row>
    <row r="6" spans="1:35" ht="10.5" customHeight="1" x14ac:dyDescent="0.2">
      <c r="A6" s="107"/>
      <c r="B6" s="108"/>
      <c r="C6" s="137"/>
      <c r="D6" s="102"/>
      <c r="E6" s="102"/>
      <c r="F6" s="102"/>
      <c r="G6" s="142"/>
      <c r="H6" s="133" t="s">
        <v>35</v>
      </c>
      <c r="I6" s="116" t="s">
        <v>36</v>
      </c>
      <c r="J6" s="116" t="s">
        <v>37</v>
      </c>
      <c r="K6" s="117" t="s">
        <v>38</v>
      </c>
      <c r="L6" s="143" t="s">
        <v>35</v>
      </c>
      <c r="M6" s="127" t="s">
        <v>39</v>
      </c>
      <c r="N6" s="116" t="s">
        <v>40</v>
      </c>
      <c r="O6" s="104"/>
      <c r="P6" s="104"/>
      <c r="Q6" s="113"/>
      <c r="R6" s="113"/>
      <c r="S6" s="115"/>
      <c r="T6" s="141"/>
      <c r="U6" s="12"/>
      <c r="V6" s="115"/>
      <c r="W6" s="133" t="s">
        <v>41</v>
      </c>
      <c r="X6" s="116" t="s">
        <v>42</v>
      </c>
      <c r="Y6" s="116" t="s">
        <v>43</v>
      </c>
      <c r="Z6" s="117" t="s">
        <v>38</v>
      </c>
      <c r="AA6" s="133" t="s">
        <v>41</v>
      </c>
      <c r="AB6" s="116" t="s">
        <v>44</v>
      </c>
      <c r="AC6" s="117" t="s">
        <v>40</v>
      </c>
      <c r="AD6" s="121"/>
      <c r="AE6" s="121"/>
      <c r="AF6" s="101"/>
      <c r="AG6" s="101"/>
      <c r="AH6" s="101"/>
      <c r="AI6" s="98"/>
    </row>
    <row r="7" spans="1:35" ht="15" customHeight="1" x14ac:dyDescent="0.2">
      <c r="A7" s="107"/>
      <c r="B7" s="108"/>
      <c r="C7" s="137"/>
      <c r="D7" s="102"/>
      <c r="E7" s="102"/>
      <c r="F7" s="102"/>
      <c r="G7" s="142"/>
      <c r="H7" s="137"/>
      <c r="I7" s="102"/>
      <c r="J7" s="101"/>
      <c r="K7" s="115"/>
      <c r="L7" s="144"/>
      <c r="M7" s="113"/>
      <c r="N7" s="101"/>
      <c r="O7" s="104"/>
      <c r="P7" s="104"/>
      <c r="Q7" s="113"/>
      <c r="R7" s="113"/>
      <c r="S7" s="115"/>
      <c r="T7" s="134"/>
      <c r="U7" s="123" t="s">
        <v>45</v>
      </c>
      <c r="V7" s="115"/>
      <c r="W7" s="134"/>
      <c r="X7" s="101"/>
      <c r="Y7" s="101"/>
      <c r="Z7" s="115"/>
      <c r="AA7" s="134"/>
      <c r="AB7" s="101"/>
      <c r="AC7" s="115"/>
      <c r="AD7" s="121"/>
      <c r="AE7" s="121"/>
      <c r="AF7" s="101"/>
      <c r="AG7" s="101"/>
      <c r="AH7" s="101"/>
      <c r="AI7" s="98"/>
    </row>
    <row r="8" spans="1:35" ht="15" customHeight="1" x14ac:dyDescent="0.2">
      <c r="A8" s="107"/>
      <c r="B8" s="108"/>
      <c r="C8" s="137"/>
      <c r="D8" s="102"/>
      <c r="E8" s="102"/>
      <c r="F8" s="102"/>
      <c r="G8" s="142"/>
      <c r="H8" s="137"/>
      <c r="I8" s="102"/>
      <c r="J8" s="101"/>
      <c r="K8" s="115"/>
      <c r="L8" s="144"/>
      <c r="M8" s="113"/>
      <c r="N8" s="101"/>
      <c r="O8" s="104"/>
      <c r="P8" s="104"/>
      <c r="Q8" s="113"/>
      <c r="R8" s="113"/>
      <c r="S8" s="115"/>
      <c r="T8" s="134"/>
      <c r="U8" s="124"/>
      <c r="V8" s="115"/>
      <c r="W8" s="134"/>
      <c r="X8" s="101"/>
      <c r="Y8" s="101"/>
      <c r="Z8" s="115"/>
      <c r="AA8" s="134"/>
      <c r="AB8" s="101"/>
      <c r="AC8" s="115"/>
      <c r="AD8" s="121"/>
      <c r="AE8" s="121"/>
      <c r="AF8" s="101"/>
      <c r="AG8" s="101"/>
      <c r="AH8" s="101"/>
      <c r="AI8" s="98"/>
    </row>
    <row r="9" spans="1:35" ht="15" customHeight="1" x14ac:dyDescent="0.2">
      <c r="A9" s="107"/>
      <c r="B9" s="108"/>
      <c r="C9" s="137"/>
      <c r="D9" s="102"/>
      <c r="E9" s="102"/>
      <c r="F9" s="102"/>
      <c r="G9" s="142"/>
      <c r="H9" s="137"/>
      <c r="I9" s="102"/>
      <c r="J9" s="101"/>
      <c r="K9" s="115"/>
      <c r="L9" s="144"/>
      <c r="M9" s="113"/>
      <c r="N9" s="101"/>
      <c r="O9" s="104"/>
      <c r="P9" s="104"/>
      <c r="Q9" s="113"/>
      <c r="R9" s="113"/>
      <c r="S9" s="115"/>
      <c r="T9" s="134"/>
      <c r="U9" s="124"/>
      <c r="V9" s="115"/>
      <c r="W9" s="134"/>
      <c r="X9" s="101"/>
      <c r="Y9" s="101"/>
      <c r="Z9" s="115"/>
      <c r="AA9" s="134"/>
      <c r="AB9" s="101"/>
      <c r="AC9" s="115"/>
      <c r="AD9" s="121"/>
      <c r="AE9" s="121"/>
      <c r="AF9" s="101"/>
      <c r="AG9" s="101"/>
      <c r="AH9" s="101"/>
      <c r="AI9" s="98"/>
    </row>
    <row r="10" spans="1:35" ht="15" customHeight="1" x14ac:dyDescent="0.2">
      <c r="A10" s="109"/>
      <c r="B10" s="110"/>
      <c r="C10" s="32" t="s">
        <v>46</v>
      </c>
      <c r="D10" s="14" t="s">
        <v>46</v>
      </c>
      <c r="E10" s="14" t="s">
        <v>46</v>
      </c>
      <c r="F10" s="15" t="s">
        <v>47</v>
      </c>
      <c r="G10" s="16" t="s">
        <v>46</v>
      </c>
      <c r="H10" s="32" t="s">
        <v>46</v>
      </c>
      <c r="I10" s="14" t="s">
        <v>46</v>
      </c>
      <c r="J10" s="14" t="s">
        <v>46</v>
      </c>
      <c r="K10" s="16" t="s">
        <v>46</v>
      </c>
      <c r="L10" s="32" t="s">
        <v>46</v>
      </c>
      <c r="M10" s="14" t="s">
        <v>46</v>
      </c>
      <c r="N10" s="14" t="s">
        <v>46</v>
      </c>
      <c r="O10" s="14" t="s">
        <v>46</v>
      </c>
      <c r="P10" s="14" t="s">
        <v>46</v>
      </c>
      <c r="Q10" s="14" t="s">
        <v>46</v>
      </c>
      <c r="R10" s="14" t="s">
        <v>46</v>
      </c>
      <c r="S10" s="16" t="s">
        <v>46</v>
      </c>
      <c r="T10" s="33" t="s">
        <v>48</v>
      </c>
      <c r="U10" s="18" t="s">
        <v>49</v>
      </c>
      <c r="V10" s="16" t="s">
        <v>46</v>
      </c>
      <c r="W10" s="32" t="s">
        <v>46</v>
      </c>
      <c r="X10" s="14" t="s">
        <v>46</v>
      </c>
      <c r="Y10" s="14" t="s">
        <v>46</v>
      </c>
      <c r="Z10" s="16" t="s">
        <v>46</v>
      </c>
      <c r="AA10" s="32" t="s">
        <v>46</v>
      </c>
      <c r="AB10" s="14" t="s">
        <v>46</v>
      </c>
      <c r="AC10" s="16" t="s">
        <v>46</v>
      </c>
      <c r="AD10" s="14" t="s">
        <v>46</v>
      </c>
      <c r="AE10" s="14" t="s">
        <v>46</v>
      </c>
      <c r="AF10" s="14" t="s">
        <v>46</v>
      </c>
      <c r="AG10" s="14" t="s">
        <v>46</v>
      </c>
      <c r="AH10" s="14" t="s">
        <v>46</v>
      </c>
      <c r="AI10" s="19" t="s">
        <v>50</v>
      </c>
    </row>
    <row r="11" spans="1:35" s="22" customFormat="1" ht="13.5" customHeight="1" x14ac:dyDescent="0.2">
      <c r="A11" s="34">
        <v>1</v>
      </c>
      <c r="B11" s="35" t="s">
        <v>79</v>
      </c>
      <c r="C11" s="63">
        <f>表59!C35</f>
        <v>6494362</v>
      </c>
      <c r="D11" s="64">
        <f>表59!D35</f>
        <v>74</v>
      </c>
      <c r="E11" s="64">
        <f>表59!E35</f>
        <v>0</v>
      </c>
      <c r="F11" s="64">
        <f>表59!F35</f>
        <v>6494436</v>
      </c>
      <c r="G11" s="65">
        <f>表59!G35</f>
        <v>0</v>
      </c>
      <c r="H11" s="63">
        <f>表59!H35</f>
        <v>153101239</v>
      </c>
      <c r="I11" s="64">
        <f>表59!I35</f>
        <v>984574</v>
      </c>
      <c r="J11" s="64">
        <f>表59!J35</f>
        <v>28045865</v>
      </c>
      <c r="K11" s="65">
        <f>表59!K35</f>
        <v>182131678</v>
      </c>
      <c r="L11" s="63">
        <f>表59!L35</f>
        <v>2984260</v>
      </c>
      <c r="M11" s="64">
        <f>表59!M35</f>
        <v>81640</v>
      </c>
      <c r="N11" s="64">
        <f>表59!N35</f>
        <v>3065900</v>
      </c>
      <c r="O11" s="64">
        <f>表59!O35</f>
        <v>28179107</v>
      </c>
      <c r="P11" s="64">
        <f>表59!P35</f>
        <v>33144590</v>
      </c>
      <c r="Q11" s="64">
        <f>表59!Q35</f>
        <v>2079237</v>
      </c>
      <c r="R11" s="64">
        <f>表59!R35</f>
        <v>4569272</v>
      </c>
      <c r="S11" s="65">
        <f>表59!S35</f>
        <v>259664220</v>
      </c>
      <c r="T11" s="63">
        <f>表59!T35</f>
        <v>384341</v>
      </c>
      <c r="U11" s="64">
        <f>表59!U35</f>
        <v>384341</v>
      </c>
      <c r="V11" s="65">
        <f>表59!V35</f>
        <v>0</v>
      </c>
      <c r="W11" s="63">
        <f>表59!W35</f>
        <v>4592636</v>
      </c>
      <c r="X11" s="64">
        <f>表59!X35</f>
        <v>26854</v>
      </c>
      <c r="Y11" s="64">
        <f>表59!Y35</f>
        <v>738261</v>
      </c>
      <c r="Z11" s="65">
        <f>表59!Z35</f>
        <v>5357751</v>
      </c>
      <c r="AA11" s="63">
        <f>表59!AA35</f>
        <v>161149</v>
      </c>
      <c r="AB11" s="64">
        <f>表59!AB35</f>
        <v>2449</v>
      </c>
      <c r="AC11" s="65">
        <f>表59!AC35</f>
        <v>163598</v>
      </c>
      <c r="AD11" s="64">
        <f>表59!AD35</f>
        <v>845366</v>
      </c>
      <c r="AE11" s="64">
        <f>表59!AE35</f>
        <v>994319</v>
      </c>
      <c r="AF11" s="64">
        <f>表59!AF35</f>
        <v>62375</v>
      </c>
      <c r="AG11" s="64">
        <f>表59!AG35</f>
        <v>137075</v>
      </c>
      <c r="AH11" s="64">
        <f>表59!AH35</f>
        <v>7944825</v>
      </c>
      <c r="AI11" s="66">
        <f t="shared" ref="AI11:AI28" si="0">+T11/F11</f>
        <v>5.9180042731963173E-2</v>
      </c>
    </row>
    <row r="12" spans="1:35" s="22" customFormat="1" ht="13.5" customHeight="1" x14ac:dyDescent="0.2">
      <c r="A12" s="36">
        <v>2</v>
      </c>
      <c r="B12" s="37" t="s">
        <v>80</v>
      </c>
      <c r="C12" s="67">
        <f>表59!AJ35</f>
        <v>693875075</v>
      </c>
      <c r="D12" s="68">
        <f>表59!AK35</f>
        <v>1523</v>
      </c>
      <c r="E12" s="68">
        <f>表59!AL35</f>
        <v>799</v>
      </c>
      <c r="F12" s="68">
        <f>表59!AM35</f>
        <v>693877397</v>
      </c>
      <c r="G12" s="69">
        <f>表59!AN35</f>
        <v>0</v>
      </c>
      <c r="H12" s="67">
        <f>表59!AO35</f>
        <v>68221222</v>
      </c>
      <c r="I12" s="68">
        <f>表59!AP35</f>
        <v>869297</v>
      </c>
      <c r="J12" s="68">
        <f>表59!AQ35</f>
        <v>11701995</v>
      </c>
      <c r="K12" s="69">
        <f>表59!AR35</f>
        <v>80792514</v>
      </c>
      <c r="L12" s="67">
        <f>表59!AS35</f>
        <v>809542</v>
      </c>
      <c r="M12" s="68">
        <f>表59!AT35</f>
        <v>32</v>
      </c>
      <c r="N12" s="68">
        <f>表59!AU35</f>
        <v>809574</v>
      </c>
      <c r="O12" s="68">
        <f>表59!AV35</f>
        <v>12669898</v>
      </c>
      <c r="P12" s="68">
        <f>表59!AW35</f>
        <v>10150261</v>
      </c>
      <c r="Q12" s="68">
        <f>表59!AX35</f>
        <v>1264665</v>
      </c>
      <c r="R12" s="68">
        <f>表59!AY35</f>
        <v>1538331</v>
      </c>
      <c r="S12" s="69">
        <f>表59!AZ35</f>
        <v>801102640</v>
      </c>
      <c r="T12" s="67">
        <f>表59!BA35</f>
        <v>41584618</v>
      </c>
      <c r="U12" s="68">
        <f>表59!BB35</f>
        <v>41584618</v>
      </c>
      <c r="V12" s="69">
        <f>表59!BC35</f>
        <v>0</v>
      </c>
      <c r="W12" s="67">
        <f>表59!BD35</f>
        <v>2046467</v>
      </c>
      <c r="X12" s="68">
        <f>表59!BE35</f>
        <v>23858</v>
      </c>
      <c r="Y12" s="68">
        <f>表59!BF35</f>
        <v>300653</v>
      </c>
      <c r="Z12" s="69">
        <f>表59!BG35</f>
        <v>2370978</v>
      </c>
      <c r="AA12" s="67">
        <f>表59!BH35</f>
        <v>43667</v>
      </c>
      <c r="AB12" s="68">
        <f>表59!BI35</f>
        <v>1</v>
      </c>
      <c r="AC12" s="69">
        <f>表59!BJ35</f>
        <v>43668</v>
      </c>
      <c r="AD12" s="68">
        <f>表59!BK35</f>
        <v>380095</v>
      </c>
      <c r="AE12" s="68">
        <f>表59!BL35</f>
        <v>304506</v>
      </c>
      <c r="AF12" s="68">
        <f>表59!BM35</f>
        <v>37939</v>
      </c>
      <c r="AG12" s="68">
        <f>表59!BN35</f>
        <v>46148</v>
      </c>
      <c r="AH12" s="68">
        <f>表59!BO35</f>
        <v>44767952</v>
      </c>
      <c r="AI12" s="70">
        <f t="shared" si="0"/>
        <v>5.9930786302871887E-2</v>
      </c>
    </row>
    <row r="13" spans="1:35" s="22" customFormat="1" ht="13.5" customHeight="1" x14ac:dyDescent="0.2">
      <c r="A13" s="38">
        <v>3</v>
      </c>
      <c r="B13" s="39" t="s">
        <v>81</v>
      </c>
      <c r="C13" s="71">
        <f>表59!BQ35</f>
        <v>2077005274</v>
      </c>
      <c r="D13" s="72">
        <f>表59!BR35</f>
        <v>2204</v>
      </c>
      <c r="E13" s="72">
        <f>表59!BS35</f>
        <v>503</v>
      </c>
      <c r="F13" s="72">
        <f>表59!BT35</f>
        <v>2077007981</v>
      </c>
      <c r="G13" s="73">
        <f>表59!BU35</f>
        <v>0</v>
      </c>
      <c r="H13" s="71">
        <f>表59!BV35</f>
        <v>64608883</v>
      </c>
      <c r="I13" s="72">
        <f>表59!BW35</f>
        <v>1071741</v>
      </c>
      <c r="J13" s="72">
        <f>表59!BX35</f>
        <v>11576335</v>
      </c>
      <c r="K13" s="73">
        <f>表59!BY35</f>
        <v>77256959</v>
      </c>
      <c r="L13" s="71">
        <f>表59!BZ35</f>
        <v>549541</v>
      </c>
      <c r="M13" s="72">
        <f>表59!CA35</f>
        <v>63606</v>
      </c>
      <c r="N13" s="72">
        <f>表59!CB35</f>
        <v>613147</v>
      </c>
      <c r="O13" s="72">
        <f>表59!CC35</f>
        <v>30351384</v>
      </c>
      <c r="P13" s="72">
        <f>表59!CD35</f>
        <v>14841943</v>
      </c>
      <c r="Q13" s="72">
        <f>表59!CE35</f>
        <v>1474648</v>
      </c>
      <c r="R13" s="72">
        <f>表59!CF35</f>
        <v>1701204</v>
      </c>
      <c r="S13" s="73">
        <f>表59!CG35</f>
        <v>2203247266</v>
      </c>
      <c r="T13" s="71">
        <f>表59!CH35</f>
        <v>124561856</v>
      </c>
      <c r="U13" s="72">
        <f>表59!CI35</f>
        <v>124561856</v>
      </c>
      <c r="V13" s="73">
        <f>表59!CJ35</f>
        <v>0</v>
      </c>
      <c r="W13" s="71">
        <f>表59!CK35</f>
        <v>1938023</v>
      </c>
      <c r="X13" s="72">
        <f>表59!CL35</f>
        <v>30260</v>
      </c>
      <c r="Y13" s="72">
        <f>表59!CM35</f>
        <v>302046</v>
      </c>
      <c r="Z13" s="73">
        <f>表59!CN35</f>
        <v>2270329</v>
      </c>
      <c r="AA13" s="71">
        <f>表59!CO35</f>
        <v>29677</v>
      </c>
      <c r="AB13" s="72">
        <f>表59!CP35</f>
        <v>1908</v>
      </c>
      <c r="AC13" s="73">
        <f>表59!CQ35</f>
        <v>31585</v>
      </c>
      <c r="AD13" s="72">
        <f>表59!CR35</f>
        <v>910539</v>
      </c>
      <c r="AE13" s="72">
        <f>表59!CS35</f>
        <v>445256</v>
      </c>
      <c r="AF13" s="72">
        <f>表59!CT35</f>
        <v>44239</v>
      </c>
      <c r="AG13" s="72">
        <f>表59!CU35</f>
        <v>51037</v>
      </c>
      <c r="AH13" s="72">
        <f>表59!CV35</f>
        <v>128314841</v>
      </c>
      <c r="AI13" s="74">
        <f t="shared" si="0"/>
        <v>5.9971775332335615E-2</v>
      </c>
    </row>
    <row r="14" spans="1:35" s="22" customFormat="1" ht="13.5" customHeight="1" x14ac:dyDescent="0.2">
      <c r="A14" s="36">
        <v>4</v>
      </c>
      <c r="B14" s="37" t="s">
        <v>82</v>
      </c>
      <c r="C14" s="67">
        <f>表59!CX35</f>
        <v>2195368014</v>
      </c>
      <c r="D14" s="68">
        <f>表59!CY35</f>
        <v>8108</v>
      </c>
      <c r="E14" s="68">
        <f>表59!CZ35</f>
        <v>1841</v>
      </c>
      <c r="F14" s="68">
        <f>表59!DA35</f>
        <v>2195377963</v>
      </c>
      <c r="G14" s="69">
        <f>表59!DB35</f>
        <v>0</v>
      </c>
      <c r="H14" s="67">
        <f>表59!DC35</f>
        <v>50432131</v>
      </c>
      <c r="I14" s="68">
        <f>表59!DD35</f>
        <v>654546</v>
      </c>
      <c r="J14" s="68">
        <f>表59!DE35</f>
        <v>6513642</v>
      </c>
      <c r="K14" s="69">
        <f>表59!DF35</f>
        <v>57600319</v>
      </c>
      <c r="L14" s="67">
        <f>表59!DG35</f>
        <v>521633</v>
      </c>
      <c r="M14" s="68">
        <f>表59!DH35</f>
        <v>17733</v>
      </c>
      <c r="N14" s="68">
        <f>表59!DI35</f>
        <v>539366</v>
      </c>
      <c r="O14" s="68">
        <f>表59!DJ35</f>
        <v>20454662</v>
      </c>
      <c r="P14" s="68">
        <f>表59!DK35</f>
        <v>15369213</v>
      </c>
      <c r="Q14" s="68">
        <f>表59!DL35</f>
        <v>1671603</v>
      </c>
      <c r="R14" s="68">
        <f>表59!DM35</f>
        <v>1870579</v>
      </c>
      <c r="S14" s="69">
        <f>表59!DN35</f>
        <v>2292883705</v>
      </c>
      <c r="T14" s="67">
        <f>表59!DO35</f>
        <v>131684753</v>
      </c>
      <c r="U14" s="68">
        <f>表59!DP35</f>
        <v>131684753</v>
      </c>
      <c r="V14" s="69">
        <f>表59!DQ35</f>
        <v>0</v>
      </c>
      <c r="W14" s="67">
        <f>表59!DR35</f>
        <v>1512730</v>
      </c>
      <c r="X14" s="68">
        <f>表59!DS35</f>
        <v>18144</v>
      </c>
      <c r="Y14" s="68">
        <f>表59!DT35</f>
        <v>168540</v>
      </c>
      <c r="Z14" s="69">
        <f>表59!DU35</f>
        <v>1699414</v>
      </c>
      <c r="AA14" s="67">
        <f>表59!DV35</f>
        <v>28171</v>
      </c>
      <c r="AB14" s="68">
        <f>表59!DW35</f>
        <v>531</v>
      </c>
      <c r="AC14" s="69">
        <f>表59!DX35</f>
        <v>28702</v>
      </c>
      <c r="AD14" s="68">
        <f>表59!DY35</f>
        <v>613642</v>
      </c>
      <c r="AE14" s="68">
        <f>表59!DZ35</f>
        <v>461072</v>
      </c>
      <c r="AF14" s="68">
        <f>表59!EA35</f>
        <v>50149</v>
      </c>
      <c r="AG14" s="68">
        <f>表59!EB35</f>
        <v>56117</v>
      </c>
      <c r="AH14" s="68">
        <f>表59!EC35</f>
        <v>134593849</v>
      </c>
      <c r="AI14" s="70">
        <f t="shared" si="0"/>
        <v>5.998272517049949E-2</v>
      </c>
    </row>
    <row r="15" spans="1:35" s="22" customFormat="1" ht="13.5" customHeight="1" x14ac:dyDescent="0.2">
      <c r="A15" s="38">
        <v>5</v>
      </c>
      <c r="B15" s="39" t="s">
        <v>83</v>
      </c>
      <c r="C15" s="71">
        <f>表59!EE35</f>
        <v>1736297971</v>
      </c>
      <c r="D15" s="72">
        <f>表59!EF35</f>
        <v>1488</v>
      </c>
      <c r="E15" s="72">
        <f>表59!EG35</f>
        <v>1187</v>
      </c>
      <c r="F15" s="72">
        <f>表59!EH35</f>
        <v>1736300646</v>
      </c>
      <c r="G15" s="73">
        <f>表59!EI35</f>
        <v>0</v>
      </c>
      <c r="H15" s="71">
        <f>表59!EJ35</f>
        <v>43539402</v>
      </c>
      <c r="I15" s="72">
        <f>表59!EK35</f>
        <v>1083740</v>
      </c>
      <c r="J15" s="72">
        <f>表59!EL35</f>
        <v>4195797</v>
      </c>
      <c r="K15" s="73">
        <f>表59!EM35</f>
        <v>48818939</v>
      </c>
      <c r="L15" s="71">
        <f>表59!EN35</f>
        <v>887820</v>
      </c>
      <c r="M15" s="72">
        <f>表59!EO35</f>
        <v>26091</v>
      </c>
      <c r="N15" s="72">
        <f>表59!EP35</f>
        <v>913911</v>
      </c>
      <c r="O15" s="72">
        <f>表59!EQ35</f>
        <v>12162969</v>
      </c>
      <c r="P15" s="72">
        <f>表59!ER35</f>
        <v>48963100</v>
      </c>
      <c r="Q15" s="72">
        <f>表59!ES35</f>
        <v>1697669</v>
      </c>
      <c r="R15" s="72">
        <f>表59!ET35</f>
        <v>1642138</v>
      </c>
      <c r="S15" s="73">
        <f>表59!EU35</f>
        <v>1850499372</v>
      </c>
      <c r="T15" s="71">
        <f>表59!EV35</f>
        <v>104156375</v>
      </c>
      <c r="U15" s="72">
        <f>表59!EW35</f>
        <v>104156375</v>
      </c>
      <c r="V15" s="73">
        <f>表59!EX35</f>
        <v>0</v>
      </c>
      <c r="W15" s="71">
        <f>表59!EY35</f>
        <v>1305985</v>
      </c>
      <c r="X15" s="72">
        <f>表59!EZ35</f>
        <v>31661</v>
      </c>
      <c r="Y15" s="72">
        <f>表59!FA35</f>
        <v>110293</v>
      </c>
      <c r="Z15" s="73">
        <f>表59!FB35</f>
        <v>1447939</v>
      </c>
      <c r="AA15" s="71">
        <f>表59!FC35</f>
        <v>47941</v>
      </c>
      <c r="AB15" s="72">
        <f>表59!FD35</f>
        <v>782</v>
      </c>
      <c r="AC15" s="73">
        <f>表59!FE35</f>
        <v>48723</v>
      </c>
      <c r="AD15" s="72">
        <f>表59!FF35</f>
        <v>364888</v>
      </c>
      <c r="AE15" s="72">
        <f>表59!FG35</f>
        <v>1468891</v>
      </c>
      <c r="AF15" s="72">
        <f>表59!FH35</f>
        <v>50929</v>
      </c>
      <c r="AG15" s="72">
        <f>表59!FI35</f>
        <v>49261</v>
      </c>
      <c r="AH15" s="72">
        <f>表59!FJ35</f>
        <v>107587006</v>
      </c>
      <c r="AI15" s="74">
        <f t="shared" si="0"/>
        <v>5.9987523036376271E-2</v>
      </c>
    </row>
    <row r="16" spans="1:35" s="22" customFormat="1" ht="13.5" customHeight="1" x14ac:dyDescent="0.2">
      <c r="A16" s="36">
        <v>6</v>
      </c>
      <c r="B16" s="37" t="s">
        <v>84</v>
      </c>
      <c r="C16" s="67">
        <f>表59!FL35</f>
        <v>1920333337</v>
      </c>
      <c r="D16" s="68">
        <f>表59!FM35</f>
        <v>8451</v>
      </c>
      <c r="E16" s="68">
        <f>表59!FN35</f>
        <v>900</v>
      </c>
      <c r="F16" s="68">
        <f>表59!FO35</f>
        <v>1920342688</v>
      </c>
      <c r="G16" s="69">
        <f>表59!FP35</f>
        <v>0</v>
      </c>
      <c r="H16" s="67">
        <f>表59!FQ35</f>
        <v>45053847</v>
      </c>
      <c r="I16" s="68">
        <f>表59!FR35</f>
        <v>305980</v>
      </c>
      <c r="J16" s="68">
        <f>表59!FS35</f>
        <v>2582850</v>
      </c>
      <c r="K16" s="69">
        <f>表59!FT35</f>
        <v>47942677</v>
      </c>
      <c r="L16" s="67">
        <f>表59!FU35</f>
        <v>806926</v>
      </c>
      <c r="M16" s="68">
        <f>表59!FV35</f>
        <v>43769</v>
      </c>
      <c r="N16" s="68">
        <f>表59!FW35</f>
        <v>850695</v>
      </c>
      <c r="O16" s="68">
        <f>表59!FX35</f>
        <v>17578901</v>
      </c>
      <c r="P16" s="68">
        <f>表59!FY35</f>
        <v>23213047</v>
      </c>
      <c r="Q16" s="68">
        <f>表59!FZ35</f>
        <v>1781783</v>
      </c>
      <c r="R16" s="68">
        <f>表59!GA35</f>
        <v>1984782</v>
      </c>
      <c r="S16" s="69">
        <f>表59!GB35</f>
        <v>2013694573</v>
      </c>
      <c r="T16" s="67">
        <f>表59!GC35</f>
        <v>115202681</v>
      </c>
      <c r="U16" s="68">
        <f>表59!GD35</f>
        <v>115202681</v>
      </c>
      <c r="V16" s="69">
        <f>表59!GE35</f>
        <v>0</v>
      </c>
      <c r="W16" s="67">
        <f>表59!GF35</f>
        <v>1351372</v>
      </c>
      <c r="X16" s="68">
        <f>表59!GG35</f>
        <v>8216</v>
      </c>
      <c r="Y16" s="68">
        <f>表59!GH35</f>
        <v>66813</v>
      </c>
      <c r="Z16" s="69">
        <f>表59!GI35</f>
        <v>1426401</v>
      </c>
      <c r="AA16" s="67">
        <f>表59!GJ35</f>
        <v>43573</v>
      </c>
      <c r="AB16" s="68">
        <f>表59!GK35</f>
        <v>1313</v>
      </c>
      <c r="AC16" s="69">
        <f>表59!GL35</f>
        <v>44886</v>
      </c>
      <c r="AD16" s="68">
        <f>表59!GM35</f>
        <v>527365</v>
      </c>
      <c r="AE16" s="68">
        <f>表59!GN35</f>
        <v>696393</v>
      </c>
      <c r="AF16" s="68">
        <f>表59!GO35</f>
        <v>53451</v>
      </c>
      <c r="AG16" s="68">
        <f>表59!GP35</f>
        <v>59542</v>
      </c>
      <c r="AH16" s="68">
        <f>表59!GQ35</f>
        <v>118010719</v>
      </c>
      <c r="AI16" s="70">
        <f t="shared" si="0"/>
        <v>5.9990689016022121E-2</v>
      </c>
    </row>
    <row r="17" spans="1:35" s="22" customFormat="1" ht="13.5" customHeight="1" x14ac:dyDescent="0.2">
      <c r="A17" s="38">
        <v>7</v>
      </c>
      <c r="B17" s="39" t="s">
        <v>85</v>
      </c>
      <c r="C17" s="71">
        <f>表59!GS35</f>
        <v>1279201163</v>
      </c>
      <c r="D17" s="72">
        <f>表59!GT35</f>
        <v>6522</v>
      </c>
      <c r="E17" s="72">
        <f>表59!GU35</f>
        <v>10020</v>
      </c>
      <c r="F17" s="72">
        <f>表59!GV35</f>
        <v>1279217705</v>
      </c>
      <c r="G17" s="73">
        <f>表59!GW35</f>
        <v>0</v>
      </c>
      <c r="H17" s="71">
        <f>表59!GX35</f>
        <v>30915502</v>
      </c>
      <c r="I17" s="72">
        <f>表59!GY35</f>
        <v>65169</v>
      </c>
      <c r="J17" s="72">
        <f>表59!GZ35</f>
        <v>3086544</v>
      </c>
      <c r="K17" s="73">
        <f>表59!HA35</f>
        <v>34067215</v>
      </c>
      <c r="L17" s="71">
        <f>表59!HB35</f>
        <v>673948</v>
      </c>
      <c r="M17" s="72">
        <f>表59!HC35</f>
        <v>370</v>
      </c>
      <c r="N17" s="72">
        <f>表59!HD35</f>
        <v>674318</v>
      </c>
      <c r="O17" s="72">
        <f>表59!HE35</f>
        <v>16005374</v>
      </c>
      <c r="P17" s="72">
        <f>表59!HF35</f>
        <v>18401898</v>
      </c>
      <c r="Q17" s="72">
        <f>表59!HG35</f>
        <v>1438130</v>
      </c>
      <c r="R17" s="72">
        <f>表59!HH35</f>
        <v>1473189</v>
      </c>
      <c r="S17" s="73">
        <f>表59!HI35</f>
        <v>1351277829</v>
      </c>
      <c r="T17" s="71">
        <f>表59!HJ35</f>
        <v>76744005</v>
      </c>
      <c r="U17" s="72">
        <f>表59!HK35</f>
        <v>76744005</v>
      </c>
      <c r="V17" s="73">
        <f>表59!HL35</f>
        <v>0</v>
      </c>
      <c r="W17" s="71">
        <f>表59!HM35</f>
        <v>927301</v>
      </c>
      <c r="X17" s="72">
        <f>表59!HN35</f>
        <v>1777</v>
      </c>
      <c r="Y17" s="72">
        <f>表59!HO35</f>
        <v>85352</v>
      </c>
      <c r="Z17" s="73">
        <f>表59!HP35</f>
        <v>1014430</v>
      </c>
      <c r="AA17" s="71">
        <f>表59!HQ35</f>
        <v>36393</v>
      </c>
      <c r="AB17" s="72">
        <f>表59!HR35</f>
        <v>11</v>
      </c>
      <c r="AC17" s="73">
        <f>表59!HS35</f>
        <v>36404</v>
      </c>
      <c r="AD17" s="72">
        <f>表59!HT35</f>
        <v>480161</v>
      </c>
      <c r="AE17" s="72">
        <f>表59!HU35</f>
        <v>552057</v>
      </c>
      <c r="AF17" s="72">
        <f>表59!HV35</f>
        <v>43143</v>
      </c>
      <c r="AG17" s="72">
        <f>表59!HW35</f>
        <v>44195</v>
      </c>
      <c r="AH17" s="72">
        <f>表59!HX35</f>
        <v>78914395</v>
      </c>
      <c r="AI17" s="74">
        <f t="shared" si="0"/>
        <v>5.9992919657096209E-2</v>
      </c>
    </row>
    <row r="18" spans="1:35" s="22" customFormat="1" ht="13.5" customHeight="1" x14ac:dyDescent="0.2">
      <c r="A18" s="36">
        <v>8</v>
      </c>
      <c r="B18" s="37" t="s">
        <v>86</v>
      </c>
      <c r="C18" s="67">
        <f>'表59 (2)'!C35</f>
        <v>1724776088</v>
      </c>
      <c r="D18" s="68">
        <f>'表59 (2)'!D35</f>
        <v>9883</v>
      </c>
      <c r="E18" s="68">
        <f>'表59 (2)'!E35</f>
        <v>27403</v>
      </c>
      <c r="F18" s="68">
        <f>'表59 (2)'!F35</f>
        <v>1724813374</v>
      </c>
      <c r="G18" s="69">
        <f>'表59 (2)'!G35</f>
        <v>0</v>
      </c>
      <c r="H18" s="67">
        <f>'表59 (2)'!H35</f>
        <v>46830556</v>
      </c>
      <c r="I18" s="68">
        <f>'表59 (2)'!I35</f>
        <v>1275175</v>
      </c>
      <c r="J18" s="68">
        <f>'表59 (2)'!J35</f>
        <v>2336396</v>
      </c>
      <c r="K18" s="69">
        <f>'表59 (2)'!K35</f>
        <v>50442127</v>
      </c>
      <c r="L18" s="67">
        <f>'表59 (2)'!L35</f>
        <v>941017</v>
      </c>
      <c r="M18" s="68">
        <f>'表59 (2)'!M35</f>
        <v>0</v>
      </c>
      <c r="N18" s="68">
        <f>'表59 (2)'!N35</f>
        <v>941017</v>
      </c>
      <c r="O18" s="68">
        <f>'表59 (2)'!O35</f>
        <v>37111210</v>
      </c>
      <c r="P18" s="68">
        <f>'表59 (2)'!P35</f>
        <v>24895999</v>
      </c>
      <c r="Q18" s="68">
        <f>'表59 (2)'!Q35</f>
        <v>2815178</v>
      </c>
      <c r="R18" s="68">
        <f>'表59 (2)'!R35</f>
        <v>2190709</v>
      </c>
      <c r="S18" s="69">
        <f>'表59 (2)'!S35</f>
        <v>1843209614</v>
      </c>
      <c r="T18" s="67">
        <f>'表59 (2)'!T35</f>
        <v>103479669</v>
      </c>
      <c r="U18" s="68">
        <f>'表59 (2)'!U35</f>
        <v>103479669</v>
      </c>
      <c r="V18" s="69">
        <f>'表59 (2)'!V35</f>
        <v>0</v>
      </c>
      <c r="W18" s="67">
        <f>'表59 (2)'!W35</f>
        <v>1404689</v>
      </c>
      <c r="X18" s="68">
        <f>'表59 (2)'!X35</f>
        <v>36706</v>
      </c>
      <c r="Y18" s="68">
        <f>'表59 (2)'!Y35</f>
        <v>61474</v>
      </c>
      <c r="Z18" s="69">
        <f>'表59 (2)'!Z35</f>
        <v>1502869</v>
      </c>
      <c r="AA18" s="67">
        <f>'表59 (2)'!AA35</f>
        <v>50817</v>
      </c>
      <c r="AB18" s="68">
        <f>'表59 (2)'!AB35</f>
        <v>0</v>
      </c>
      <c r="AC18" s="69">
        <f>'表59 (2)'!AC35</f>
        <v>50817</v>
      </c>
      <c r="AD18" s="68">
        <f>'表59 (2)'!AD35</f>
        <v>1113336</v>
      </c>
      <c r="AE18" s="68">
        <f>'表59 (2)'!AE35</f>
        <v>746876</v>
      </c>
      <c r="AF18" s="68">
        <f>'表59 (2)'!AF35</f>
        <v>84457</v>
      </c>
      <c r="AG18" s="68">
        <f>'表59 (2)'!AG35</f>
        <v>65723</v>
      </c>
      <c r="AH18" s="68">
        <f>'表59 (2)'!AH35</f>
        <v>107043747</v>
      </c>
      <c r="AI18" s="70">
        <f t="shared" si="0"/>
        <v>5.9994704679278539E-2</v>
      </c>
    </row>
    <row r="19" spans="1:35" s="22" customFormat="1" ht="13.5" customHeight="1" x14ac:dyDescent="0.2">
      <c r="A19" s="38">
        <v>9</v>
      </c>
      <c r="B19" s="39" t="s">
        <v>87</v>
      </c>
      <c r="C19" s="71">
        <f>'表59 (2)'!AJ35</f>
        <v>5715585008</v>
      </c>
      <c r="D19" s="72">
        <f>'表59 (2)'!AK35</f>
        <v>14497</v>
      </c>
      <c r="E19" s="72">
        <f>'表59 (2)'!AL35</f>
        <v>293837</v>
      </c>
      <c r="F19" s="72">
        <f>'表59 (2)'!AM35</f>
        <v>5715893342</v>
      </c>
      <c r="G19" s="73">
        <f>'表59 (2)'!AN35</f>
        <v>0</v>
      </c>
      <c r="H19" s="71">
        <f>'表59 (2)'!AO35</f>
        <v>170374359</v>
      </c>
      <c r="I19" s="72">
        <f>'表59 (2)'!AP35</f>
        <v>4539808</v>
      </c>
      <c r="J19" s="72">
        <f>'表59 (2)'!AQ35</f>
        <v>6569498</v>
      </c>
      <c r="K19" s="73">
        <f>'表59 (2)'!AR35</f>
        <v>181483665</v>
      </c>
      <c r="L19" s="71">
        <f>'表59 (2)'!AS35</f>
        <v>4569887</v>
      </c>
      <c r="M19" s="72">
        <f>'表59 (2)'!AT35</f>
        <v>1574</v>
      </c>
      <c r="N19" s="72">
        <f>'表59 (2)'!AU35</f>
        <v>4571461</v>
      </c>
      <c r="O19" s="72">
        <f>'表59 (2)'!AV35</f>
        <v>391472531</v>
      </c>
      <c r="P19" s="72">
        <f>'表59 (2)'!AW35</f>
        <v>265443759</v>
      </c>
      <c r="Q19" s="72">
        <f>'表59 (2)'!AX35</f>
        <v>29250721</v>
      </c>
      <c r="R19" s="72">
        <f>'表59 (2)'!AY35</f>
        <v>9067881</v>
      </c>
      <c r="S19" s="73">
        <f>'表59 (2)'!AZ35</f>
        <v>6597183360</v>
      </c>
      <c r="T19" s="71">
        <f>'表59 (2)'!BA35</f>
        <v>342942820</v>
      </c>
      <c r="U19" s="72">
        <f>'表59 (2)'!BB35</f>
        <v>342942820</v>
      </c>
      <c r="V19" s="73">
        <f>'表59 (2)'!BC35</f>
        <v>0</v>
      </c>
      <c r="W19" s="71">
        <f>'表59 (2)'!BD35</f>
        <v>5110661</v>
      </c>
      <c r="X19" s="72">
        <f>'表59 (2)'!BE35</f>
        <v>132255</v>
      </c>
      <c r="Y19" s="72">
        <f>'表59 (2)'!BF35</f>
        <v>182435</v>
      </c>
      <c r="Z19" s="73">
        <f>'表59 (2)'!BG35</f>
        <v>5425351</v>
      </c>
      <c r="AA19" s="71">
        <f>'表59 (2)'!BH35</f>
        <v>246775</v>
      </c>
      <c r="AB19" s="72">
        <f>'表59 (2)'!BI35</f>
        <v>47</v>
      </c>
      <c r="AC19" s="73">
        <f>'表59 (2)'!BJ35</f>
        <v>246822</v>
      </c>
      <c r="AD19" s="72">
        <f>'表59 (2)'!BK35</f>
        <v>11744164</v>
      </c>
      <c r="AE19" s="72">
        <f>'表59 (2)'!BL35</f>
        <v>7963309</v>
      </c>
      <c r="AF19" s="72">
        <f>'表59 (2)'!BM35</f>
        <v>877522</v>
      </c>
      <c r="AG19" s="72">
        <f>'表59 (2)'!BN35</f>
        <v>272036</v>
      </c>
      <c r="AH19" s="72">
        <f>'表59 (2)'!BO35</f>
        <v>369472024</v>
      </c>
      <c r="AI19" s="74">
        <f t="shared" si="0"/>
        <v>5.9998113939614517E-2</v>
      </c>
    </row>
    <row r="20" spans="1:35" s="22" customFormat="1" ht="13.5" customHeight="1" x14ac:dyDescent="0.2">
      <c r="A20" s="36">
        <v>10</v>
      </c>
      <c r="B20" s="37" t="s">
        <v>88</v>
      </c>
      <c r="C20" s="67">
        <f>'表59 (2)'!BQ35</f>
        <v>17348936292</v>
      </c>
      <c r="D20" s="68">
        <f>'表59 (2)'!BR35</f>
        <v>52750</v>
      </c>
      <c r="E20" s="68">
        <f>'表59 (2)'!BS35</f>
        <v>336490</v>
      </c>
      <c r="F20" s="68">
        <f>'表59 (2)'!BT35</f>
        <v>17349325532</v>
      </c>
      <c r="G20" s="69">
        <f>'表59 (2)'!BU35</f>
        <v>0</v>
      </c>
      <c r="H20" s="67">
        <f>'表59 (2)'!BV35</f>
        <v>673077141</v>
      </c>
      <c r="I20" s="68">
        <f>'表59 (2)'!BW35</f>
        <v>10850030</v>
      </c>
      <c r="J20" s="68">
        <f>'表59 (2)'!BX35</f>
        <v>76608922</v>
      </c>
      <c r="K20" s="69">
        <f>'表59 (2)'!BY35</f>
        <v>760536093</v>
      </c>
      <c r="L20" s="67">
        <f>'表59 (2)'!BZ35</f>
        <v>12744574</v>
      </c>
      <c r="M20" s="68">
        <f>'表59 (2)'!CA35</f>
        <v>234815</v>
      </c>
      <c r="N20" s="68">
        <f>'表59 (2)'!CB35</f>
        <v>12979389</v>
      </c>
      <c r="O20" s="68">
        <f>'表59 (2)'!CC35</f>
        <v>565986036</v>
      </c>
      <c r="P20" s="68">
        <f>'表59 (2)'!CD35</f>
        <v>454423810</v>
      </c>
      <c r="Q20" s="68">
        <f>'表59 (2)'!CE35</f>
        <v>43473634</v>
      </c>
      <c r="R20" s="68">
        <f>'表59 (2)'!CF35</f>
        <v>26038085</v>
      </c>
      <c r="S20" s="69">
        <f>'表59 (2)'!CG35</f>
        <v>19212762579</v>
      </c>
      <c r="T20" s="67">
        <f>'表59 (2)'!CH35</f>
        <v>1040741118</v>
      </c>
      <c r="U20" s="68">
        <f>'表59 (2)'!CI35</f>
        <v>1040741118</v>
      </c>
      <c r="V20" s="69">
        <f>'表59 (2)'!CJ35</f>
        <v>0</v>
      </c>
      <c r="W20" s="67">
        <f>'表59 (2)'!CK35</f>
        <v>20189864</v>
      </c>
      <c r="X20" s="68">
        <f>'表59 (2)'!CL35</f>
        <v>309731</v>
      </c>
      <c r="Y20" s="68">
        <f>'表59 (2)'!CM35</f>
        <v>2015867</v>
      </c>
      <c r="Z20" s="69">
        <f>'表59 (2)'!CN35</f>
        <v>22515462</v>
      </c>
      <c r="AA20" s="67">
        <f>'表59 (2)'!CO35</f>
        <v>688163</v>
      </c>
      <c r="AB20" s="68">
        <f>'表59 (2)'!CP35</f>
        <v>7042</v>
      </c>
      <c r="AC20" s="69">
        <f>'表59 (2)'!CQ35</f>
        <v>695205</v>
      </c>
      <c r="AD20" s="68">
        <f>'表59 (2)'!CR35</f>
        <v>16979556</v>
      </c>
      <c r="AE20" s="68">
        <f>'表59 (2)'!CS35</f>
        <v>13632679</v>
      </c>
      <c r="AF20" s="68">
        <f>'表59 (2)'!CT35</f>
        <v>1304204</v>
      </c>
      <c r="AG20" s="68">
        <f>'表59 (2)'!CU35</f>
        <v>781134</v>
      </c>
      <c r="AH20" s="68">
        <f>'表59 (2)'!CV35</f>
        <v>1096649358</v>
      </c>
      <c r="AI20" s="70">
        <f t="shared" si="0"/>
        <v>5.9987410812045852E-2</v>
      </c>
    </row>
    <row r="21" spans="1:35" s="22" customFormat="1" ht="13.5" customHeight="1" x14ac:dyDescent="0.2">
      <c r="A21" s="38">
        <v>11</v>
      </c>
      <c r="B21" s="39" t="s">
        <v>89</v>
      </c>
      <c r="C21" s="71">
        <f>'表59 (2)'!CX35</f>
        <v>2777374711</v>
      </c>
      <c r="D21" s="72">
        <f>'表59 (2)'!CY35</f>
        <v>3801</v>
      </c>
      <c r="E21" s="72">
        <f>'表59 (2)'!CZ35</f>
        <v>1302</v>
      </c>
      <c r="F21" s="72">
        <f>'表59 (2)'!DA35</f>
        <v>2777379814</v>
      </c>
      <c r="G21" s="73">
        <f>'表59 (2)'!DB35</f>
        <v>0</v>
      </c>
      <c r="H21" s="71">
        <f>'表59 (2)'!DC35</f>
        <v>285931344</v>
      </c>
      <c r="I21" s="72">
        <f>'表59 (2)'!DD35</f>
        <v>2925612</v>
      </c>
      <c r="J21" s="72">
        <f>'表59 (2)'!DE35</f>
        <v>51324195</v>
      </c>
      <c r="K21" s="73">
        <f>'表59 (2)'!DF35</f>
        <v>340181151</v>
      </c>
      <c r="L21" s="71">
        <f>'表59 (2)'!DG35</f>
        <v>4343343</v>
      </c>
      <c r="M21" s="72">
        <f>'表59 (2)'!DH35</f>
        <v>145278</v>
      </c>
      <c r="N21" s="72">
        <f>'表59 (2)'!DI35</f>
        <v>4488621</v>
      </c>
      <c r="O21" s="72">
        <f>'表59 (2)'!DJ35</f>
        <v>71200389</v>
      </c>
      <c r="P21" s="72">
        <f>'表59 (2)'!DK35</f>
        <v>58136794</v>
      </c>
      <c r="Q21" s="72">
        <f>'表59 (2)'!DL35</f>
        <v>4818550</v>
      </c>
      <c r="R21" s="72">
        <f>'表59 (2)'!DM35</f>
        <v>7808807</v>
      </c>
      <c r="S21" s="73">
        <f>'表59 (2)'!DN35</f>
        <v>3264014126</v>
      </c>
      <c r="T21" s="71">
        <f>'表59 (2)'!DO35</f>
        <v>166530815</v>
      </c>
      <c r="U21" s="72">
        <f>'表59 (2)'!DP35</f>
        <v>166530815</v>
      </c>
      <c r="V21" s="73">
        <f>'表59 (2)'!DQ35</f>
        <v>0</v>
      </c>
      <c r="W21" s="71">
        <f>'表59 (2)'!DR35</f>
        <v>8577126</v>
      </c>
      <c r="X21" s="72">
        <f>'表59 (2)'!DS35</f>
        <v>80972</v>
      </c>
      <c r="Y21" s="72">
        <f>'表59 (2)'!DT35</f>
        <v>1340960</v>
      </c>
      <c r="Z21" s="73">
        <f>'表59 (2)'!DU35</f>
        <v>9999058</v>
      </c>
      <c r="AA21" s="71">
        <f>'表59 (2)'!DV35</f>
        <v>234493</v>
      </c>
      <c r="AB21" s="72">
        <f>'表59 (2)'!DW35</f>
        <v>4358</v>
      </c>
      <c r="AC21" s="73">
        <f>'表59 (2)'!DX35</f>
        <v>238851</v>
      </c>
      <c r="AD21" s="72">
        <f>'表59 (2)'!DY35</f>
        <v>2136000</v>
      </c>
      <c r="AE21" s="72">
        <f>'表59 (2)'!DZ35</f>
        <v>1744081</v>
      </c>
      <c r="AF21" s="72">
        <f>'表59 (2)'!EA35</f>
        <v>144553</v>
      </c>
      <c r="AG21" s="72">
        <f>'表59 (2)'!EB35</f>
        <v>234260</v>
      </c>
      <c r="AH21" s="72">
        <f>'表59 (2)'!EC35</f>
        <v>181027618</v>
      </c>
      <c r="AI21" s="74">
        <f t="shared" si="0"/>
        <v>5.9959683641597893E-2</v>
      </c>
    </row>
    <row r="22" spans="1:35" s="22" customFormat="1" ht="13.5" customHeight="1" x14ac:dyDescent="0.2">
      <c r="A22" s="36">
        <v>12</v>
      </c>
      <c r="B22" s="37" t="s">
        <v>90</v>
      </c>
      <c r="C22" s="67">
        <f>'表59 (2)'!EE35</f>
        <v>7131200485</v>
      </c>
      <c r="D22" s="68">
        <f>'表59 (2)'!EF35</f>
        <v>24569</v>
      </c>
      <c r="E22" s="68">
        <f>'表59 (2)'!EG35</f>
        <v>13948</v>
      </c>
      <c r="F22" s="68">
        <f>'表59 (2)'!EH35</f>
        <v>7131239002</v>
      </c>
      <c r="G22" s="69">
        <f>'表59 (2)'!EI35</f>
        <v>0</v>
      </c>
      <c r="H22" s="67">
        <f>'表59 (2)'!EJ35</f>
        <v>169940882</v>
      </c>
      <c r="I22" s="68">
        <f>'表59 (2)'!EK35</f>
        <v>2109435</v>
      </c>
      <c r="J22" s="68">
        <f>'表59 (2)'!EL35</f>
        <v>16378833</v>
      </c>
      <c r="K22" s="69">
        <f>'表59 (2)'!EM35</f>
        <v>188429150</v>
      </c>
      <c r="L22" s="67">
        <f>'表59 (2)'!EN35</f>
        <v>2890327</v>
      </c>
      <c r="M22" s="68">
        <f>'表59 (2)'!EO35</f>
        <v>87963</v>
      </c>
      <c r="N22" s="68">
        <f>'表59 (2)'!EP35</f>
        <v>2978290</v>
      </c>
      <c r="O22" s="68">
        <f>'表59 (2)'!EQ35</f>
        <v>66201906</v>
      </c>
      <c r="P22" s="68">
        <f>'表59 (2)'!ER35</f>
        <v>105947258</v>
      </c>
      <c r="Q22" s="68">
        <f>'表59 (2)'!ES35</f>
        <v>6589185</v>
      </c>
      <c r="R22" s="68">
        <f>'表59 (2)'!ET35</f>
        <v>6970688</v>
      </c>
      <c r="S22" s="69">
        <f>'表59 (2)'!EU35</f>
        <v>7508355479</v>
      </c>
      <c r="T22" s="67">
        <f>'表59 (2)'!EV35</f>
        <v>427787814</v>
      </c>
      <c r="U22" s="68">
        <f>'表59 (2)'!EW35</f>
        <v>427787814</v>
      </c>
      <c r="V22" s="69">
        <f>'表59 (2)'!EX35</f>
        <v>0</v>
      </c>
      <c r="W22" s="67">
        <f>'表59 (2)'!EY35</f>
        <v>5097388</v>
      </c>
      <c r="X22" s="68">
        <f>'表59 (2)'!EZ35</f>
        <v>59798</v>
      </c>
      <c r="Y22" s="68">
        <f>'表59 (2)'!FA35</f>
        <v>430998</v>
      </c>
      <c r="Z22" s="69">
        <f>'表59 (2)'!FB35</f>
        <v>5588184</v>
      </c>
      <c r="AA22" s="67">
        <f>'表59 (2)'!FC35</f>
        <v>156078</v>
      </c>
      <c r="AB22" s="68">
        <f>'表59 (2)'!FD35</f>
        <v>2637</v>
      </c>
      <c r="AC22" s="69">
        <f>'表59 (2)'!FE35</f>
        <v>158715</v>
      </c>
      <c r="AD22" s="68">
        <f>'表59 (2)'!FF35</f>
        <v>1986056</v>
      </c>
      <c r="AE22" s="68">
        <f>'表59 (2)'!FG35</f>
        <v>3178413</v>
      </c>
      <c r="AF22" s="68">
        <f>'表59 (2)'!FH35</f>
        <v>197672</v>
      </c>
      <c r="AG22" s="68">
        <f>'表59 (2)'!FI35</f>
        <v>209115</v>
      </c>
      <c r="AH22" s="68">
        <f>'表59 (2)'!FJ35</f>
        <v>439105969</v>
      </c>
      <c r="AI22" s="70">
        <f t="shared" si="0"/>
        <v>5.9987866607755576E-2</v>
      </c>
    </row>
    <row r="23" spans="1:35" s="22" customFormat="1" ht="13.5" customHeight="1" x14ac:dyDescent="0.2">
      <c r="A23" s="38">
        <v>13</v>
      </c>
      <c r="B23" s="39" t="s">
        <v>86</v>
      </c>
      <c r="C23" s="71">
        <f>'表59 (2)'!FL35</f>
        <v>1724776088</v>
      </c>
      <c r="D23" s="72">
        <f>'表59 (2)'!FM35</f>
        <v>9883</v>
      </c>
      <c r="E23" s="72">
        <f>'表59 (2)'!FN35</f>
        <v>27403</v>
      </c>
      <c r="F23" s="72">
        <f>'表59 (2)'!FO35</f>
        <v>1724813374</v>
      </c>
      <c r="G23" s="73">
        <f>'表59 (2)'!FP35</f>
        <v>0</v>
      </c>
      <c r="H23" s="71">
        <f>'表59 (2)'!FQ35</f>
        <v>46830556</v>
      </c>
      <c r="I23" s="72">
        <f>'表59 (2)'!FR35</f>
        <v>1275175</v>
      </c>
      <c r="J23" s="72">
        <f>'表59 (2)'!FS35</f>
        <v>2336396</v>
      </c>
      <c r="K23" s="73">
        <f>'表59 (2)'!FT35</f>
        <v>50442127</v>
      </c>
      <c r="L23" s="71">
        <f>'表59 (2)'!FU35</f>
        <v>941017</v>
      </c>
      <c r="M23" s="72">
        <f>'表59 (2)'!FV35</f>
        <v>0</v>
      </c>
      <c r="N23" s="72">
        <f>'表59 (2)'!FW35</f>
        <v>941017</v>
      </c>
      <c r="O23" s="72">
        <f>'表59 (2)'!FX35</f>
        <v>37111210</v>
      </c>
      <c r="P23" s="72">
        <f>'表59 (2)'!FY35</f>
        <v>24895999</v>
      </c>
      <c r="Q23" s="72">
        <f>'表59 (2)'!FZ35</f>
        <v>2815178</v>
      </c>
      <c r="R23" s="72">
        <f>'表59 (2)'!GA35</f>
        <v>2190709</v>
      </c>
      <c r="S23" s="73">
        <f>'表59 (2)'!GB35</f>
        <v>1843209614</v>
      </c>
      <c r="T23" s="71">
        <f>'表59 (2)'!GC35</f>
        <v>103479669</v>
      </c>
      <c r="U23" s="72">
        <f>'表59 (2)'!GD35</f>
        <v>103479669</v>
      </c>
      <c r="V23" s="73">
        <f>'表59 (2)'!GE35</f>
        <v>0</v>
      </c>
      <c r="W23" s="71">
        <f>'表59 (2)'!GF35</f>
        <v>1404689</v>
      </c>
      <c r="X23" s="72">
        <f>'表59 (2)'!GG35</f>
        <v>36706</v>
      </c>
      <c r="Y23" s="72">
        <f>'表59 (2)'!GH35</f>
        <v>61474</v>
      </c>
      <c r="Z23" s="73">
        <f>'表59 (2)'!GI35</f>
        <v>1502869</v>
      </c>
      <c r="AA23" s="71">
        <f>'表59 (2)'!GJ35</f>
        <v>50817</v>
      </c>
      <c r="AB23" s="72">
        <f>'表59 (2)'!GK35</f>
        <v>0</v>
      </c>
      <c r="AC23" s="73">
        <f>'表59 (2)'!GL35</f>
        <v>50817</v>
      </c>
      <c r="AD23" s="72">
        <f>'表59 (2)'!GM35</f>
        <v>1113336</v>
      </c>
      <c r="AE23" s="72">
        <f>'表59 (2)'!GN35</f>
        <v>746876</v>
      </c>
      <c r="AF23" s="72">
        <f>'表59 (2)'!GO35</f>
        <v>84457</v>
      </c>
      <c r="AG23" s="72">
        <f>'表59 (2)'!GP35</f>
        <v>65723</v>
      </c>
      <c r="AH23" s="72">
        <f>'表59 (2)'!GQ35</f>
        <v>107043747</v>
      </c>
      <c r="AI23" s="74">
        <f t="shared" si="0"/>
        <v>5.9994704679278539E-2</v>
      </c>
    </row>
    <row r="24" spans="1:35" s="22" customFormat="1" ht="13.5" customHeight="1" x14ac:dyDescent="0.2">
      <c r="A24" s="36">
        <v>14</v>
      </c>
      <c r="B24" s="37" t="s">
        <v>87</v>
      </c>
      <c r="C24" s="67">
        <f>'表59 (2)'!GS35</f>
        <v>5715585008</v>
      </c>
      <c r="D24" s="68">
        <f>'表59 (2)'!GT35</f>
        <v>14497</v>
      </c>
      <c r="E24" s="68">
        <f>'表59 (2)'!GU35</f>
        <v>293837</v>
      </c>
      <c r="F24" s="68">
        <f>'表59 (2)'!GV35</f>
        <v>5715893342</v>
      </c>
      <c r="G24" s="69">
        <f>'表59 (2)'!GW35</f>
        <v>0</v>
      </c>
      <c r="H24" s="67">
        <f>'表59 (2)'!GX35</f>
        <v>170374359</v>
      </c>
      <c r="I24" s="68">
        <f>'表59 (2)'!GY35</f>
        <v>4539808</v>
      </c>
      <c r="J24" s="68">
        <f>'表59 (2)'!GZ35</f>
        <v>6569498</v>
      </c>
      <c r="K24" s="69">
        <f>'表59 (2)'!HA35</f>
        <v>181483665</v>
      </c>
      <c r="L24" s="67">
        <f>'表59 (2)'!HB35</f>
        <v>4569887</v>
      </c>
      <c r="M24" s="68">
        <f>'表59 (2)'!HC35</f>
        <v>1574</v>
      </c>
      <c r="N24" s="68">
        <f>'表59 (2)'!HD35</f>
        <v>4571461</v>
      </c>
      <c r="O24" s="68">
        <f>'表59 (2)'!HE35</f>
        <v>391472531</v>
      </c>
      <c r="P24" s="68">
        <f>'表59 (2)'!HF35</f>
        <v>265443759</v>
      </c>
      <c r="Q24" s="68">
        <f>'表59 (2)'!HG35</f>
        <v>29250721</v>
      </c>
      <c r="R24" s="68">
        <f>'表59 (2)'!HH35</f>
        <v>9067881</v>
      </c>
      <c r="S24" s="69">
        <f>'表59 (2)'!HI35</f>
        <v>6597183360</v>
      </c>
      <c r="T24" s="67">
        <f>'表59 (2)'!HJ35</f>
        <v>342942820</v>
      </c>
      <c r="U24" s="68">
        <f>'表59 (2)'!HK35</f>
        <v>342942820</v>
      </c>
      <c r="V24" s="69">
        <f>'表59 (2)'!HL35</f>
        <v>0</v>
      </c>
      <c r="W24" s="67">
        <f>'表59 (2)'!HM35</f>
        <v>5110661</v>
      </c>
      <c r="X24" s="68">
        <f>'表59 (2)'!HN35</f>
        <v>132255</v>
      </c>
      <c r="Y24" s="68">
        <f>'表59 (2)'!HO35</f>
        <v>182435</v>
      </c>
      <c r="Z24" s="69">
        <f>'表59 (2)'!HP35</f>
        <v>5425351</v>
      </c>
      <c r="AA24" s="67">
        <f>'表59 (2)'!HQ35</f>
        <v>246775</v>
      </c>
      <c r="AB24" s="68">
        <f>'表59 (2)'!HR35</f>
        <v>47</v>
      </c>
      <c r="AC24" s="69">
        <f>'表59 (2)'!HS35</f>
        <v>246822</v>
      </c>
      <c r="AD24" s="68">
        <f>'表59 (2)'!HT35</f>
        <v>11744164</v>
      </c>
      <c r="AE24" s="68">
        <f>'表59 (2)'!HU35</f>
        <v>7963309</v>
      </c>
      <c r="AF24" s="68">
        <f>'表59 (2)'!HV35</f>
        <v>877522</v>
      </c>
      <c r="AG24" s="68">
        <f>'表59 (2)'!HW35</f>
        <v>272036</v>
      </c>
      <c r="AH24" s="68">
        <f>'表59 (2)'!HX35</f>
        <v>369472024</v>
      </c>
      <c r="AI24" s="70">
        <f t="shared" si="0"/>
        <v>5.9998113939614517E-2</v>
      </c>
    </row>
    <row r="25" spans="1:35" s="22" customFormat="1" ht="13.5" customHeight="1" x14ac:dyDescent="0.2">
      <c r="A25" s="38">
        <v>15</v>
      </c>
      <c r="B25" s="39" t="s">
        <v>91</v>
      </c>
      <c r="C25" s="71">
        <f>'表59 (3)'!C35</f>
        <v>9908261104</v>
      </c>
      <c r="D25" s="72">
        <f>'表59 (3)'!D35</f>
        <v>28370</v>
      </c>
      <c r="E25" s="72">
        <f>'表59 (3)'!E35</f>
        <v>15250</v>
      </c>
      <c r="F25" s="72">
        <f>'表59 (3)'!F35</f>
        <v>9908304724</v>
      </c>
      <c r="G25" s="73">
        <f>'表59 (3)'!G35</f>
        <v>0</v>
      </c>
      <c r="H25" s="71">
        <f>'表59 (3)'!H35</f>
        <v>455746046</v>
      </c>
      <c r="I25" s="72">
        <f>'表59 (3)'!I35</f>
        <v>5035047</v>
      </c>
      <c r="J25" s="72">
        <f>'表59 (3)'!J35</f>
        <v>67703028</v>
      </c>
      <c r="K25" s="73">
        <f>'表59 (3)'!K35</f>
        <v>528484121</v>
      </c>
      <c r="L25" s="71">
        <f>'表59 (3)'!L35</f>
        <v>7233670</v>
      </c>
      <c r="M25" s="72">
        <f>'表59 (3)'!M35</f>
        <v>233241</v>
      </c>
      <c r="N25" s="72">
        <f>'表59 (3)'!N35</f>
        <v>7466911</v>
      </c>
      <c r="O25" s="72">
        <f>'表59 (3)'!O35</f>
        <v>137401701</v>
      </c>
      <c r="P25" s="72">
        <f>'表59 (3)'!P35</f>
        <v>164028175</v>
      </c>
      <c r="Q25" s="72">
        <f>'表59 (3)'!Q35</f>
        <v>11332539</v>
      </c>
      <c r="R25" s="72">
        <f>'表59 (3)'!R35</f>
        <v>14778990</v>
      </c>
      <c r="S25" s="73">
        <f>'表59 (3)'!S35</f>
        <v>10771797161</v>
      </c>
      <c r="T25" s="71">
        <f>'表59 (3)'!T35</f>
        <v>396148207</v>
      </c>
      <c r="U25" s="72">
        <f>'表59 (3)'!U35</f>
        <v>396148207</v>
      </c>
      <c r="V25" s="73">
        <f>'表59 (3)'!V35</f>
        <v>0</v>
      </c>
      <c r="W25" s="71">
        <f>'表59 (3)'!W35</f>
        <v>9113366</v>
      </c>
      <c r="X25" s="72">
        <f>'表59 (3)'!X35</f>
        <v>93848</v>
      </c>
      <c r="Y25" s="72">
        <f>'表59 (3)'!Y35</f>
        <v>1181303</v>
      </c>
      <c r="Z25" s="73">
        <f>'表59 (3)'!Z35</f>
        <v>10388517</v>
      </c>
      <c r="AA25" s="71">
        <f>'表59 (3)'!AA35</f>
        <v>260372</v>
      </c>
      <c r="AB25" s="72">
        <f>'表59 (3)'!AB35</f>
        <v>4664</v>
      </c>
      <c r="AC25" s="73">
        <f>'表59 (3)'!AC35</f>
        <v>265036</v>
      </c>
      <c r="AD25" s="72">
        <f>'表59 (3)'!AD35</f>
        <v>2748016</v>
      </c>
      <c r="AE25" s="72">
        <f>'表59 (3)'!AE35</f>
        <v>3280531</v>
      </c>
      <c r="AF25" s="72">
        <f>'表59 (3)'!AF35</f>
        <v>226652</v>
      </c>
      <c r="AG25" s="72">
        <f>'表59 (3)'!AG35</f>
        <v>295573</v>
      </c>
      <c r="AH25" s="72">
        <f>'表59 (3)'!AH35</f>
        <v>413352532</v>
      </c>
      <c r="AI25" s="74">
        <f t="shared" si="0"/>
        <v>3.9981431539993478E-2</v>
      </c>
    </row>
    <row r="26" spans="1:35" s="22" customFormat="1" ht="13.5" customHeight="1" x14ac:dyDescent="0.2">
      <c r="A26" s="36">
        <v>16</v>
      </c>
      <c r="B26" s="37" t="s">
        <v>92</v>
      </c>
      <c r="C26" s="67">
        <f>'表59 (3)'!AJ35</f>
        <v>1724768574</v>
      </c>
      <c r="D26" s="68">
        <f>'表59 (3)'!AK35</f>
        <v>9883</v>
      </c>
      <c r="E26" s="68">
        <f>'表59 (3)'!AL35</f>
        <v>27403</v>
      </c>
      <c r="F26" s="68">
        <f>'表59 (3)'!AM35</f>
        <v>1724805860</v>
      </c>
      <c r="G26" s="69">
        <f>'表59 (3)'!AN35</f>
        <v>0</v>
      </c>
      <c r="H26" s="67">
        <f>'表59 (3)'!AO35</f>
        <v>46830556</v>
      </c>
      <c r="I26" s="68">
        <f>'表59 (3)'!AP35</f>
        <v>1275175</v>
      </c>
      <c r="J26" s="68">
        <f>'表59 (3)'!AQ35</f>
        <v>2336396</v>
      </c>
      <c r="K26" s="69">
        <f>'表59 (3)'!AR35</f>
        <v>50442127</v>
      </c>
      <c r="L26" s="67">
        <f>'表59 (3)'!AS35</f>
        <v>941017</v>
      </c>
      <c r="M26" s="68">
        <f>'表59 (3)'!AT35</f>
        <v>0</v>
      </c>
      <c r="N26" s="68">
        <f>'表59 (3)'!AU35</f>
        <v>941017</v>
      </c>
      <c r="O26" s="68">
        <f>'表59 (3)'!AV35</f>
        <v>37111210</v>
      </c>
      <c r="P26" s="68">
        <f>'表59 (3)'!AW35</f>
        <v>24895999</v>
      </c>
      <c r="Q26" s="68">
        <f>'表59 (3)'!AX35</f>
        <v>2814816</v>
      </c>
      <c r="R26" s="68">
        <f>'表59 (3)'!AY35</f>
        <v>2190709</v>
      </c>
      <c r="S26" s="69">
        <f>'表59 (3)'!AZ35</f>
        <v>1843201738</v>
      </c>
      <c r="T26" s="67">
        <f>'表59 (3)'!BA35</f>
        <v>68983077</v>
      </c>
      <c r="U26" s="68">
        <f>'表59 (3)'!BB35</f>
        <v>68983077</v>
      </c>
      <c r="V26" s="69">
        <f>'表59 (3)'!BC35</f>
        <v>0</v>
      </c>
      <c r="W26" s="67">
        <f>'表59 (3)'!BD35</f>
        <v>936392</v>
      </c>
      <c r="X26" s="68">
        <f>'表59 (3)'!BE35</f>
        <v>24471</v>
      </c>
      <c r="Y26" s="68">
        <f>'表59 (3)'!BF35</f>
        <v>40984</v>
      </c>
      <c r="Z26" s="69">
        <f>'表59 (3)'!BG35</f>
        <v>1001847</v>
      </c>
      <c r="AA26" s="67">
        <f>'表59 (3)'!BH35</f>
        <v>33877</v>
      </c>
      <c r="AB26" s="68">
        <f>'表59 (3)'!BI35</f>
        <v>0</v>
      </c>
      <c r="AC26" s="69">
        <f>'表59 (3)'!BJ35</f>
        <v>33877</v>
      </c>
      <c r="AD26" s="68">
        <f>'表59 (3)'!BK35</f>
        <v>742224</v>
      </c>
      <c r="AE26" s="68">
        <f>'表59 (3)'!BL35</f>
        <v>497915</v>
      </c>
      <c r="AF26" s="68">
        <f>'表59 (3)'!BM35</f>
        <v>56294</v>
      </c>
      <c r="AG26" s="68">
        <f>'表59 (3)'!BN35</f>
        <v>43817</v>
      </c>
      <c r="AH26" s="68">
        <f>'表59 (3)'!BO35</f>
        <v>71359051</v>
      </c>
      <c r="AI26" s="70">
        <f t="shared" si="0"/>
        <v>3.9994690764791348E-2</v>
      </c>
    </row>
    <row r="27" spans="1:35" s="22" customFormat="1" ht="13.5" customHeight="1" x14ac:dyDescent="0.2">
      <c r="A27" s="38">
        <v>17</v>
      </c>
      <c r="B27" s="39" t="s">
        <v>93</v>
      </c>
      <c r="C27" s="71">
        <f>'表59 (3)'!BQ35</f>
        <v>5715673261</v>
      </c>
      <c r="D27" s="72">
        <f>'表59 (3)'!BR35</f>
        <v>14497</v>
      </c>
      <c r="E27" s="72">
        <f>'表59 (3)'!BS35</f>
        <v>293837</v>
      </c>
      <c r="F27" s="72">
        <f>'表59 (3)'!BT35</f>
        <v>5715981595</v>
      </c>
      <c r="G27" s="73">
        <f>'表59 (3)'!BU35</f>
        <v>0</v>
      </c>
      <c r="H27" s="71">
        <f>'表59 (3)'!BV35</f>
        <v>170374359</v>
      </c>
      <c r="I27" s="72">
        <f>'表59 (3)'!BW35</f>
        <v>4539808</v>
      </c>
      <c r="J27" s="72">
        <f>'表59 (3)'!BX35</f>
        <v>6569498</v>
      </c>
      <c r="K27" s="73">
        <f>'表59 (3)'!BY35</f>
        <v>181483665</v>
      </c>
      <c r="L27" s="71">
        <f>'表59 (3)'!BZ35</f>
        <v>4569887</v>
      </c>
      <c r="M27" s="72">
        <f>'表59 (3)'!CA35</f>
        <v>1574</v>
      </c>
      <c r="N27" s="72">
        <f>'表59 (3)'!CB35</f>
        <v>4571461</v>
      </c>
      <c r="O27" s="72">
        <f>'表59 (3)'!CC35</f>
        <v>391472531</v>
      </c>
      <c r="P27" s="72">
        <f>'表59 (3)'!CD35</f>
        <v>265451545</v>
      </c>
      <c r="Q27" s="72">
        <f>'表59 (3)'!CE35</f>
        <v>29250721</v>
      </c>
      <c r="R27" s="72">
        <f>'表59 (3)'!CF35</f>
        <v>9067881</v>
      </c>
      <c r="S27" s="73">
        <f>'表59 (3)'!CG35</f>
        <v>6597279399</v>
      </c>
      <c r="T27" s="71">
        <f>'表59 (3)'!CH35</f>
        <v>228631235</v>
      </c>
      <c r="U27" s="72">
        <f>'表59 (3)'!CI35</f>
        <v>228631235</v>
      </c>
      <c r="V27" s="73">
        <f>'表59 (3)'!CJ35</f>
        <v>0</v>
      </c>
      <c r="W27" s="71">
        <f>'表59 (3)'!CK35</f>
        <v>3406940</v>
      </c>
      <c r="X27" s="72">
        <f>'表59 (3)'!CL35</f>
        <v>88167</v>
      </c>
      <c r="Y27" s="72">
        <f>'表59 (3)'!CM35</f>
        <v>121620</v>
      </c>
      <c r="Z27" s="73">
        <f>'表59 (3)'!CN35</f>
        <v>3616727</v>
      </c>
      <c r="AA27" s="71">
        <f>'表59 (3)'!CO35</f>
        <v>164516</v>
      </c>
      <c r="AB27" s="72">
        <f>'表59 (3)'!CP35</f>
        <v>32</v>
      </c>
      <c r="AC27" s="73">
        <f>'表59 (3)'!CQ35</f>
        <v>164548</v>
      </c>
      <c r="AD27" s="72">
        <f>'表59 (3)'!CR35</f>
        <v>7829441</v>
      </c>
      <c r="AE27" s="72">
        <f>'表59 (3)'!CS35</f>
        <v>5305041</v>
      </c>
      <c r="AF27" s="72">
        <f>'表59 (3)'!CT35</f>
        <v>580503</v>
      </c>
      <c r="AG27" s="72">
        <f>'表59 (3)'!CU35</f>
        <v>181358</v>
      </c>
      <c r="AH27" s="72">
        <f>'表59 (3)'!CV35</f>
        <v>246308853</v>
      </c>
      <c r="AI27" s="74">
        <f t="shared" si="0"/>
        <v>3.9998595376862824E-2</v>
      </c>
    </row>
    <row r="28" spans="1:35" s="22" customFormat="1" ht="13.5" customHeight="1" x14ac:dyDescent="0.2">
      <c r="A28" s="40">
        <v>18</v>
      </c>
      <c r="B28" s="41" t="s">
        <v>88</v>
      </c>
      <c r="C28" s="75">
        <f>'表59 (3)'!CX35</f>
        <v>17348702939</v>
      </c>
      <c r="D28" s="76">
        <f>'表59 (3)'!CY35</f>
        <v>52750</v>
      </c>
      <c r="E28" s="76">
        <f>'表59 (3)'!CZ35</f>
        <v>336490</v>
      </c>
      <c r="F28" s="76">
        <f>'表59 (3)'!DA35</f>
        <v>17349092179</v>
      </c>
      <c r="G28" s="77">
        <f>'表59 (3)'!DB35</f>
        <v>0</v>
      </c>
      <c r="H28" s="75">
        <f>'表59 (3)'!DC35</f>
        <v>672950961</v>
      </c>
      <c r="I28" s="76">
        <f>'表59 (3)'!DD35</f>
        <v>10850030</v>
      </c>
      <c r="J28" s="76">
        <f>'表59 (3)'!DE35</f>
        <v>76608922</v>
      </c>
      <c r="K28" s="77">
        <f>'表59 (3)'!DF35</f>
        <v>760409913</v>
      </c>
      <c r="L28" s="75">
        <f>'表59 (3)'!DG35</f>
        <v>12744574</v>
      </c>
      <c r="M28" s="76">
        <f>'表59 (3)'!DH35</f>
        <v>234815</v>
      </c>
      <c r="N28" s="76">
        <f>'表59 (3)'!DI35</f>
        <v>12979389</v>
      </c>
      <c r="O28" s="76">
        <f>'表59 (3)'!DJ35</f>
        <v>565985442</v>
      </c>
      <c r="P28" s="76">
        <f>'表59 (3)'!DK35</f>
        <v>454375719</v>
      </c>
      <c r="Q28" s="76">
        <f>'表59 (3)'!DL35</f>
        <v>43398076</v>
      </c>
      <c r="R28" s="76">
        <f>'表59 (3)'!DM35</f>
        <v>26037580</v>
      </c>
      <c r="S28" s="77">
        <f>'表59 (3)'!DN35</f>
        <v>19212278298</v>
      </c>
      <c r="T28" s="75">
        <f>'表59 (3)'!DO35</f>
        <v>693762519</v>
      </c>
      <c r="U28" s="76">
        <f>'表59 (3)'!DP35</f>
        <v>693762519</v>
      </c>
      <c r="V28" s="77">
        <f>'表59 (3)'!DQ35</f>
        <v>0</v>
      </c>
      <c r="W28" s="75">
        <f>'表59 (3)'!DR35</f>
        <v>13456698</v>
      </c>
      <c r="X28" s="76">
        <f>'表59 (3)'!DS35</f>
        <v>206486</v>
      </c>
      <c r="Y28" s="76">
        <f>'表59 (3)'!DT35</f>
        <v>1343907</v>
      </c>
      <c r="Z28" s="77">
        <f>'表59 (3)'!DU35</f>
        <v>15007091</v>
      </c>
      <c r="AA28" s="75">
        <f>'表59 (3)'!DV35</f>
        <v>458765</v>
      </c>
      <c r="AB28" s="76">
        <f>'表59 (3)'!DW35</f>
        <v>4696</v>
      </c>
      <c r="AC28" s="77">
        <f>'表59 (3)'!DX35</f>
        <v>463461</v>
      </c>
      <c r="AD28" s="76">
        <f>'表59 (3)'!DY35</f>
        <v>11319681</v>
      </c>
      <c r="AE28" s="76">
        <f>'表59 (3)'!DZ35</f>
        <v>9083487</v>
      </c>
      <c r="AF28" s="76">
        <f>'表59 (3)'!EA35</f>
        <v>863449</v>
      </c>
      <c r="AG28" s="76">
        <f>'表59 (3)'!EB35</f>
        <v>520748</v>
      </c>
      <c r="AH28" s="76">
        <f>'表59 (3)'!EC35</f>
        <v>731020436</v>
      </c>
      <c r="AI28" s="78">
        <f t="shared" si="0"/>
        <v>3.9988404686658853E-2</v>
      </c>
    </row>
  </sheetData>
  <mergeCells count="50">
    <mergeCell ref="AI5:AI9"/>
    <mergeCell ref="AA5:AC5"/>
    <mergeCell ref="AF5:AF9"/>
    <mergeCell ref="AG5:AG9"/>
    <mergeCell ref="AA6:AA9"/>
    <mergeCell ref="AB6:AB9"/>
    <mergeCell ref="AH5:AH9"/>
    <mergeCell ref="AE5:AE9"/>
    <mergeCell ref="AC6:AC9"/>
    <mergeCell ref="AD5:AD9"/>
    <mergeCell ref="Y6:Y9"/>
    <mergeCell ref="A5:B10"/>
    <mergeCell ref="C5:C9"/>
    <mergeCell ref="D5:D9"/>
    <mergeCell ref="E5:E9"/>
    <mergeCell ref="G5:G9"/>
    <mergeCell ref="L6:L9"/>
    <mergeCell ref="W5:Z5"/>
    <mergeCell ref="V5:V9"/>
    <mergeCell ref="U7:U9"/>
    <mergeCell ref="I6:I9"/>
    <mergeCell ref="H5:K5"/>
    <mergeCell ref="W4:Z4"/>
    <mergeCell ref="T1:Z1"/>
    <mergeCell ref="L5:N5"/>
    <mergeCell ref="Z6:Z9"/>
    <mergeCell ref="M6:M9"/>
    <mergeCell ref="N6:N9"/>
    <mergeCell ref="T5:T9"/>
    <mergeCell ref="A4:B4"/>
    <mergeCell ref="C4:G4"/>
    <mergeCell ref="H4:K4"/>
    <mergeCell ref="L4:S4"/>
    <mergeCell ref="T4:V4"/>
    <mergeCell ref="O5:O9"/>
    <mergeCell ref="K6:K9"/>
    <mergeCell ref="AA4:AC4"/>
    <mergeCell ref="AD4:AH4"/>
    <mergeCell ref="C1:K1"/>
    <mergeCell ref="L1:S1"/>
    <mergeCell ref="F5:F9"/>
    <mergeCell ref="AA1:AI1"/>
    <mergeCell ref="Q5:Q9"/>
    <mergeCell ref="R5:R9"/>
    <mergeCell ref="W6:W9"/>
    <mergeCell ref="P5:P9"/>
    <mergeCell ref="X6:X9"/>
    <mergeCell ref="S5:S9"/>
    <mergeCell ref="J6:J9"/>
    <mergeCell ref="H6:H9"/>
  </mergeCells>
  <phoneticPr fontId="3"/>
  <pageMargins left="0.39370078740157483" right="0" top="0.6692913385826772" bottom="0.39370078740157483" header="0.51181102362204722" footer="0.19685039370078741"/>
  <pageSetup paperSize="9" scale="90" firstPageNumber="67" pageOrder="overThenDown" orientation="landscape" useFirstPageNumber="1" horizontalDpi="300" verticalDpi="300" r:id="rId1"/>
  <headerFooter alignWithMargins="0">
    <oddHeader>&amp;C&amp;"ＭＳ Ｐゴシック,太字"第59表　課税標準額段階別令和３年度分所得割額等に関する調
【合 計】（つづき）（課税標準額の段階別総括　特別区計）</oddHeader>
  </headerFooter>
  <colBreaks count="3" manualBreakCount="3">
    <brk id="11" max="1048575" man="1"/>
    <brk id="19" max="27" man="1"/>
    <brk id="26" max="1048575" man="1"/>
  </colBreaks>
  <ignoredErrors>
    <ignoredError sqref="C3:AH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4">
    <tabColor theme="8"/>
  </sheetPr>
  <dimension ref="A1:AI28"/>
  <sheetViews>
    <sheetView showGridLines="0" topLeftCell="A9" zoomScaleNormal="100" zoomScaleSheetLayoutView="100" workbookViewId="0">
      <selection activeCell="C31" sqref="C31"/>
    </sheetView>
  </sheetViews>
  <sheetFormatPr defaultColWidth="1" defaultRowHeight="15" customHeight="1" x14ac:dyDescent="0.2"/>
  <cols>
    <col min="1" max="1" width="3" style="6" customWidth="1"/>
    <col min="2" max="2" width="22.21875" style="29" bestFit="1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16384" width="1" style="6"/>
  </cols>
  <sheetData>
    <row r="1" spans="1:35" s="30" customFormat="1" ht="48" customHeight="1" x14ac:dyDescent="0.2">
      <c r="B1" s="31"/>
      <c r="C1" s="132" t="s">
        <v>77</v>
      </c>
      <c r="D1" s="132"/>
      <c r="E1" s="132"/>
      <c r="F1" s="132"/>
      <c r="G1" s="132"/>
      <c r="H1" s="132"/>
      <c r="I1" s="132"/>
      <c r="J1" s="132"/>
      <c r="K1" s="132"/>
      <c r="L1" s="132" t="s">
        <v>77</v>
      </c>
      <c r="M1" s="132"/>
      <c r="N1" s="132"/>
      <c r="O1" s="132"/>
      <c r="P1" s="132"/>
      <c r="Q1" s="132"/>
      <c r="R1" s="132"/>
      <c r="S1" s="132"/>
      <c r="T1" s="132" t="s">
        <v>78</v>
      </c>
      <c r="U1" s="132"/>
      <c r="V1" s="132"/>
      <c r="W1" s="132"/>
      <c r="X1" s="132"/>
      <c r="Y1" s="132"/>
      <c r="Z1" s="132"/>
      <c r="AA1" s="132" t="s">
        <v>78</v>
      </c>
      <c r="AB1" s="132"/>
      <c r="AC1" s="132"/>
      <c r="AD1" s="132"/>
      <c r="AE1" s="132"/>
      <c r="AF1" s="132"/>
      <c r="AG1" s="132"/>
      <c r="AH1" s="132"/>
      <c r="AI1" s="132"/>
    </row>
    <row r="2" spans="1:35" s="1" customFormat="1" ht="13.2" customHeight="1" x14ac:dyDescent="0.2">
      <c r="B2" s="2"/>
      <c r="C2" s="3"/>
      <c r="D2" s="3"/>
      <c r="E2" s="3"/>
      <c r="F2" s="3"/>
      <c r="G2" s="3"/>
      <c r="H2" s="4"/>
      <c r="I2" s="5"/>
    </row>
    <row r="3" spans="1:35" ht="13.5" customHeight="1" x14ac:dyDescent="0.15">
      <c r="B3" s="7" t="s">
        <v>95</v>
      </c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160</v>
      </c>
    </row>
    <row r="4" spans="1:35" s="10" customFormat="1" ht="13.5" customHeight="1" x14ac:dyDescent="0.2">
      <c r="A4" s="135" t="s">
        <v>7</v>
      </c>
      <c r="B4" s="136"/>
      <c r="C4" s="130" t="s">
        <v>103</v>
      </c>
      <c r="D4" s="130"/>
      <c r="E4" s="130"/>
      <c r="F4" s="130"/>
      <c r="G4" s="130"/>
      <c r="H4" s="130" t="s">
        <v>104</v>
      </c>
      <c r="I4" s="130"/>
      <c r="J4" s="130"/>
      <c r="K4" s="130"/>
      <c r="L4" s="130" t="s">
        <v>105</v>
      </c>
      <c r="M4" s="130"/>
      <c r="N4" s="130"/>
      <c r="O4" s="130"/>
      <c r="P4" s="130"/>
      <c r="Q4" s="130"/>
      <c r="R4" s="130"/>
      <c r="S4" s="130"/>
      <c r="T4" s="130" t="s">
        <v>106</v>
      </c>
      <c r="U4" s="131"/>
      <c r="V4" s="131"/>
      <c r="W4" s="130" t="s">
        <v>107</v>
      </c>
      <c r="X4" s="140"/>
      <c r="Y4" s="140"/>
      <c r="Z4" s="140"/>
      <c r="AA4" s="130" t="s">
        <v>107</v>
      </c>
      <c r="AB4" s="131"/>
      <c r="AC4" s="131"/>
      <c r="AD4" s="131"/>
      <c r="AE4" s="131"/>
      <c r="AF4" s="131"/>
      <c r="AG4" s="131"/>
      <c r="AH4" s="131"/>
      <c r="AI4" s="9"/>
    </row>
    <row r="5" spans="1:35" ht="15" customHeight="1" x14ac:dyDescent="0.2">
      <c r="A5" s="107" t="s">
        <v>102</v>
      </c>
      <c r="B5" s="108"/>
      <c r="C5" s="134" t="s">
        <v>22</v>
      </c>
      <c r="D5" s="101" t="s">
        <v>23</v>
      </c>
      <c r="E5" s="101" t="s">
        <v>24</v>
      </c>
      <c r="F5" s="101" t="s">
        <v>25</v>
      </c>
      <c r="G5" s="115" t="s">
        <v>26</v>
      </c>
      <c r="H5" s="138" t="s">
        <v>27</v>
      </c>
      <c r="I5" s="111"/>
      <c r="J5" s="111"/>
      <c r="K5" s="139"/>
      <c r="L5" s="138" t="s">
        <v>28</v>
      </c>
      <c r="M5" s="95"/>
      <c r="N5" s="96"/>
      <c r="O5" s="103" t="s">
        <v>152</v>
      </c>
      <c r="P5" s="103" t="s">
        <v>153</v>
      </c>
      <c r="Q5" s="113" t="s">
        <v>155</v>
      </c>
      <c r="R5" s="113" t="s">
        <v>154</v>
      </c>
      <c r="S5" s="115" t="s">
        <v>29</v>
      </c>
      <c r="T5" s="141" t="s">
        <v>30</v>
      </c>
      <c r="U5" s="11"/>
      <c r="V5" s="115" t="s">
        <v>31</v>
      </c>
      <c r="W5" s="138" t="s">
        <v>32</v>
      </c>
      <c r="X5" s="95"/>
      <c r="Y5" s="95"/>
      <c r="Z5" s="145"/>
      <c r="AA5" s="138" t="s">
        <v>33</v>
      </c>
      <c r="AB5" s="95"/>
      <c r="AC5" s="145"/>
      <c r="AD5" s="120" t="s">
        <v>156</v>
      </c>
      <c r="AE5" s="120" t="s">
        <v>157</v>
      </c>
      <c r="AF5" s="101" t="s">
        <v>158</v>
      </c>
      <c r="AG5" s="101" t="s">
        <v>159</v>
      </c>
      <c r="AH5" s="101" t="s">
        <v>29</v>
      </c>
      <c r="AI5" s="97" t="s">
        <v>34</v>
      </c>
    </row>
    <row r="6" spans="1:35" ht="10.5" customHeight="1" x14ac:dyDescent="0.2">
      <c r="A6" s="107"/>
      <c r="B6" s="108"/>
      <c r="C6" s="137"/>
      <c r="D6" s="102"/>
      <c r="E6" s="102"/>
      <c r="F6" s="102"/>
      <c r="G6" s="142"/>
      <c r="H6" s="133" t="s">
        <v>35</v>
      </c>
      <c r="I6" s="116" t="s">
        <v>36</v>
      </c>
      <c r="J6" s="116" t="s">
        <v>37</v>
      </c>
      <c r="K6" s="117" t="s">
        <v>38</v>
      </c>
      <c r="L6" s="143" t="s">
        <v>35</v>
      </c>
      <c r="M6" s="127" t="s">
        <v>39</v>
      </c>
      <c r="N6" s="116" t="s">
        <v>40</v>
      </c>
      <c r="O6" s="104"/>
      <c r="P6" s="104"/>
      <c r="Q6" s="113"/>
      <c r="R6" s="113"/>
      <c r="S6" s="115"/>
      <c r="T6" s="141"/>
      <c r="U6" s="12"/>
      <c r="V6" s="115"/>
      <c r="W6" s="133" t="s">
        <v>41</v>
      </c>
      <c r="X6" s="116" t="s">
        <v>42</v>
      </c>
      <c r="Y6" s="116" t="s">
        <v>43</v>
      </c>
      <c r="Z6" s="117" t="s">
        <v>38</v>
      </c>
      <c r="AA6" s="133" t="s">
        <v>41</v>
      </c>
      <c r="AB6" s="116" t="s">
        <v>44</v>
      </c>
      <c r="AC6" s="117" t="s">
        <v>40</v>
      </c>
      <c r="AD6" s="121"/>
      <c r="AE6" s="121"/>
      <c r="AF6" s="101"/>
      <c r="AG6" s="101"/>
      <c r="AH6" s="101"/>
      <c r="AI6" s="98"/>
    </row>
    <row r="7" spans="1:35" ht="15" customHeight="1" x14ac:dyDescent="0.2">
      <c r="A7" s="107"/>
      <c r="B7" s="108"/>
      <c r="C7" s="137"/>
      <c r="D7" s="102"/>
      <c r="E7" s="102"/>
      <c r="F7" s="102"/>
      <c r="G7" s="142"/>
      <c r="H7" s="137"/>
      <c r="I7" s="102"/>
      <c r="J7" s="101"/>
      <c r="K7" s="115"/>
      <c r="L7" s="144"/>
      <c r="M7" s="113"/>
      <c r="N7" s="101"/>
      <c r="O7" s="104"/>
      <c r="P7" s="104"/>
      <c r="Q7" s="113"/>
      <c r="R7" s="113"/>
      <c r="S7" s="115"/>
      <c r="T7" s="134"/>
      <c r="U7" s="123" t="s">
        <v>45</v>
      </c>
      <c r="V7" s="115"/>
      <c r="W7" s="134"/>
      <c r="X7" s="101"/>
      <c r="Y7" s="101"/>
      <c r="Z7" s="115"/>
      <c r="AA7" s="134"/>
      <c r="AB7" s="101"/>
      <c r="AC7" s="115"/>
      <c r="AD7" s="121"/>
      <c r="AE7" s="121"/>
      <c r="AF7" s="101"/>
      <c r="AG7" s="101"/>
      <c r="AH7" s="101"/>
      <c r="AI7" s="98"/>
    </row>
    <row r="8" spans="1:35" ht="15" customHeight="1" x14ac:dyDescent="0.2">
      <c r="A8" s="107"/>
      <c r="B8" s="108"/>
      <c r="C8" s="137"/>
      <c r="D8" s="102"/>
      <c r="E8" s="102"/>
      <c r="F8" s="102"/>
      <c r="G8" s="142"/>
      <c r="H8" s="137"/>
      <c r="I8" s="102"/>
      <c r="J8" s="101"/>
      <c r="K8" s="115"/>
      <c r="L8" s="144"/>
      <c r="M8" s="113"/>
      <c r="N8" s="101"/>
      <c r="O8" s="104"/>
      <c r="P8" s="104"/>
      <c r="Q8" s="113"/>
      <c r="R8" s="113"/>
      <c r="S8" s="115"/>
      <c r="T8" s="134"/>
      <c r="U8" s="124"/>
      <c r="V8" s="115"/>
      <c r="W8" s="134"/>
      <c r="X8" s="101"/>
      <c r="Y8" s="101"/>
      <c r="Z8" s="115"/>
      <c r="AA8" s="134"/>
      <c r="AB8" s="101"/>
      <c r="AC8" s="115"/>
      <c r="AD8" s="121"/>
      <c r="AE8" s="121"/>
      <c r="AF8" s="101"/>
      <c r="AG8" s="101"/>
      <c r="AH8" s="101"/>
      <c r="AI8" s="98"/>
    </row>
    <row r="9" spans="1:35" ht="15" customHeight="1" x14ac:dyDescent="0.2">
      <c r="A9" s="107"/>
      <c r="B9" s="108"/>
      <c r="C9" s="137"/>
      <c r="D9" s="102"/>
      <c r="E9" s="102"/>
      <c r="F9" s="102"/>
      <c r="G9" s="142"/>
      <c r="H9" s="137"/>
      <c r="I9" s="102"/>
      <c r="J9" s="101"/>
      <c r="K9" s="115"/>
      <c r="L9" s="144"/>
      <c r="M9" s="113"/>
      <c r="N9" s="101"/>
      <c r="O9" s="104"/>
      <c r="P9" s="104"/>
      <c r="Q9" s="113"/>
      <c r="R9" s="113"/>
      <c r="S9" s="115"/>
      <c r="T9" s="134"/>
      <c r="U9" s="124"/>
      <c r="V9" s="115"/>
      <c r="W9" s="134"/>
      <c r="X9" s="101"/>
      <c r="Y9" s="101"/>
      <c r="Z9" s="115"/>
      <c r="AA9" s="134"/>
      <c r="AB9" s="101"/>
      <c r="AC9" s="115"/>
      <c r="AD9" s="121"/>
      <c r="AE9" s="121"/>
      <c r="AF9" s="101"/>
      <c r="AG9" s="101"/>
      <c r="AH9" s="101"/>
      <c r="AI9" s="98"/>
    </row>
    <row r="10" spans="1:35" ht="15" customHeight="1" x14ac:dyDescent="0.2">
      <c r="A10" s="109"/>
      <c r="B10" s="110"/>
      <c r="C10" s="32" t="s">
        <v>46</v>
      </c>
      <c r="D10" s="14" t="s">
        <v>46</v>
      </c>
      <c r="E10" s="14" t="s">
        <v>46</v>
      </c>
      <c r="F10" s="15" t="s">
        <v>47</v>
      </c>
      <c r="G10" s="16" t="s">
        <v>46</v>
      </c>
      <c r="H10" s="32" t="s">
        <v>46</v>
      </c>
      <c r="I10" s="14" t="s">
        <v>46</v>
      </c>
      <c r="J10" s="14" t="s">
        <v>46</v>
      </c>
      <c r="K10" s="16" t="s">
        <v>46</v>
      </c>
      <c r="L10" s="32" t="s">
        <v>46</v>
      </c>
      <c r="M10" s="14" t="s">
        <v>46</v>
      </c>
      <c r="N10" s="14" t="s">
        <v>46</v>
      </c>
      <c r="O10" s="14" t="s">
        <v>46</v>
      </c>
      <c r="P10" s="14" t="s">
        <v>46</v>
      </c>
      <c r="Q10" s="14" t="s">
        <v>46</v>
      </c>
      <c r="R10" s="14" t="s">
        <v>46</v>
      </c>
      <c r="S10" s="16" t="s">
        <v>46</v>
      </c>
      <c r="T10" s="33" t="s">
        <v>48</v>
      </c>
      <c r="U10" s="18" t="s">
        <v>49</v>
      </c>
      <c r="V10" s="16" t="s">
        <v>46</v>
      </c>
      <c r="W10" s="32" t="s">
        <v>46</v>
      </c>
      <c r="X10" s="14" t="s">
        <v>46</v>
      </c>
      <c r="Y10" s="14" t="s">
        <v>46</v>
      </c>
      <c r="Z10" s="16" t="s">
        <v>46</v>
      </c>
      <c r="AA10" s="32" t="s">
        <v>46</v>
      </c>
      <c r="AB10" s="14" t="s">
        <v>46</v>
      </c>
      <c r="AC10" s="16" t="s">
        <v>46</v>
      </c>
      <c r="AD10" s="14" t="s">
        <v>46</v>
      </c>
      <c r="AE10" s="14" t="s">
        <v>46</v>
      </c>
      <c r="AF10" s="14" t="s">
        <v>46</v>
      </c>
      <c r="AG10" s="14" t="s">
        <v>46</v>
      </c>
      <c r="AH10" s="14" t="s">
        <v>46</v>
      </c>
      <c r="AI10" s="19" t="s">
        <v>50</v>
      </c>
    </row>
    <row r="11" spans="1:35" s="22" customFormat="1" ht="13.5" customHeight="1" x14ac:dyDescent="0.2">
      <c r="A11" s="34">
        <v>1</v>
      </c>
      <c r="B11" s="35" t="s">
        <v>79</v>
      </c>
      <c r="C11" s="63">
        <f>表59!C37</f>
        <v>9741350</v>
      </c>
      <c r="D11" s="64">
        <f>表59!D37</f>
        <v>74</v>
      </c>
      <c r="E11" s="64">
        <f>表59!E37</f>
        <v>0</v>
      </c>
      <c r="F11" s="64">
        <f>表59!F37</f>
        <v>9741424</v>
      </c>
      <c r="G11" s="65">
        <f>表59!G37</f>
        <v>0</v>
      </c>
      <c r="H11" s="63">
        <f>表59!H37</f>
        <v>200423018</v>
      </c>
      <c r="I11" s="64">
        <f>表59!I37</f>
        <v>3203302</v>
      </c>
      <c r="J11" s="64">
        <f>表59!J37</f>
        <v>34544102</v>
      </c>
      <c r="K11" s="65">
        <f>表59!K37</f>
        <v>238170422</v>
      </c>
      <c r="L11" s="63">
        <f>表59!L37</f>
        <v>3290752</v>
      </c>
      <c r="M11" s="64">
        <f>表59!M37</f>
        <v>232203</v>
      </c>
      <c r="N11" s="64">
        <f>表59!N37</f>
        <v>3522955</v>
      </c>
      <c r="O11" s="64">
        <f>表59!O37</f>
        <v>31057181</v>
      </c>
      <c r="P11" s="64">
        <f>表59!P37</f>
        <v>36946362</v>
      </c>
      <c r="Q11" s="64">
        <f>表59!Q37</f>
        <v>2231945</v>
      </c>
      <c r="R11" s="64">
        <f>表59!R37</f>
        <v>5279207</v>
      </c>
      <c r="S11" s="65">
        <f>表59!S37</f>
        <v>326949496</v>
      </c>
      <c r="T11" s="63">
        <f>表59!T37</f>
        <v>576498</v>
      </c>
      <c r="U11" s="64">
        <f>表59!U37</f>
        <v>576498</v>
      </c>
      <c r="V11" s="65">
        <f>表59!V37</f>
        <v>0</v>
      </c>
      <c r="W11" s="63">
        <f>表59!W37</f>
        <v>6012205</v>
      </c>
      <c r="X11" s="64">
        <f>表59!X37</f>
        <v>89488</v>
      </c>
      <c r="Y11" s="64">
        <f>表59!Y37</f>
        <v>904102</v>
      </c>
      <c r="Z11" s="65">
        <f>表59!Z37</f>
        <v>7005795</v>
      </c>
      <c r="AA11" s="63">
        <f>表59!AA37</f>
        <v>177698</v>
      </c>
      <c r="AB11" s="64">
        <f>表59!AB37</f>
        <v>6964</v>
      </c>
      <c r="AC11" s="65">
        <f>表59!AC37</f>
        <v>184662</v>
      </c>
      <c r="AD11" s="64">
        <f>表59!AD37</f>
        <v>931707</v>
      </c>
      <c r="AE11" s="64">
        <f>表59!AE37</f>
        <v>1108369</v>
      </c>
      <c r="AF11" s="64">
        <f>表59!AF37</f>
        <v>66954</v>
      </c>
      <c r="AG11" s="64">
        <f>表59!AG37</f>
        <v>158372</v>
      </c>
      <c r="AH11" s="64">
        <f>表59!AH37</f>
        <v>10032357</v>
      </c>
      <c r="AI11" s="66">
        <f t="shared" ref="AI11:AI28" si="0">+T11/F11</f>
        <v>5.918005416867185E-2</v>
      </c>
    </row>
    <row r="12" spans="1:35" s="22" customFormat="1" ht="13.5" customHeight="1" x14ac:dyDescent="0.2">
      <c r="A12" s="36">
        <v>2</v>
      </c>
      <c r="B12" s="37" t="s">
        <v>80</v>
      </c>
      <c r="C12" s="67">
        <f>表59!AJ37</f>
        <v>1032631392</v>
      </c>
      <c r="D12" s="68">
        <f>表59!AK37</f>
        <v>3060</v>
      </c>
      <c r="E12" s="68">
        <f>表59!AL37</f>
        <v>799</v>
      </c>
      <c r="F12" s="68">
        <f>表59!AM37</f>
        <v>1032635251</v>
      </c>
      <c r="G12" s="69">
        <f>表59!AN37</f>
        <v>0</v>
      </c>
      <c r="H12" s="67">
        <f>表59!AO37</f>
        <v>94261810</v>
      </c>
      <c r="I12" s="68">
        <f>表59!AP37</f>
        <v>1903737</v>
      </c>
      <c r="J12" s="68">
        <f>表59!AQ37</f>
        <v>14026095</v>
      </c>
      <c r="K12" s="69">
        <f>表59!AR37</f>
        <v>110191642</v>
      </c>
      <c r="L12" s="67">
        <f>表59!AS37</f>
        <v>928138</v>
      </c>
      <c r="M12" s="68">
        <f>表59!AT37</f>
        <v>32</v>
      </c>
      <c r="N12" s="68">
        <f>表59!AU37</f>
        <v>928170</v>
      </c>
      <c r="O12" s="68">
        <f>表59!AV37</f>
        <v>14189860</v>
      </c>
      <c r="P12" s="68">
        <f>表59!AW37</f>
        <v>12552079</v>
      </c>
      <c r="Q12" s="68">
        <f>表59!AX37</f>
        <v>1666344</v>
      </c>
      <c r="R12" s="68">
        <f>表59!AY37</f>
        <v>1790958</v>
      </c>
      <c r="S12" s="69">
        <f>表59!AZ37</f>
        <v>1173954304</v>
      </c>
      <c r="T12" s="67">
        <f>表59!BA37</f>
        <v>61886816</v>
      </c>
      <c r="U12" s="68">
        <f>表59!BB37</f>
        <v>61886816</v>
      </c>
      <c r="V12" s="69">
        <f>表59!BC37</f>
        <v>0</v>
      </c>
      <c r="W12" s="67">
        <f>表59!BD37</f>
        <v>2827606</v>
      </c>
      <c r="X12" s="68">
        <f>表59!BE37</f>
        <v>53414</v>
      </c>
      <c r="Y12" s="68">
        <f>表59!BF37</f>
        <v>357901</v>
      </c>
      <c r="Z12" s="69">
        <f>表59!BG37</f>
        <v>3238921</v>
      </c>
      <c r="AA12" s="67">
        <f>表59!BH37</f>
        <v>50064</v>
      </c>
      <c r="AB12" s="68">
        <f>表59!BI37</f>
        <v>1</v>
      </c>
      <c r="AC12" s="69">
        <f>表59!BJ37</f>
        <v>50065</v>
      </c>
      <c r="AD12" s="68">
        <f>表59!BK37</f>
        <v>425694</v>
      </c>
      <c r="AE12" s="68">
        <f>表59!BL37</f>
        <v>376555</v>
      </c>
      <c r="AF12" s="68">
        <f>表59!BM37</f>
        <v>49987</v>
      </c>
      <c r="AG12" s="68">
        <f>表59!BN37</f>
        <v>53725</v>
      </c>
      <c r="AH12" s="68">
        <f>表59!BO37</f>
        <v>66081763</v>
      </c>
      <c r="AI12" s="70">
        <f t="shared" si="0"/>
        <v>5.9930954264895614E-2</v>
      </c>
    </row>
    <row r="13" spans="1:35" s="22" customFormat="1" ht="13.5" customHeight="1" x14ac:dyDescent="0.2">
      <c r="A13" s="38">
        <v>3</v>
      </c>
      <c r="B13" s="39" t="s">
        <v>81</v>
      </c>
      <c r="C13" s="71">
        <f>表59!BQ37</f>
        <v>2933590462</v>
      </c>
      <c r="D13" s="72">
        <f>表59!BR37</f>
        <v>5311</v>
      </c>
      <c r="E13" s="72">
        <f>表59!BS37</f>
        <v>1454</v>
      </c>
      <c r="F13" s="72">
        <f>表59!BT37</f>
        <v>2933597227</v>
      </c>
      <c r="G13" s="73">
        <f>表59!BU37</f>
        <v>0</v>
      </c>
      <c r="H13" s="71">
        <f>表59!BV37</f>
        <v>86165040</v>
      </c>
      <c r="I13" s="72">
        <f>表59!BW37</f>
        <v>2325503</v>
      </c>
      <c r="J13" s="72">
        <f>表59!BX37</f>
        <v>13769820</v>
      </c>
      <c r="K13" s="73">
        <f>表59!BY37</f>
        <v>102260363</v>
      </c>
      <c r="L13" s="71">
        <f>表59!BZ37</f>
        <v>1166660</v>
      </c>
      <c r="M13" s="72">
        <f>表59!CA37</f>
        <v>63606</v>
      </c>
      <c r="N13" s="72">
        <f>表59!CB37</f>
        <v>1230266</v>
      </c>
      <c r="O13" s="72">
        <f>表59!CC37</f>
        <v>33382128</v>
      </c>
      <c r="P13" s="72">
        <f>表59!CD37</f>
        <v>18976375</v>
      </c>
      <c r="Q13" s="72">
        <f>表59!CE37</f>
        <v>1844842</v>
      </c>
      <c r="R13" s="72">
        <f>表59!CF37</f>
        <v>2093412</v>
      </c>
      <c r="S13" s="73">
        <f>表59!CG37</f>
        <v>3093384613</v>
      </c>
      <c r="T13" s="71">
        <f>表59!CH37</f>
        <v>175933532</v>
      </c>
      <c r="U13" s="72">
        <f>表59!CI37</f>
        <v>175933532</v>
      </c>
      <c r="V13" s="73">
        <f>表59!CJ37</f>
        <v>0</v>
      </c>
      <c r="W13" s="71">
        <f>表59!CK37</f>
        <v>2584615</v>
      </c>
      <c r="X13" s="72">
        <f>表59!CL37</f>
        <v>65881</v>
      </c>
      <c r="Y13" s="72">
        <f>表59!CM37</f>
        <v>357193</v>
      </c>
      <c r="Z13" s="73">
        <f>表59!CN37</f>
        <v>3007689</v>
      </c>
      <c r="AA13" s="71">
        <f>表59!CO37</f>
        <v>62997</v>
      </c>
      <c r="AB13" s="72">
        <f>表59!CP37</f>
        <v>1908</v>
      </c>
      <c r="AC13" s="73">
        <f>表59!CQ37</f>
        <v>64905</v>
      </c>
      <c r="AD13" s="72">
        <f>表59!CR37</f>
        <v>1001461</v>
      </c>
      <c r="AE13" s="72">
        <f>表59!CS37</f>
        <v>569287</v>
      </c>
      <c r="AF13" s="72">
        <f>表59!CT37</f>
        <v>55343</v>
      </c>
      <c r="AG13" s="72">
        <f>表59!CU37</f>
        <v>62803</v>
      </c>
      <c r="AH13" s="72">
        <f>表59!CV37</f>
        <v>180695020</v>
      </c>
      <c r="AI13" s="74">
        <f t="shared" si="0"/>
        <v>5.9971945153464656E-2</v>
      </c>
    </row>
    <row r="14" spans="1:35" s="22" customFormat="1" ht="13.5" customHeight="1" x14ac:dyDescent="0.2">
      <c r="A14" s="36">
        <v>4</v>
      </c>
      <c r="B14" s="37" t="s">
        <v>82</v>
      </c>
      <c r="C14" s="67">
        <f>表59!CX37</f>
        <v>3060783081</v>
      </c>
      <c r="D14" s="68">
        <f>表59!CY37</f>
        <v>16548</v>
      </c>
      <c r="E14" s="68">
        <f>表59!CZ37</f>
        <v>3225</v>
      </c>
      <c r="F14" s="68">
        <f>表59!DA37</f>
        <v>3060802854</v>
      </c>
      <c r="G14" s="69">
        <f>表59!DB37</f>
        <v>0</v>
      </c>
      <c r="H14" s="67">
        <f>表59!DC37</f>
        <v>65295265</v>
      </c>
      <c r="I14" s="68">
        <f>表59!DD37</f>
        <v>2681622</v>
      </c>
      <c r="J14" s="68">
        <f>表59!DE37</f>
        <v>7735800</v>
      </c>
      <c r="K14" s="69">
        <f>表59!DF37</f>
        <v>75712687</v>
      </c>
      <c r="L14" s="67">
        <f>表59!DG37</f>
        <v>665480</v>
      </c>
      <c r="M14" s="68">
        <f>表59!DH37</f>
        <v>18079</v>
      </c>
      <c r="N14" s="68">
        <f>表59!DI37</f>
        <v>683559</v>
      </c>
      <c r="O14" s="68">
        <f>表59!DJ37</f>
        <v>22409622</v>
      </c>
      <c r="P14" s="68">
        <f>表59!DK37</f>
        <v>18330199</v>
      </c>
      <c r="Q14" s="68">
        <f>表59!DL37</f>
        <v>2063471</v>
      </c>
      <c r="R14" s="68">
        <f>表59!DM37</f>
        <v>2296151</v>
      </c>
      <c r="S14" s="69">
        <f>表59!DN37</f>
        <v>3182298543</v>
      </c>
      <c r="T14" s="67">
        <f>表59!DO37</f>
        <v>183595797</v>
      </c>
      <c r="U14" s="68">
        <f>表59!DP37</f>
        <v>183595797</v>
      </c>
      <c r="V14" s="69">
        <f>表59!DQ37</f>
        <v>0</v>
      </c>
      <c r="W14" s="67">
        <f>表59!DR37</f>
        <v>1958577</v>
      </c>
      <c r="X14" s="68">
        <f>表59!DS37</f>
        <v>76715</v>
      </c>
      <c r="Y14" s="68">
        <f>表59!DT37</f>
        <v>198459</v>
      </c>
      <c r="Z14" s="69">
        <f>表59!DU37</f>
        <v>2233751</v>
      </c>
      <c r="AA14" s="67">
        <f>表59!DV37</f>
        <v>35932</v>
      </c>
      <c r="AB14" s="68">
        <f>表59!DW37</f>
        <v>541</v>
      </c>
      <c r="AC14" s="69">
        <f>表59!DX37</f>
        <v>36473</v>
      </c>
      <c r="AD14" s="68">
        <f>表59!DY37</f>
        <v>672286</v>
      </c>
      <c r="AE14" s="68">
        <f>表59!DZ37</f>
        <v>549902</v>
      </c>
      <c r="AF14" s="68">
        <f>表59!EA37</f>
        <v>61903</v>
      </c>
      <c r="AG14" s="68">
        <f>表59!EB37</f>
        <v>68882</v>
      </c>
      <c r="AH14" s="68">
        <f>表59!EC37</f>
        <v>187218994</v>
      </c>
      <c r="AI14" s="70">
        <f t="shared" si="0"/>
        <v>5.9982888724789463E-2</v>
      </c>
    </row>
    <row r="15" spans="1:35" s="22" customFormat="1" ht="13.5" customHeight="1" x14ac:dyDescent="0.2">
      <c r="A15" s="38">
        <v>5</v>
      </c>
      <c r="B15" s="39" t="s">
        <v>83</v>
      </c>
      <c r="C15" s="71">
        <f>表59!EE37</f>
        <v>2397797261</v>
      </c>
      <c r="D15" s="72">
        <f>表59!EF37</f>
        <v>3855</v>
      </c>
      <c r="E15" s="72">
        <f>表59!EG37</f>
        <v>2641</v>
      </c>
      <c r="F15" s="72">
        <f>表59!EH37</f>
        <v>2397803757</v>
      </c>
      <c r="G15" s="73">
        <f>表59!EI37</f>
        <v>0</v>
      </c>
      <c r="H15" s="71">
        <f>表59!EJ37</f>
        <v>55515814</v>
      </c>
      <c r="I15" s="72">
        <f>表59!EK37</f>
        <v>3901189</v>
      </c>
      <c r="J15" s="72">
        <f>表59!EL37</f>
        <v>4425979</v>
      </c>
      <c r="K15" s="73">
        <f>表59!EM37</f>
        <v>63842982</v>
      </c>
      <c r="L15" s="71">
        <f>表59!EN37</f>
        <v>1060075</v>
      </c>
      <c r="M15" s="72">
        <f>表59!EO37</f>
        <v>26091</v>
      </c>
      <c r="N15" s="72">
        <f>表59!EP37</f>
        <v>1086166</v>
      </c>
      <c r="O15" s="72">
        <f>表59!EQ37</f>
        <v>14229934</v>
      </c>
      <c r="P15" s="72">
        <f>表59!ER37</f>
        <v>52298119</v>
      </c>
      <c r="Q15" s="72">
        <f>表59!ES37</f>
        <v>2059686</v>
      </c>
      <c r="R15" s="72">
        <f>表59!ET37</f>
        <v>2026170</v>
      </c>
      <c r="S15" s="73">
        <f>表59!EU37</f>
        <v>2533346814</v>
      </c>
      <c r="T15" s="71">
        <f>表59!EV37</f>
        <v>143838639</v>
      </c>
      <c r="U15" s="72">
        <f>表59!EW37</f>
        <v>143838639</v>
      </c>
      <c r="V15" s="73">
        <f>表59!EX37</f>
        <v>0</v>
      </c>
      <c r="W15" s="71">
        <f>表59!EY37</f>
        <v>1665237</v>
      </c>
      <c r="X15" s="72">
        <f>表59!EZ37</f>
        <v>114235</v>
      </c>
      <c r="Y15" s="72">
        <f>表59!FA37</f>
        <v>115817</v>
      </c>
      <c r="Z15" s="73">
        <f>表59!FB37</f>
        <v>1895289</v>
      </c>
      <c r="AA15" s="71">
        <f>表59!FC37</f>
        <v>57239</v>
      </c>
      <c r="AB15" s="72">
        <f>表59!FD37</f>
        <v>782</v>
      </c>
      <c r="AC15" s="73">
        <f>表59!FE37</f>
        <v>58021</v>
      </c>
      <c r="AD15" s="72">
        <f>表59!FF37</f>
        <v>426894</v>
      </c>
      <c r="AE15" s="72">
        <f>表59!FG37</f>
        <v>1568937</v>
      </c>
      <c r="AF15" s="72">
        <f>表59!FH37</f>
        <v>61790</v>
      </c>
      <c r="AG15" s="72">
        <f>表59!FI37</f>
        <v>60784</v>
      </c>
      <c r="AH15" s="72">
        <f>表59!FJ37</f>
        <v>147910354</v>
      </c>
      <c r="AI15" s="74">
        <f t="shared" si="0"/>
        <v>5.9987661033596422E-2</v>
      </c>
    </row>
    <row r="16" spans="1:35" s="22" customFormat="1" ht="13.5" customHeight="1" x14ac:dyDescent="0.2">
      <c r="A16" s="36">
        <v>6</v>
      </c>
      <c r="B16" s="37" t="s">
        <v>84</v>
      </c>
      <c r="C16" s="67">
        <f>表59!FL37</f>
        <v>2647204521</v>
      </c>
      <c r="D16" s="68">
        <f>表59!FM37</f>
        <v>14552</v>
      </c>
      <c r="E16" s="68">
        <f>表59!FN37</f>
        <v>3789</v>
      </c>
      <c r="F16" s="68">
        <f>表59!FO37</f>
        <v>2647222862</v>
      </c>
      <c r="G16" s="69">
        <f>表59!FP37</f>
        <v>0</v>
      </c>
      <c r="H16" s="67">
        <f>表59!FQ37</f>
        <v>61101615</v>
      </c>
      <c r="I16" s="68">
        <f>表59!FR37</f>
        <v>1529604</v>
      </c>
      <c r="J16" s="68">
        <f>表59!FS37</f>
        <v>3137184</v>
      </c>
      <c r="K16" s="69">
        <f>表59!FT37</f>
        <v>65768403</v>
      </c>
      <c r="L16" s="67">
        <f>表59!FU37</f>
        <v>905144</v>
      </c>
      <c r="M16" s="68">
        <f>表59!FV37</f>
        <v>66371</v>
      </c>
      <c r="N16" s="68">
        <f>表59!FW37</f>
        <v>971515</v>
      </c>
      <c r="O16" s="68">
        <f>表59!FX37</f>
        <v>19953899</v>
      </c>
      <c r="P16" s="68">
        <f>表59!FY37</f>
        <v>27808787</v>
      </c>
      <c r="Q16" s="68">
        <f>表59!FZ37</f>
        <v>2212417</v>
      </c>
      <c r="R16" s="68">
        <f>表59!GA37</f>
        <v>2344466</v>
      </c>
      <c r="S16" s="69">
        <f>表59!GB37</f>
        <v>2766282349</v>
      </c>
      <c r="T16" s="67">
        <f>表59!GC37</f>
        <v>158808972</v>
      </c>
      <c r="U16" s="68">
        <f>表59!GD37</f>
        <v>158808972</v>
      </c>
      <c r="V16" s="69">
        <f>表59!GE37</f>
        <v>0</v>
      </c>
      <c r="W16" s="67">
        <f>表59!GF37</f>
        <v>1832766</v>
      </c>
      <c r="X16" s="68">
        <f>表59!GG37</f>
        <v>43478</v>
      </c>
      <c r="Y16" s="68">
        <f>表59!GH37</f>
        <v>81573</v>
      </c>
      <c r="Z16" s="69">
        <f>表59!GI37</f>
        <v>1957817</v>
      </c>
      <c r="AA16" s="67">
        <f>表59!GJ37</f>
        <v>48874</v>
      </c>
      <c r="AB16" s="68">
        <f>表59!GK37</f>
        <v>1991</v>
      </c>
      <c r="AC16" s="69">
        <f>表59!GL37</f>
        <v>50865</v>
      </c>
      <c r="AD16" s="68">
        <f>表59!GM37</f>
        <v>598614</v>
      </c>
      <c r="AE16" s="68">
        <f>表59!GN37</f>
        <v>834263</v>
      </c>
      <c r="AF16" s="68">
        <f>表59!GO37</f>
        <v>66371</v>
      </c>
      <c r="AG16" s="68">
        <f>表59!GP37</f>
        <v>70333</v>
      </c>
      <c r="AH16" s="68">
        <f>表59!GQ37</f>
        <v>162387235</v>
      </c>
      <c r="AI16" s="70">
        <f t="shared" si="0"/>
        <v>5.999078289918456E-2</v>
      </c>
    </row>
    <row r="17" spans="1:35" s="22" customFormat="1" ht="13.5" customHeight="1" x14ac:dyDescent="0.2">
      <c r="A17" s="38">
        <v>7</v>
      </c>
      <c r="B17" s="39" t="s">
        <v>85</v>
      </c>
      <c r="C17" s="71">
        <f>表59!GS37</f>
        <v>1694897241</v>
      </c>
      <c r="D17" s="72">
        <f>表59!GT37</f>
        <v>16652</v>
      </c>
      <c r="E17" s="72">
        <f>表59!GU37</f>
        <v>10020</v>
      </c>
      <c r="F17" s="72">
        <f>表59!GV37</f>
        <v>1694923913</v>
      </c>
      <c r="G17" s="73">
        <f>表59!GW37</f>
        <v>0</v>
      </c>
      <c r="H17" s="71">
        <f>表59!GX37</f>
        <v>42303670</v>
      </c>
      <c r="I17" s="72">
        <f>表59!GY37</f>
        <v>954781</v>
      </c>
      <c r="J17" s="72">
        <f>表59!GZ37</f>
        <v>3574179</v>
      </c>
      <c r="K17" s="73">
        <f>表59!HA37</f>
        <v>46832630</v>
      </c>
      <c r="L17" s="71">
        <f>表59!HB37</f>
        <v>790716</v>
      </c>
      <c r="M17" s="72">
        <f>表59!HC37</f>
        <v>370</v>
      </c>
      <c r="N17" s="72">
        <f>表59!HD37</f>
        <v>791086</v>
      </c>
      <c r="O17" s="72">
        <f>表59!HE37</f>
        <v>17775072</v>
      </c>
      <c r="P17" s="72">
        <f>表59!HF37</f>
        <v>21020250</v>
      </c>
      <c r="Q17" s="72">
        <f>表59!HG37</f>
        <v>1728903</v>
      </c>
      <c r="R17" s="72">
        <f>表59!HH37</f>
        <v>1697857</v>
      </c>
      <c r="S17" s="73">
        <f>表59!HI37</f>
        <v>1784769711</v>
      </c>
      <c r="T17" s="71">
        <f>表59!HJ37</f>
        <v>101683544</v>
      </c>
      <c r="U17" s="72">
        <f>表59!HK37</f>
        <v>101683544</v>
      </c>
      <c r="V17" s="73">
        <f>表59!HL37</f>
        <v>0</v>
      </c>
      <c r="W17" s="71">
        <f>表59!HM37</f>
        <v>1268918</v>
      </c>
      <c r="X17" s="72">
        <f>表59!HN37</f>
        <v>27260</v>
      </c>
      <c r="Y17" s="72">
        <f>表59!HO37</f>
        <v>97954</v>
      </c>
      <c r="Z17" s="73">
        <f>表59!HP37</f>
        <v>1394132</v>
      </c>
      <c r="AA17" s="71">
        <f>表59!HQ37</f>
        <v>42697</v>
      </c>
      <c r="AB17" s="72">
        <f>表59!HR37</f>
        <v>11</v>
      </c>
      <c r="AC17" s="73">
        <f>表59!HS37</f>
        <v>42708</v>
      </c>
      <c r="AD17" s="72">
        <f>表59!HT37</f>
        <v>533253</v>
      </c>
      <c r="AE17" s="72">
        <f>表59!HU37</f>
        <v>630606</v>
      </c>
      <c r="AF17" s="72">
        <f>表59!HV37</f>
        <v>51867</v>
      </c>
      <c r="AG17" s="72">
        <f>表59!HW37</f>
        <v>50935</v>
      </c>
      <c r="AH17" s="72">
        <f>表59!HX37</f>
        <v>104387045</v>
      </c>
      <c r="AI17" s="74">
        <f t="shared" si="0"/>
        <v>5.9992984475639999E-2</v>
      </c>
    </row>
    <row r="18" spans="1:35" s="22" customFormat="1" ht="13.5" customHeight="1" x14ac:dyDescent="0.2">
      <c r="A18" s="36">
        <v>8</v>
      </c>
      <c r="B18" s="37" t="s">
        <v>86</v>
      </c>
      <c r="C18" s="67">
        <f>'表59 (2)'!C37</f>
        <v>2200855999</v>
      </c>
      <c r="D18" s="68">
        <f>'表59 (2)'!D37</f>
        <v>20145</v>
      </c>
      <c r="E18" s="68">
        <f>'表59 (2)'!E37</f>
        <v>32577</v>
      </c>
      <c r="F18" s="68">
        <f>'表59 (2)'!F37</f>
        <v>2200908721</v>
      </c>
      <c r="G18" s="69">
        <f>'表59 (2)'!G37</f>
        <v>0</v>
      </c>
      <c r="H18" s="67">
        <f>'表59 (2)'!H37</f>
        <v>58888274</v>
      </c>
      <c r="I18" s="68">
        <f>'表59 (2)'!I37</f>
        <v>4098586</v>
      </c>
      <c r="J18" s="68">
        <f>'表59 (2)'!J37</f>
        <v>2536449</v>
      </c>
      <c r="K18" s="69">
        <f>'表59 (2)'!K37</f>
        <v>65523309</v>
      </c>
      <c r="L18" s="67">
        <f>'表59 (2)'!L37</f>
        <v>1031744</v>
      </c>
      <c r="M18" s="68">
        <f>'表59 (2)'!M37</f>
        <v>14569</v>
      </c>
      <c r="N18" s="68">
        <f>'表59 (2)'!N37</f>
        <v>1046313</v>
      </c>
      <c r="O18" s="68">
        <f>'表59 (2)'!O37</f>
        <v>40344799</v>
      </c>
      <c r="P18" s="68">
        <f>'表59 (2)'!P37</f>
        <v>27855460</v>
      </c>
      <c r="Q18" s="68">
        <f>'表59 (2)'!Q37</f>
        <v>3637658</v>
      </c>
      <c r="R18" s="68">
        <f>'表59 (2)'!R37</f>
        <v>2461705</v>
      </c>
      <c r="S18" s="69">
        <f>'表59 (2)'!S37</f>
        <v>2341777965</v>
      </c>
      <c r="T18" s="67">
        <f>'表59 (2)'!T37</f>
        <v>132042982</v>
      </c>
      <c r="U18" s="68">
        <f>'表59 (2)'!U37</f>
        <v>132042982</v>
      </c>
      <c r="V18" s="69">
        <f>'表59 (2)'!V37</f>
        <v>0</v>
      </c>
      <c r="W18" s="67">
        <f>'表59 (2)'!W37</f>
        <v>1766391</v>
      </c>
      <c r="X18" s="68">
        <f>'表59 (2)'!X37</f>
        <v>119162</v>
      </c>
      <c r="Y18" s="68">
        <f>'表59 (2)'!Y37</f>
        <v>66494</v>
      </c>
      <c r="Z18" s="69">
        <f>'表59 (2)'!Z37</f>
        <v>1952047</v>
      </c>
      <c r="AA18" s="67">
        <f>'表59 (2)'!AA37</f>
        <v>55712</v>
      </c>
      <c r="AB18" s="68">
        <f>'表59 (2)'!AB37</f>
        <v>437</v>
      </c>
      <c r="AC18" s="69">
        <f>'表59 (2)'!AC37</f>
        <v>56149</v>
      </c>
      <c r="AD18" s="68">
        <f>'表59 (2)'!AD37</f>
        <v>1210341</v>
      </c>
      <c r="AE18" s="68">
        <f>'表59 (2)'!AE37</f>
        <v>835660</v>
      </c>
      <c r="AF18" s="68">
        <f>'表59 (2)'!AF37</f>
        <v>109128</v>
      </c>
      <c r="AG18" s="68">
        <f>'表59 (2)'!AG37</f>
        <v>73853</v>
      </c>
      <c r="AH18" s="68">
        <f>'表59 (2)'!AH37</f>
        <v>136280160</v>
      </c>
      <c r="AI18" s="70">
        <f t="shared" si="0"/>
        <v>5.9994756138730392E-2</v>
      </c>
    </row>
    <row r="19" spans="1:35" s="22" customFormat="1" ht="13.5" customHeight="1" x14ac:dyDescent="0.2">
      <c r="A19" s="38">
        <v>9</v>
      </c>
      <c r="B19" s="39" t="s">
        <v>87</v>
      </c>
      <c r="C19" s="71">
        <f>'表59 (2)'!AJ37</f>
        <v>6643375260</v>
      </c>
      <c r="D19" s="72">
        <f>'表59 (2)'!AK37</f>
        <v>98065</v>
      </c>
      <c r="E19" s="72">
        <f>'表59 (2)'!AL37</f>
        <v>307676</v>
      </c>
      <c r="F19" s="72">
        <f>'表59 (2)'!AM37</f>
        <v>6643781001</v>
      </c>
      <c r="G19" s="73">
        <f>'表59 (2)'!AN37</f>
        <v>0</v>
      </c>
      <c r="H19" s="71">
        <f>'表59 (2)'!AO37</f>
        <v>205554189</v>
      </c>
      <c r="I19" s="72">
        <f>'表59 (2)'!AP37</f>
        <v>11446034</v>
      </c>
      <c r="J19" s="72">
        <f>'表59 (2)'!AQ37</f>
        <v>7172608</v>
      </c>
      <c r="K19" s="73">
        <f>'表59 (2)'!AR37</f>
        <v>224172831</v>
      </c>
      <c r="L19" s="71">
        <f>'表59 (2)'!AS37</f>
        <v>4926283</v>
      </c>
      <c r="M19" s="72">
        <f>'表59 (2)'!AT37</f>
        <v>1574</v>
      </c>
      <c r="N19" s="72">
        <f>'表59 (2)'!AU37</f>
        <v>4927857</v>
      </c>
      <c r="O19" s="72">
        <f>'表59 (2)'!AV37</f>
        <v>417235755</v>
      </c>
      <c r="P19" s="72">
        <f>'表59 (2)'!AW37</f>
        <v>277680303</v>
      </c>
      <c r="Q19" s="72">
        <f>'表59 (2)'!AX37</f>
        <v>31075906</v>
      </c>
      <c r="R19" s="72">
        <f>'表59 (2)'!AY37</f>
        <v>9513488</v>
      </c>
      <c r="S19" s="73">
        <f>'表59 (2)'!AZ37</f>
        <v>7608387141</v>
      </c>
      <c r="T19" s="71">
        <f>'表59 (2)'!BA37</f>
        <v>398614004</v>
      </c>
      <c r="U19" s="72">
        <f>'表59 (2)'!BB37</f>
        <v>398614004</v>
      </c>
      <c r="V19" s="73">
        <f>'表59 (2)'!BC37</f>
        <v>0</v>
      </c>
      <c r="W19" s="71">
        <f>'表59 (2)'!BD37</f>
        <v>6165994</v>
      </c>
      <c r="X19" s="72">
        <f>'表59 (2)'!BE37</f>
        <v>336120</v>
      </c>
      <c r="Y19" s="72">
        <f>'表59 (2)'!BF37</f>
        <v>198165</v>
      </c>
      <c r="Z19" s="73">
        <f>'表59 (2)'!BG37</f>
        <v>6700279</v>
      </c>
      <c r="AA19" s="71">
        <f>'表59 (2)'!BH37</f>
        <v>266019</v>
      </c>
      <c r="AB19" s="72">
        <f>'表59 (2)'!BI37</f>
        <v>47</v>
      </c>
      <c r="AC19" s="73">
        <f>'表59 (2)'!BJ37</f>
        <v>266066</v>
      </c>
      <c r="AD19" s="72">
        <f>'表59 (2)'!BK37</f>
        <v>12517055</v>
      </c>
      <c r="AE19" s="72">
        <f>'表59 (2)'!BL37</f>
        <v>8330404</v>
      </c>
      <c r="AF19" s="72">
        <f>'表59 (2)'!BM37</f>
        <v>932277</v>
      </c>
      <c r="AG19" s="72">
        <f>'表59 (2)'!BN37</f>
        <v>285404</v>
      </c>
      <c r="AH19" s="72">
        <f>'表59 (2)'!BO37</f>
        <v>427645489</v>
      </c>
      <c r="AI19" s="74">
        <f t="shared" si="0"/>
        <v>5.999806494825792E-2</v>
      </c>
    </row>
    <row r="20" spans="1:35" s="22" customFormat="1" ht="13.5" customHeight="1" x14ac:dyDescent="0.2">
      <c r="A20" s="36">
        <v>10</v>
      </c>
      <c r="B20" s="37" t="s">
        <v>88</v>
      </c>
      <c r="C20" s="67">
        <f>'表59 (2)'!BQ37</f>
        <v>22620876567</v>
      </c>
      <c r="D20" s="68">
        <f>'表59 (2)'!BR37</f>
        <v>178262</v>
      </c>
      <c r="E20" s="68">
        <f>'表59 (2)'!BS37</f>
        <v>362181</v>
      </c>
      <c r="F20" s="68">
        <f>'表59 (2)'!BT37</f>
        <v>22621417010</v>
      </c>
      <c r="G20" s="69">
        <f>'表59 (2)'!BU37</f>
        <v>0</v>
      </c>
      <c r="H20" s="67">
        <f>'表59 (2)'!BV37</f>
        <v>869508695</v>
      </c>
      <c r="I20" s="68">
        <f>'表59 (2)'!BW37</f>
        <v>32044358</v>
      </c>
      <c r="J20" s="68">
        <f>'表59 (2)'!BX37</f>
        <v>90922216</v>
      </c>
      <c r="K20" s="69">
        <f>'表59 (2)'!BY37</f>
        <v>992475269</v>
      </c>
      <c r="L20" s="67">
        <f>'表59 (2)'!BZ37</f>
        <v>14764992</v>
      </c>
      <c r="M20" s="68">
        <f>'表59 (2)'!CA37</f>
        <v>422895</v>
      </c>
      <c r="N20" s="68">
        <f>'表59 (2)'!CB37</f>
        <v>15187887</v>
      </c>
      <c r="O20" s="68">
        <f>'表59 (2)'!CC37</f>
        <v>610578250</v>
      </c>
      <c r="P20" s="68">
        <f>'表59 (2)'!CD37</f>
        <v>493467934</v>
      </c>
      <c r="Q20" s="68">
        <f>'表59 (2)'!CE37</f>
        <v>48521172</v>
      </c>
      <c r="R20" s="68">
        <f>'表59 (2)'!CF37</f>
        <v>29503414</v>
      </c>
      <c r="S20" s="69">
        <f>'表59 (2)'!CG37</f>
        <v>24811150936</v>
      </c>
      <c r="T20" s="67">
        <f>'表59 (2)'!CH37</f>
        <v>1356980784</v>
      </c>
      <c r="U20" s="68">
        <f>'表59 (2)'!CI37</f>
        <v>1356980784</v>
      </c>
      <c r="V20" s="69">
        <f>'表59 (2)'!CJ37</f>
        <v>0</v>
      </c>
      <c r="W20" s="67">
        <f>'表59 (2)'!CK37</f>
        <v>26082309</v>
      </c>
      <c r="X20" s="68">
        <f>'表59 (2)'!CL37</f>
        <v>925753</v>
      </c>
      <c r="Y20" s="68">
        <f>'表59 (2)'!CM37</f>
        <v>2377658</v>
      </c>
      <c r="Z20" s="69">
        <f>'表59 (2)'!CN37</f>
        <v>29385720</v>
      </c>
      <c r="AA20" s="67">
        <f>'表59 (2)'!CO37</f>
        <v>797232</v>
      </c>
      <c r="AB20" s="68">
        <f>'表59 (2)'!CP37</f>
        <v>12682</v>
      </c>
      <c r="AC20" s="69">
        <f>'表59 (2)'!CQ37</f>
        <v>809914</v>
      </c>
      <c r="AD20" s="68">
        <f>'表59 (2)'!CR37</f>
        <v>18317305</v>
      </c>
      <c r="AE20" s="68">
        <f>'表59 (2)'!CS37</f>
        <v>14803983</v>
      </c>
      <c r="AF20" s="68">
        <f>'表59 (2)'!CT37</f>
        <v>1455620</v>
      </c>
      <c r="AG20" s="68">
        <f>'表59 (2)'!CU37</f>
        <v>885091</v>
      </c>
      <c r="AH20" s="68">
        <f>'表59 (2)'!CV37</f>
        <v>1422638417</v>
      </c>
      <c r="AI20" s="70">
        <f t="shared" si="0"/>
        <v>5.9986550948604792E-2</v>
      </c>
    </row>
    <row r="21" spans="1:35" s="22" customFormat="1" ht="13.5" customHeight="1" x14ac:dyDescent="0.2">
      <c r="A21" s="38">
        <v>11</v>
      </c>
      <c r="B21" s="39" t="s">
        <v>89</v>
      </c>
      <c r="C21" s="71">
        <f>'表59 (2)'!CX37</f>
        <v>3975963204</v>
      </c>
      <c r="D21" s="72">
        <f>'表59 (2)'!CY37</f>
        <v>8445</v>
      </c>
      <c r="E21" s="72">
        <f>'表59 (2)'!CZ37</f>
        <v>2253</v>
      </c>
      <c r="F21" s="72">
        <f>'表59 (2)'!DA37</f>
        <v>3975973902</v>
      </c>
      <c r="G21" s="73">
        <f>'表59 (2)'!DB37</f>
        <v>0</v>
      </c>
      <c r="H21" s="71">
        <f>'表59 (2)'!DC37</f>
        <v>380849868</v>
      </c>
      <c r="I21" s="72">
        <f>'表59 (2)'!DD37</f>
        <v>7432542</v>
      </c>
      <c r="J21" s="72">
        <f>'表59 (2)'!DE37</f>
        <v>62340017</v>
      </c>
      <c r="K21" s="73">
        <f>'表59 (2)'!DF37</f>
        <v>450622427</v>
      </c>
      <c r="L21" s="71">
        <f>'表59 (2)'!DG37</f>
        <v>5385550</v>
      </c>
      <c r="M21" s="72">
        <f>'表59 (2)'!DH37</f>
        <v>295841</v>
      </c>
      <c r="N21" s="72">
        <f>'表59 (2)'!DI37</f>
        <v>5681391</v>
      </c>
      <c r="O21" s="72">
        <f>'表59 (2)'!DJ37</f>
        <v>78629169</v>
      </c>
      <c r="P21" s="72">
        <f>'表59 (2)'!DK37</f>
        <v>68474816</v>
      </c>
      <c r="Q21" s="72">
        <f>'表59 (2)'!DL37</f>
        <v>5743131</v>
      </c>
      <c r="R21" s="72">
        <f>'表59 (2)'!DM37</f>
        <v>9163577</v>
      </c>
      <c r="S21" s="73">
        <f>'表59 (2)'!DN37</f>
        <v>4594288413</v>
      </c>
      <c r="T21" s="71">
        <f>'表59 (2)'!DO37</f>
        <v>238396846</v>
      </c>
      <c r="U21" s="72">
        <f>'表59 (2)'!DP37</f>
        <v>238396846</v>
      </c>
      <c r="V21" s="73">
        <f>'表59 (2)'!DQ37</f>
        <v>0</v>
      </c>
      <c r="W21" s="71">
        <f>'表59 (2)'!DR37</f>
        <v>11424426</v>
      </c>
      <c r="X21" s="72">
        <f>'表59 (2)'!DS37</f>
        <v>208783</v>
      </c>
      <c r="Y21" s="72">
        <f>'表59 (2)'!DT37</f>
        <v>1619196</v>
      </c>
      <c r="Z21" s="73">
        <f>'表59 (2)'!DU37</f>
        <v>13252405</v>
      </c>
      <c r="AA21" s="71">
        <f>'表59 (2)'!DV37</f>
        <v>290759</v>
      </c>
      <c r="AB21" s="72">
        <f>'表59 (2)'!DW37</f>
        <v>8873</v>
      </c>
      <c r="AC21" s="73">
        <f>'表59 (2)'!DX37</f>
        <v>299632</v>
      </c>
      <c r="AD21" s="72">
        <f>'表59 (2)'!DY37</f>
        <v>2358862</v>
      </c>
      <c r="AE21" s="72">
        <f>'表59 (2)'!DZ37</f>
        <v>2054211</v>
      </c>
      <c r="AF21" s="72">
        <f>'表59 (2)'!EA37</f>
        <v>172284</v>
      </c>
      <c r="AG21" s="72">
        <f>'表59 (2)'!EB37</f>
        <v>274900</v>
      </c>
      <c r="AH21" s="72">
        <f>'表59 (2)'!EC37</f>
        <v>256809140</v>
      </c>
      <c r="AI21" s="74">
        <f t="shared" si="0"/>
        <v>5.9959358857984778E-2</v>
      </c>
    </row>
    <row r="22" spans="1:35" s="22" customFormat="1" ht="13.5" customHeight="1" x14ac:dyDescent="0.2">
      <c r="A22" s="36">
        <v>12</v>
      </c>
      <c r="B22" s="37" t="s">
        <v>90</v>
      </c>
      <c r="C22" s="67">
        <f>'表59 (2)'!EE37</f>
        <v>9800682104</v>
      </c>
      <c r="D22" s="68">
        <f>'表59 (2)'!EF37</f>
        <v>51607</v>
      </c>
      <c r="E22" s="68">
        <f>'表59 (2)'!EG37</f>
        <v>19675</v>
      </c>
      <c r="F22" s="68">
        <f>'表59 (2)'!EH37</f>
        <v>9800753386</v>
      </c>
      <c r="G22" s="69">
        <f>'表59 (2)'!EI37</f>
        <v>0</v>
      </c>
      <c r="H22" s="67">
        <f>'表59 (2)'!EJ37</f>
        <v>224216364</v>
      </c>
      <c r="I22" s="68">
        <f>'表59 (2)'!EK37</f>
        <v>9067196</v>
      </c>
      <c r="J22" s="68">
        <f>'表59 (2)'!EL37</f>
        <v>18873142</v>
      </c>
      <c r="K22" s="69">
        <f>'表59 (2)'!EM37</f>
        <v>252156702</v>
      </c>
      <c r="L22" s="67">
        <f>'表59 (2)'!EN37</f>
        <v>3421415</v>
      </c>
      <c r="M22" s="68">
        <f>'表59 (2)'!EO37</f>
        <v>110911</v>
      </c>
      <c r="N22" s="68">
        <f>'表59 (2)'!EP37</f>
        <v>3532326</v>
      </c>
      <c r="O22" s="68">
        <f>'表59 (2)'!EQ37</f>
        <v>74368527</v>
      </c>
      <c r="P22" s="68">
        <f>'表59 (2)'!ER37</f>
        <v>119457355</v>
      </c>
      <c r="Q22" s="68">
        <f>'表59 (2)'!ES37</f>
        <v>8064477</v>
      </c>
      <c r="R22" s="68">
        <f>'表59 (2)'!ET37</f>
        <v>8364644</v>
      </c>
      <c r="S22" s="69">
        <f>'表59 (2)'!EU37</f>
        <v>10266697417</v>
      </c>
      <c r="T22" s="67">
        <f>'表59 (2)'!EV37</f>
        <v>587926952</v>
      </c>
      <c r="U22" s="68">
        <f>'表59 (2)'!EW37</f>
        <v>587926952</v>
      </c>
      <c r="V22" s="69">
        <f>'表59 (2)'!EX37</f>
        <v>0</v>
      </c>
      <c r="W22" s="67">
        <f>'表59 (2)'!EY37</f>
        <v>6725498</v>
      </c>
      <c r="X22" s="68">
        <f>'表59 (2)'!EZ37</f>
        <v>261688</v>
      </c>
      <c r="Y22" s="68">
        <f>'表59 (2)'!FA37</f>
        <v>493803</v>
      </c>
      <c r="Z22" s="69">
        <f>'表59 (2)'!FB37</f>
        <v>7480989</v>
      </c>
      <c r="AA22" s="67">
        <f>'表59 (2)'!FC37</f>
        <v>184742</v>
      </c>
      <c r="AB22" s="68">
        <f>'表59 (2)'!FD37</f>
        <v>3325</v>
      </c>
      <c r="AC22" s="69">
        <f>'表59 (2)'!FE37</f>
        <v>188067</v>
      </c>
      <c r="AD22" s="68">
        <f>'表59 (2)'!FF37</f>
        <v>2231047</v>
      </c>
      <c r="AE22" s="68">
        <f>'表59 (2)'!FG37</f>
        <v>3583708</v>
      </c>
      <c r="AF22" s="68">
        <f>'表59 (2)'!FH37</f>
        <v>241931</v>
      </c>
      <c r="AG22" s="68">
        <f>'表59 (2)'!FI37</f>
        <v>250934</v>
      </c>
      <c r="AH22" s="68">
        <f>'表59 (2)'!FJ37</f>
        <v>601903628</v>
      </c>
      <c r="AI22" s="70">
        <f t="shared" si="0"/>
        <v>5.998793448265223E-2</v>
      </c>
    </row>
    <row r="23" spans="1:35" s="22" customFormat="1" ht="13.5" customHeight="1" x14ac:dyDescent="0.2">
      <c r="A23" s="38">
        <v>13</v>
      </c>
      <c r="B23" s="39" t="s">
        <v>86</v>
      </c>
      <c r="C23" s="71">
        <f>'表59 (2)'!FL37</f>
        <v>2200855999</v>
      </c>
      <c r="D23" s="72">
        <f>'表59 (2)'!FM37</f>
        <v>20145</v>
      </c>
      <c r="E23" s="72">
        <f>'表59 (2)'!FN37</f>
        <v>32577</v>
      </c>
      <c r="F23" s="72">
        <f>'表59 (2)'!FO37</f>
        <v>2200908721</v>
      </c>
      <c r="G23" s="73">
        <f>'表59 (2)'!FP37</f>
        <v>0</v>
      </c>
      <c r="H23" s="71">
        <f>'表59 (2)'!FQ37</f>
        <v>58888274</v>
      </c>
      <c r="I23" s="72">
        <f>'表59 (2)'!FR37</f>
        <v>4098586</v>
      </c>
      <c r="J23" s="72">
        <f>'表59 (2)'!FS37</f>
        <v>2536449</v>
      </c>
      <c r="K23" s="73">
        <f>'表59 (2)'!FT37</f>
        <v>65523309</v>
      </c>
      <c r="L23" s="71">
        <f>'表59 (2)'!FU37</f>
        <v>1031744</v>
      </c>
      <c r="M23" s="72">
        <f>'表59 (2)'!FV37</f>
        <v>14569</v>
      </c>
      <c r="N23" s="72">
        <f>'表59 (2)'!FW37</f>
        <v>1046313</v>
      </c>
      <c r="O23" s="72">
        <f>'表59 (2)'!FX37</f>
        <v>40344799</v>
      </c>
      <c r="P23" s="72">
        <f>'表59 (2)'!FY37</f>
        <v>27855460</v>
      </c>
      <c r="Q23" s="72">
        <f>'表59 (2)'!FZ37</f>
        <v>3637658</v>
      </c>
      <c r="R23" s="72">
        <f>'表59 (2)'!GA37</f>
        <v>2461705</v>
      </c>
      <c r="S23" s="73">
        <f>'表59 (2)'!GB37</f>
        <v>2341777965</v>
      </c>
      <c r="T23" s="71">
        <f>'表59 (2)'!GC37</f>
        <v>132042982</v>
      </c>
      <c r="U23" s="72">
        <f>'表59 (2)'!GD37</f>
        <v>132042982</v>
      </c>
      <c r="V23" s="73">
        <f>'表59 (2)'!GE37</f>
        <v>0</v>
      </c>
      <c r="W23" s="71">
        <f>'表59 (2)'!GF37</f>
        <v>1766391</v>
      </c>
      <c r="X23" s="72">
        <f>'表59 (2)'!GG37</f>
        <v>119162</v>
      </c>
      <c r="Y23" s="72">
        <f>'表59 (2)'!GH37</f>
        <v>66494</v>
      </c>
      <c r="Z23" s="73">
        <f>'表59 (2)'!GI37</f>
        <v>1952047</v>
      </c>
      <c r="AA23" s="71">
        <f>'表59 (2)'!GJ37</f>
        <v>55712</v>
      </c>
      <c r="AB23" s="72">
        <f>'表59 (2)'!GK37</f>
        <v>437</v>
      </c>
      <c r="AC23" s="73">
        <f>'表59 (2)'!GL37</f>
        <v>56149</v>
      </c>
      <c r="AD23" s="72">
        <f>'表59 (2)'!GM37</f>
        <v>1210341</v>
      </c>
      <c r="AE23" s="72">
        <f>'表59 (2)'!GN37</f>
        <v>835660</v>
      </c>
      <c r="AF23" s="72">
        <f>'表59 (2)'!GO37</f>
        <v>109128</v>
      </c>
      <c r="AG23" s="72">
        <f>'表59 (2)'!GP37</f>
        <v>73853</v>
      </c>
      <c r="AH23" s="72">
        <f>'表59 (2)'!GQ37</f>
        <v>136280160</v>
      </c>
      <c r="AI23" s="74">
        <f t="shared" si="0"/>
        <v>5.9994756138730392E-2</v>
      </c>
    </row>
    <row r="24" spans="1:35" s="22" customFormat="1" ht="13.5" customHeight="1" x14ac:dyDescent="0.2">
      <c r="A24" s="36">
        <v>14</v>
      </c>
      <c r="B24" s="37" t="s">
        <v>87</v>
      </c>
      <c r="C24" s="67">
        <f>'表59 (2)'!GS37</f>
        <v>6643375260</v>
      </c>
      <c r="D24" s="68">
        <f>'表59 (2)'!GT37</f>
        <v>98065</v>
      </c>
      <c r="E24" s="68">
        <f>'表59 (2)'!GU37</f>
        <v>307676</v>
      </c>
      <c r="F24" s="68">
        <f>'表59 (2)'!GV37</f>
        <v>6643781001</v>
      </c>
      <c r="G24" s="69">
        <f>'表59 (2)'!GW37</f>
        <v>0</v>
      </c>
      <c r="H24" s="67">
        <f>'表59 (2)'!GX37</f>
        <v>205554189</v>
      </c>
      <c r="I24" s="68">
        <f>'表59 (2)'!GY37</f>
        <v>11446034</v>
      </c>
      <c r="J24" s="68">
        <f>'表59 (2)'!GZ37</f>
        <v>7172608</v>
      </c>
      <c r="K24" s="69">
        <f>'表59 (2)'!HA37</f>
        <v>224172831</v>
      </c>
      <c r="L24" s="67">
        <f>'表59 (2)'!HB37</f>
        <v>4926283</v>
      </c>
      <c r="M24" s="68">
        <f>'表59 (2)'!HC37</f>
        <v>1574</v>
      </c>
      <c r="N24" s="68">
        <f>'表59 (2)'!HD37</f>
        <v>4927857</v>
      </c>
      <c r="O24" s="68">
        <f>'表59 (2)'!HE37</f>
        <v>417235755</v>
      </c>
      <c r="P24" s="68">
        <f>'表59 (2)'!HF37</f>
        <v>277680303</v>
      </c>
      <c r="Q24" s="68">
        <f>'表59 (2)'!HG37</f>
        <v>31075906</v>
      </c>
      <c r="R24" s="68">
        <f>'表59 (2)'!HH37</f>
        <v>9513488</v>
      </c>
      <c r="S24" s="69">
        <f>'表59 (2)'!HI37</f>
        <v>7608387141</v>
      </c>
      <c r="T24" s="67">
        <f>'表59 (2)'!HJ37</f>
        <v>398614004</v>
      </c>
      <c r="U24" s="68">
        <f>'表59 (2)'!HK37</f>
        <v>398614004</v>
      </c>
      <c r="V24" s="69">
        <f>'表59 (2)'!HL37</f>
        <v>0</v>
      </c>
      <c r="W24" s="67">
        <f>'表59 (2)'!HM37</f>
        <v>6165994</v>
      </c>
      <c r="X24" s="68">
        <f>'表59 (2)'!HN37</f>
        <v>336120</v>
      </c>
      <c r="Y24" s="68">
        <f>'表59 (2)'!HO37</f>
        <v>198165</v>
      </c>
      <c r="Z24" s="69">
        <f>'表59 (2)'!HP37</f>
        <v>6700279</v>
      </c>
      <c r="AA24" s="67">
        <f>'表59 (2)'!HQ37</f>
        <v>266019</v>
      </c>
      <c r="AB24" s="68">
        <f>'表59 (2)'!HR37</f>
        <v>47</v>
      </c>
      <c r="AC24" s="69">
        <f>'表59 (2)'!HS37</f>
        <v>266066</v>
      </c>
      <c r="AD24" s="68">
        <f>'表59 (2)'!HT37</f>
        <v>12517055</v>
      </c>
      <c r="AE24" s="68">
        <f>'表59 (2)'!HU37</f>
        <v>8330404</v>
      </c>
      <c r="AF24" s="68">
        <f>'表59 (2)'!HV37</f>
        <v>932277</v>
      </c>
      <c r="AG24" s="68">
        <f>'表59 (2)'!HW37</f>
        <v>285404</v>
      </c>
      <c r="AH24" s="68">
        <f>'表59 (2)'!HX37</f>
        <v>427645489</v>
      </c>
      <c r="AI24" s="70">
        <f t="shared" si="0"/>
        <v>5.999806494825792E-2</v>
      </c>
    </row>
    <row r="25" spans="1:35" s="22" customFormat="1" ht="13.5" customHeight="1" x14ac:dyDescent="0.2">
      <c r="A25" s="38">
        <v>15</v>
      </c>
      <c r="B25" s="39" t="s">
        <v>91</v>
      </c>
      <c r="C25" s="71">
        <f>'表59 (3)'!C37</f>
        <v>13776216634</v>
      </c>
      <c r="D25" s="72">
        <f>'表59 (3)'!D37</f>
        <v>60052</v>
      </c>
      <c r="E25" s="72">
        <f>'表59 (3)'!E37</f>
        <v>21928</v>
      </c>
      <c r="F25" s="72">
        <f>'表59 (3)'!F37</f>
        <v>13776298614</v>
      </c>
      <c r="G25" s="73">
        <f>'表59 (3)'!G37</f>
        <v>0</v>
      </c>
      <c r="H25" s="71">
        <f>'表59 (3)'!H37</f>
        <v>604938417</v>
      </c>
      <c r="I25" s="72">
        <f>'表59 (3)'!I37</f>
        <v>16499738</v>
      </c>
      <c r="J25" s="72">
        <f>'表59 (3)'!J37</f>
        <v>81213159</v>
      </c>
      <c r="K25" s="73">
        <f>'表59 (3)'!K37</f>
        <v>702651314</v>
      </c>
      <c r="L25" s="71">
        <f>'表59 (3)'!L37</f>
        <v>8806965</v>
      </c>
      <c r="M25" s="72">
        <f>'表59 (3)'!M37</f>
        <v>406752</v>
      </c>
      <c r="N25" s="72">
        <f>'表59 (3)'!N37</f>
        <v>9213717</v>
      </c>
      <c r="O25" s="72">
        <f>'表59 (3)'!O37</f>
        <v>152997083</v>
      </c>
      <c r="P25" s="72">
        <f>'表59 (3)'!P37</f>
        <v>187801577</v>
      </c>
      <c r="Q25" s="72">
        <f>'表59 (3)'!Q37</f>
        <v>13697766</v>
      </c>
      <c r="R25" s="72">
        <f>'表59 (3)'!R37</f>
        <v>17526624</v>
      </c>
      <c r="S25" s="73">
        <f>'表59 (3)'!S37</f>
        <v>14860186695</v>
      </c>
      <c r="T25" s="71">
        <f>'表59 (3)'!T37</f>
        <v>550786977</v>
      </c>
      <c r="U25" s="72">
        <f>'表59 (3)'!U37</f>
        <v>550786977</v>
      </c>
      <c r="V25" s="73">
        <f>'表59 (3)'!V37</f>
        <v>0</v>
      </c>
      <c r="W25" s="71">
        <f>'表59 (3)'!W37</f>
        <v>12096764</v>
      </c>
      <c r="X25" s="72">
        <f>'表59 (3)'!X37</f>
        <v>313653</v>
      </c>
      <c r="Y25" s="72">
        <f>'表59 (3)'!Y37</f>
        <v>1408661</v>
      </c>
      <c r="Z25" s="73">
        <f>'表59 (3)'!Z37</f>
        <v>13819078</v>
      </c>
      <c r="AA25" s="71">
        <f>'表59 (3)'!AA37</f>
        <v>316990</v>
      </c>
      <c r="AB25" s="72">
        <f>'表59 (3)'!AB37</f>
        <v>8133</v>
      </c>
      <c r="AC25" s="73">
        <f>'表59 (3)'!AC37</f>
        <v>325123</v>
      </c>
      <c r="AD25" s="72">
        <f>'表59 (3)'!AD37</f>
        <v>3059906</v>
      </c>
      <c r="AE25" s="72">
        <f>'表59 (3)'!AE37</f>
        <v>3755956</v>
      </c>
      <c r="AF25" s="72">
        <f>'表59 (3)'!AF37</f>
        <v>273947</v>
      </c>
      <c r="AG25" s="72">
        <f>'表59 (3)'!AG37</f>
        <v>350525</v>
      </c>
      <c r="AH25" s="72">
        <f>'表59 (3)'!AH37</f>
        <v>572371512</v>
      </c>
      <c r="AI25" s="74">
        <f t="shared" si="0"/>
        <v>3.9980766418656839E-2</v>
      </c>
    </row>
    <row r="26" spans="1:35" s="22" customFormat="1" ht="13.5" customHeight="1" x14ac:dyDescent="0.2">
      <c r="A26" s="36">
        <v>16</v>
      </c>
      <c r="B26" s="37" t="s">
        <v>92</v>
      </c>
      <c r="C26" s="67">
        <f>'表59 (3)'!AJ37</f>
        <v>2200840637</v>
      </c>
      <c r="D26" s="68">
        <f>'表59 (3)'!AK37</f>
        <v>20145</v>
      </c>
      <c r="E26" s="68">
        <f>'表59 (3)'!AL37</f>
        <v>32577</v>
      </c>
      <c r="F26" s="68">
        <f>'表59 (3)'!AM37</f>
        <v>2200893359</v>
      </c>
      <c r="G26" s="69">
        <f>'表59 (3)'!AN37</f>
        <v>0</v>
      </c>
      <c r="H26" s="67">
        <f>'表59 (3)'!AO37</f>
        <v>58888274</v>
      </c>
      <c r="I26" s="68">
        <f>'表59 (3)'!AP37</f>
        <v>4098586</v>
      </c>
      <c r="J26" s="68">
        <f>'表59 (3)'!AQ37</f>
        <v>2536449</v>
      </c>
      <c r="K26" s="69">
        <f>'表59 (3)'!AR37</f>
        <v>65523309</v>
      </c>
      <c r="L26" s="67">
        <f>'表59 (3)'!AS37</f>
        <v>1031744</v>
      </c>
      <c r="M26" s="68">
        <f>'表59 (3)'!AT37</f>
        <v>14569</v>
      </c>
      <c r="N26" s="68">
        <f>'表59 (3)'!AU37</f>
        <v>1046313</v>
      </c>
      <c r="O26" s="68">
        <f>'表59 (3)'!AV37</f>
        <v>40344799</v>
      </c>
      <c r="P26" s="68">
        <f>'表59 (3)'!AW37</f>
        <v>27855460</v>
      </c>
      <c r="Q26" s="68">
        <f>'表59 (3)'!AX37</f>
        <v>3637296</v>
      </c>
      <c r="R26" s="68">
        <f>'表59 (3)'!AY37</f>
        <v>2461705</v>
      </c>
      <c r="S26" s="69">
        <f>'表59 (3)'!AZ37</f>
        <v>2341762241</v>
      </c>
      <c r="T26" s="67">
        <f>'表59 (3)'!BA37</f>
        <v>88023749</v>
      </c>
      <c r="U26" s="68">
        <f>'表59 (3)'!BB37</f>
        <v>88023749</v>
      </c>
      <c r="V26" s="69">
        <f>'表59 (3)'!BC37</f>
        <v>0</v>
      </c>
      <c r="W26" s="67">
        <f>'表59 (3)'!BD37</f>
        <v>1177510</v>
      </c>
      <c r="X26" s="68">
        <f>'表59 (3)'!BE37</f>
        <v>79443</v>
      </c>
      <c r="Y26" s="68">
        <f>'表59 (3)'!BF37</f>
        <v>44331</v>
      </c>
      <c r="Z26" s="69">
        <f>'表59 (3)'!BG37</f>
        <v>1301284</v>
      </c>
      <c r="AA26" s="67">
        <f>'表59 (3)'!BH37</f>
        <v>37143</v>
      </c>
      <c r="AB26" s="68">
        <f>'表59 (3)'!BI37</f>
        <v>291</v>
      </c>
      <c r="AC26" s="69">
        <f>'表59 (3)'!BJ37</f>
        <v>37434</v>
      </c>
      <c r="AD26" s="68">
        <f>'表59 (3)'!BK37</f>
        <v>806895</v>
      </c>
      <c r="AE26" s="68">
        <f>'表59 (3)'!BL37</f>
        <v>557102</v>
      </c>
      <c r="AF26" s="68">
        <f>'表59 (3)'!BM37</f>
        <v>72744</v>
      </c>
      <c r="AG26" s="68">
        <f>'表59 (3)'!BN37</f>
        <v>49237</v>
      </c>
      <c r="AH26" s="68">
        <f>'表59 (3)'!BO37</f>
        <v>90848445</v>
      </c>
      <c r="AI26" s="70">
        <f t="shared" si="0"/>
        <v>3.9994554320430385E-2</v>
      </c>
    </row>
    <row r="27" spans="1:35" s="22" customFormat="1" ht="13.5" customHeight="1" x14ac:dyDescent="0.2">
      <c r="A27" s="38">
        <v>17</v>
      </c>
      <c r="B27" s="39" t="s">
        <v>93</v>
      </c>
      <c r="C27" s="71">
        <f>'表59 (3)'!BQ37</f>
        <v>6643463513</v>
      </c>
      <c r="D27" s="72">
        <f>'表59 (3)'!BR37</f>
        <v>98065</v>
      </c>
      <c r="E27" s="72">
        <f>'表59 (3)'!BS37</f>
        <v>307676</v>
      </c>
      <c r="F27" s="72">
        <f>'表59 (3)'!BT37</f>
        <v>6643869254</v>
      </c>
      <c r="G27" s="73">
        <f>'表59 (3)'!BU37</f>
        <v>0</v>
      </c>
      <c r="H27" s="71">
        <f>'表59 (3)'!BV37</f>
        <v>205554189</v>
      </c>
      <c r="I27" s="72">
        <f>'表59 (3)'!BW37</f>
        <v>11446034</v>
      </c>
      <c r="J27" s="72">
        <f>'表59 (3)'!BX37</f>
        <v>7172608</v>
      </c>
      <c r="K27" s="73">
        <f>'表59 (3)'!BY37</f>
        <v>224172831</v>
      </c>
      <c r="L27" s="71">
        <f>'表59 (3)'!BZ37</f>
        <v>4926283</v>
      </c>
      <c r="M27" s="72">
        <f>'表59 (3)'!CA37</f>
        <v>1574</v>
      </c>
      <c r="N27" s="72">
        <f>'表59 (3)'!CB37</f>
        <v>4927857</v>
      </c>
      <c r="O27" s="72">
        <f>'表59 (3)'!CC37</f>
        <v>417235757</v>
      </c>
      <c r="P27" s="72">
        <f>'表59 (3)'!CD37</f>
        <v>277688087</v>
      </c>
      <c r="Q27" s="72">
        <f>'表59 (3)'!CE37</f>
        <v>31075906</v>
      </c>
      <c r="R27" s="72">
        <f>'表59 (3)'!CF37</f>
        <v>9513488</v>
      </c>
      <c r="S27" s="73">
        <f>'表59 (3)'!CG37</f>
        <v>7608483180</v>
      </c>
      <c r="T27" s="71">
        <f>'表59 (3)'!CH37</f>
        <v>265742668</v>
      </c>
      <c r="U27" s="72">
        <f>'表59 (3)'!CI37</f>
        <v>265742668</v>
      </c>
      <c r="V27" s="73">
        <f>'表59 (3)'!CJ37</f>
        <v>0</v>
      </c>
      <c r="W27" s="71">
        <f>'表59 (3)'!CK37</f>
        <v>4110475</v>
      </c>
      <c r="X27" s="72">
        <f>'表59 (3)'!CL37</f>
        <v>224076</v>
      </c>
      <c r="Y27" s="72">
        <f>'表59 (3)'!CM37</f>
        <v>132105</v>
      </c>
      <c r="Z27" s="73">
        <f>'表59 (3)'!CN37</f>
        <v>4466656</v>
      </c>
      <c r="AA27" s="71">
        <f>'表59 (3)'!CO37</f>
        <v>177343</v>
      </c>
      <c r="AB27" s="72">
        <f>'表59 (3)'!CP37</f>
        <v>32</v>
      </c>
      <c r="AC27" s="73">
        <f>'表59 (3)'!CQ37</f>
        <v>177375</v>
      </c>
      <c r="AD27" s="72">
        <f>'表59 (3)'!CR37</f>
        <v>8344701</v>
      </c>
      <c r="AE27" s="72">
        <f>'表59 (3)'!CS37</f>
        <v>5549771</v>
      </c>
      <c r="AF27" s="72">
        <f>'表59 (3)'!CT37</f>
        <v>617006</v>
      </c>
      <c r="AG27" s="72">
        <f>'表59 (3)'!CU37</f>
        <v>190268</v>
      </c>
      <c r="AH27" s="72">
        <f>'表59 (3)'!CV37</f>
        <v>285088445</v>
      </c>
      <c r="AI27" s="74">
        <f t="shared" si="0"/>
        <v>3.9998178446995672E-2</v>
      </c>
    </row>
    <row r="28" spans="1:35" s="22" customFormat="1" ht="13.5" customHeight="1" x14ac:dyDescent="0.2">
      <c r="A28" s="40">
        <v>18</v>
      </c>
      <c r="B28" s="41" t="s">
        <v>88</v>
      </c>
      <c r="C28" s="75">
        <f>'表59 (3)'!CX37</f>
        <v>22620520784</v>
      </c>
      <c r="D28" s="76">
        <f>'表59 (3)'!CY37</f>
        <v>178262</v>
      </c>
      <c r="E28" s="76">
        <f>'表59 (3)'!CZ37</f>
        <v>362181</v>
      </c>
      <c r="F28" s="76">
        <f>'表59 (3)'!DA37</f>
        <v>22621061227</v>
      </c>
      <c r="G28" s="77">
        <f>'表59 (3)'!DB37</f>
        <v>0</v>
      </c>
      <c r="H28" s="75">
        <f>'表59 (3)'!DC37</f>
        <v>869380880</v>
      </c>
      <c r="I28" s="76">
        <f>'表59 (3)'!DD37</f>
        <v>32044358</v>
      </c>
      <c r="J28" s="76">
        <f>'表59 (3)'!DE37</f>
        <v>90922216</v>
      </c>
      <c r="K28" s="77">
        <f>'表59 (3)'!DF37</f>
        <v>992347454</v>
      </c>
      <c r="L28" s="75">
        <f>'表59 (3)'!DG37</f>
        <v>14764992</v>
      </c>
      <c r="M28" s="76">
        <f>'表59 (3)'!DH37</f>
        <v>422895</v>
      </c>
      <c r="N28" s="76">
        <f>'表59 (3)'!DI37</f>
        <v>15187887</v>
      </c>
      <c r="O28" s="76">
        <f>'表59 (3)'!DJ37</f>
        <v>610577639</v>
      </c>
      <c r="P28" s="76">
        <f>'表59 (3)'!DK37</f>
        <v>493345124</v>
      </c>
      <c r="Q28" s="76">
        <f>'表59 (3)'!DL37</f>
        <v>48410968</v>
      </c>
      <c r="R28" s="76">
        <f>'表59 (3)'!DM37</f>
        <v>29501817</v>
      </c>
      <c r="S28" s="77">
        <f>'表59 (3)'!DN37</f>
        <v>24810432116</v>
      </c>
      <c r="T28" s="75">
        <f>'表59 (3)'!DO37</f>
        <v>904553394</v>
      </c>
      <c r="U28" s="76">
        <f>'表59 (3)'!DP37</f>
        <v>904553394</v>
      </c>
      <c r="V28" s="77">
        <f>'表59 (3)'!DQ37</f>
        <v>0</v>
      </c>
      <c r="W28" s="75">
        <f>'表59 (3)'!DR37</f>
        <v>17384749</v>
      </c>
      <c r="X28" s="76">
        <f>'表59 (3)'!DS37</f>
        <v>617172</v>
      </c>
      <c r="Y28" s="76">
        <f>'表59 (3)'!DT37</f>
        <v>1585097</v>
      </c>
      <c r="Z28" s="77">
        <f>'表59 (3)'!DU37</f>
        <v>19587018</v>
      </c>
      <c r="AA28" s="75">
        <f>'表59 (3)'!DV37</f>
        <v>531476</v>
      </c>
      <c r="AB28" s="76">
        <f>'表59 (3)'!DW37</f>
        <v>8456</v>
      </c>
      <c r="AC28" s="77">
        <f>'表59 (3)'!DX37</f>
        <v>539932</v>
      </c>
      <c r="AD28" s="76">
        <f>'表59 (3)'!DY37</f>
        <v>12211502</v>
      </c>
      <c r="AE28" s="76">
        <f>'表59 (3)'!DZ37</f>
        <v>9862829</v>
      </c>
      <c r="AF28" s="76">
        <f>'表59 (3)'!EA37</f>
        <v>963697</v>
      </c>
      <c r="AG28" s="76">
        <f>'表59 (3)'!EB37</f>
        <v>590030</v>
      </c>
      <c r="AH28" s="76">
        <f>'表59 (3)'!EC37</f>
        <v>948308402</v>
      </c>
      <c r="AI28" s="78">
        <f t="shared" si="0"/>
        <v>3.9987221860323025E-2</v>
      </c>
    </row>
  </sheetData>
  <mergeCells count="50">
    <mergeCell ref="AI5:AI9"/>
    <mergeCell ref="AA5:AC5"/>
    <mergeCell ref="AF5:AF9"/>
    <mergeCell ref="AG5:AG9"/>
    <mergeCell ref="AA6:AA9"/>
    <mergeCell ref="AB6:AB9"/>
    <mergeCell ref="AH5:AH9"/>
    <mergeCell ref="AE5:AE9"/>
    <mergeCell ref="AC6:AC9"/>
    <mergeCell ref="AD5:AD9"/>
    <mergeCell ref="Y6:Y9"/>
    <mergeCell ref="A5:B10"/>
    <mergeCell ref="C5:C9"/>
    <mergeCell ref="D5:D9"/>
    <mergeCell ref="E5:E9"/>
    <mergeCell ref="G5:G9"/>
    <mergeCell ref="L6:L9"/>
    <mergeCell ref="W5:Z5"/>
    <mergeCell ref="V5:V9"/>
    <mergeCell ref="U7:U9"/>
    <mergeCell ref="I6:I9"/>
    <mergeCell ref="H5:K5"/>
    <mergeCell ref="W4:Z4"/>
    <mergeCell ref="T1:Z1"/>
    <mergeCell ref="L5:N5"/>
    <mergeCell ref="Z6:Z9"/>
    <mergeCell ref="M6:M9"/>
    <mergeCell ref="N6:N9"/>
    <mergeCell ref="T5:T9"/>
    <mergeCell ref="A4:B4"/>
    <mergeCell ref="C4:G4"/>
    <mergeCell ref="H4:K4"/>
    <mergeCell ref="L4:S4"/>
    <mergeCell ref="T4:V4"/>
    <mergeCell ref="O5:O9"/>
    <mergeCell ref="K6:K9"/>
    <mergeCell ref="AA4:AC4"/>
    <mergeCell ref="AD4:AH4"/>
    <mergeCell ref="C1:K1"/>
    <mergeCell ref="L1:S1"/>
    <mergeCell ref="F5:F9"/>
    <mergeCell ref="AA1:AI1"/>
    <mergeCell ref="Q5:Q9"/>
    <mergeCell ref="R5:R9"/>
    <mergeCell ref="W6:W9"/>
    <mergeCell ref="P5:P9"/>
    <mergeCell ref="X6:X9"/>
    <mergeCell ref="S5:S9"/>
    <mergeCell ref="J6:J9"/>
    <mergeCell ref="H6:H9"/>
  </mergeCells>
  <phoneticPr fontId="3"/>
  <pageMargins left="0.39370078740157483" right="0" top="0.6692913385826772" bottom="0.39370078740157483" header="0.51181102362204722" footer="0.19685039370078741"/>
  <pageSetup paperSize="9" scale="90" firstPageNumber="67" pageOrder="overThenDown" orientation="landscape" useFirstPageNumber="1" horizontalDpi="300" verticalDpi="300" r:id="rId1"/>
  <headerFooter alignWithMargins="0">
    <oddHeader>&amp;C&amp;"ＭＳ Ｐゴシック,太字"第59表　課税標準額段階別令和３年度分所得割額等に関する調
【合 計】（つづき）（課税標準額の段階別総括　都計）</oddHeader>
  </headerFooter>
  <colBreaks count="3" manualBreakCount="3">
    <brk id="11" max="1048575" man="1"/>
    <brk id="19" max="27" man="1"/>
    <brk id="26" max="1048575" man="1"/>
  </colBreaks>
  <ignoredErrors>
    <ignoredError sqref="C3:A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表59</vt:lpstr>
      <vt:lpstr>表59 (2)</vt:lpstr>
      <vt:lpstr>表59 (3)</vt:lpstr>
      <vt:lpstr>表59総括(区)</vt:lpstr>
      <vt:lpstr>表59総括(都)</vt:lpstr>
      <vt:lpstr>表59!Print_Area</vt:lpstr>
      <vt:lpstr>'表59 (2)'!Print_Area</vt:lpstr>
      <vt:lpstr>'表59 (3)'!Print_Area</vt:lpstr>
      <vt:lpstr>'表59総括(区)'!Print_Area</vt:lpstr>
      <vt:lpstr>'表59総括(都)'!Print_Area</vt:lpstr>
      <vt:lpstr>表59!Print_Titles</vt:lpstr>
      <vt:lpstr>'表59 (2)'!Print_Titles</vt:lpstr>
      <vt:lpstr>'表59 (3)'!Print_Titles</vt:lpstr>
      <vt:lpstr>'表59総括(区)'!Print_Titles</vt:lpstr>
      <vt:lpstr>'表59総括(都)'!Print_Titles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2017-12-12T01:19:21Z</cp:lastPrinted>
  <dcterms:created xsi:type="dcterms:W3CDTF">2012-09-13T11:46:39Z</dcterms:created>
  <dcterms:modified xsi:type="dcterms:W3CDTF">2022-06-16T02:34:52Z</dcterms:modified>
</cp:coreProperties>
</file>