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r03tokubetsukukazei\"/>
    </mc:Choice>
  </mc:AlternateContent>
  <bookViews>
    <workbookView xWindow="480" yWindow="96" windowWidth="18180" windowHeight="11640"/>
  </bookViews>
  <sheets>
    <sheet name="表55" sheetId="4" r:id="rId1"/>
    <sheet name="表55 (2)" sheetId="7" r:id="rId2"/>
    <sheet name="表55 (3)" sheetId="8" r:id="rId3"/>
    <sheet name="表55総括(区)" sheetId="5" r:id="rId4"/>
    <sheet name="表55総括(都)" sheetId="6" r:id="rId5"/>
  </sheets>
  <definedNames>
    <definedName name="_xlnm.Print_Area" localSheetId="0">表55!$A$1:$HJ$38</definedName>
    <definedName name="_xlnm.Print_Area" localSheetId="1">'表55 (2)'!$A$1:$HJ$38</definedName>
    <definedName name="_xlnm.Print_Area" localSheetId="2">'表55 (3)'!$A$1:$HJ$38</definedName>
    <definedName name="_xlnm.Print_Titles" localSheetId="0">表55!$A:$B,表55!$1:$12</definedName>
    <definedName name="_xlnm.Print_Titles" localSheetId="1">'表55 (2)'!$A:$B,'表55 (2)'!$1:$12</definedName>
    <definedName name="_xlnm.Print_Titles" localSheetId="2">'表55 (3)'!$A:$B,'表55 (3)'!$1:$12</definedName>
    <definedName name="_xlnm.Print_Titles" localSheetId="3">'表55総括(区)'!$A:$B,'表55総括(区)'!$1:$10</definedName>
    <definedName name="_xlnm.Print_Titles" localSheetId="4">'表55総括(都)'!$A:$B,'表55総括(都)'!$1:$10</definedName>
    <definedName name="宅地・山林" localSheetId="1">#REF!</definedName>
    <definedName name="宅地・山林" localSheetId="2">#REF!</definedName>
    <definedName name="宅地・山林" localSheetId="3">#REF!</definedName>
    <definedName name="宅地・山林" localSheetId="4">#REF!</definedName>
    <definedName name="宅地・山林">#REF!</definedName>
    <definedName name="田・畑" localSheetId="1">#REF!</definedName>
    <definedName name="田・畑" localSheetId="2">#REF!</definedName>
    <definedName name="田・畑" localSheetId="3">#REF!</definedName>
    <definedName name="田・畑" localSheetId="4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GG36" i="8" l="1"/>
  <c r="GG38" i="8"/>
  <c r="I28" i="6" s="1"/>
  <c r="EW36" i="7"/>
  <c r="AL13" i="7"/>
  <c r="AL14" i="7"/>
  <c r="AL15" i="7"/>
  <c r="AL16" i="7"/>
  <c r="AL17" i="7"/>
  <c r="AL18" i="7"/>
  <c r="AL19" i="7"/>
  <c r="AL20" i="7"/>
  <c r="AL21" i="7"/>
  <c r="AL22" i="7"/>
  <c r="AL23" i="7"/>
  <c r="AL24" i="7"/>
  <c r="AL25" i="7"/>
  <c r="AL26" i="7"/>
  <c r="AL27" i="7"/>
  <c r="AL28" i="7"/>
  <c r="AL29" i="7"/>
  <c r="AL30" i="7"/>
  <c r="AL31" i="7"/>
  <c r="AL32" i="7"/>
  <c r="AL33" i="7"/>
  <c r="AL34" i="7"/>
  <c r="AL35" i="7"/>
  <c r="BV37" i="7"/>
  <c r="BV13" i="7"/>
  <c r="BV14" i="7"/>
  <c r="BV15" i="7"/>
  <c r="BV16" i="7"/>
  <c r="BV17" i="7"/>
  <c r="BV18" i="7"/>
  <c r="BV19" i="7"/>
  <c r="BV20" i="7"/>
  <c r="BV21" i="7"/>
  <c r="BV22" i="7"/>
  <c r="BV23" i="7"/>
  <c r="BV24" i="7"/>
  <c r="BV25" i="7"/>
  <c r="BV26" i="7"/>
  <c r="BV27" i="7"/>
  <c r="BV28" i="7"/>
  <c r="BV29" i="7"/>
  <c r="BV30" i="7"/>
  <c r="BV31" i="7"/>
  <c r="BV32" i="7"/>
  <c r="BV33" i="7"/>
  <c r="BV34" i="7"/>
  <c r="BV35" i="7"/>
  <c r="EP37" i="4"/>
  <c r="I28" i="5"/>
  <c r="EW36" i="8"/>
  <c r="EW38" i="8" s="1"/>
  <c r="I27" i="6"/>
  <c r="DM36" i="8"/>
  <c r="I26" i="5"/>
  <c r="CC36" i="8"/>
  <c r="I25" i="5"/>
  <c r="AS36" i="8"/>
  <c r="AS38" i="8"/>
  <c r="I24" i="6" s="1"/>
  <c r="I36" i="8"/>
  <c r="I23" i="5" s="1"/>
  <c r="GG36" i="7"/>
  <c r="GG38" i="7" s="1"/>
  <c r="I22" i="6" s="1"/>
  <c r="DM36" i="7"/>
  <c r="DM38" i="7"/>
  <c r="I20" i="6" s="1"/>
  <c r="CC36" i="7"/>
  <c r="I19" i="5" s="1"/>
  <c r="AS36" i="7"/>
  <c r="I18" i="5" s="1"/>
  <c r="I36" i="7"/>
  <c r="GG36" i="4"/>
  <c r="I16" i="5"/>
  <c r="EW36" i="4"/>
  <c r="EW38" i="4"/>
  <c r="I15" i="6" s="1"/>
  <c r="DM36" i="4"/>
  <c r="DM38" i="4" s="1"/>
  <c r="I14" i="6"/>
  <c r="CC36" i="4"/>
  <c r="CC38" i="4"/>
  <c r="I13" i="6" s="1"/>
  <c r="AS36" i="4"/>
  <c r="AS38" i="4" s="1"/>
  <c r="I12" i="6"/>
  <c r="I36" i="4"/>
  <c r="I38" i="4"/>
  <c r="I11" i="6" s="1"/>
  <c r="I12" i="5"/>
  <c r="HJ14" i="4"/>
  <c r="HJ15" i="4"/>
  <c r="HJ16" i="4"/>
  <c r="HJ17" i="4"/>
  <c r="HJ18" i="4"/>
  <c r="HJ19" i="4"/>
  <c r="HJ20" i="4"/>
  <c r="HJ21" i="4"/>
  <c r="HJ22" i="4"/>
  <c r="HJ23" i="4"/>
  <c r="HJ24" i="4"/>
  <c r="HJ25" i="4"/>
  <c r="HJ26" i="4"/>
  <c r="HJ27" i="4"/>
  <c r="HJ28" i="4"/>
  <c r="HJ29" i="4"/>
  <c r="HJ30" i="4"/>
  <c r="HJ31" i="4"/>
  <c r="HJ32" i="4"/>
  <c r="HJ33" i="4"/>
  <c r="HJ34" i="4"/>
  <c r="HJ35" i="4"/>
  <c r="HJ13" i="4"/>
  <c r="FZ37" i="7"/>
  <c r="FZ35" i="7"/>
  <c r="FZ34" i="7"/>
  <c r="FZ33" i="7"/>
  <c r="FZ32" i="7"/>
  <c r="FZ31" i="7"/>
  <c r="FZ30" i="7"/>
  <c r="FZ29" i="7"/>
  <c r="FZ28" i="7"/>
  <c r="FZ27" i="7"/>
  <c r="FZ26" i="7"/>
  <c r="FZ25" i="7"/>
  <c r="FZ24" i="7"/>
  <c r="FZ23" i="7"/>
  <c r="FZ22" i="7"/>
  <c r="FZ21" i="7"/>
  <c r="FZ20" i="7"/>
  <c r="FZ19" i="7"/>
  <c r="FZ18" i="7"/>
  <c r="FZ17" i="7"/>
  <c r="FZ16" i="7"/>
  <c r="FZ15" i="7"/>
  <c r="FZ14" i="7"/>
  <c r="FZ13" i="7"/>
  <c r="C36" i="4"/>
  <c r="C38" i="4" s="1"/>
  <c r="C11" i="6"/>
  <c r="D36" i="4"/>
  <c r="D38" i="4"/>
  <c r="D11" i="6" s="1"/>
  <c r="E36" i="4"/>
  <c r="E11" i="5" s="1"/>
  <c r="F36" i="4"/>
  <c r="G36" i="4"/>
  <c r="G11" i="5"/>
  <c r="H36" i="4"/>
  <c r="H38" i="4"/>
  <c r="H11" i="6" s="1"/>
  <c r="J36" i="4"/>
  <c r="J38" i="4" s="1"/>
  <c r="J11" i="6"/>
  <c r="K36" i="4"/>
  <c r="K11" i="5"/>
  <c r="L36" i="4"/>
  <c r="L38" i="4"/>
  <c r="L11" i="6" s="1"/>
  <c r="M36" i="4"/>
  <c r="M38" i="4" s="1"/>
  <c r="M11" i="6"/>
  <c r="N36" i="4"/>
  <c r="N11" i="5"/>
  <c r="O36" i="4"/>
  <c r="O11" i="5"/>
  <c r="P36" i="4"/>
  <c r="P38" i="4"/>
  <c r="P11" i="6" s="1"/>
  <c r="Q36" i="4"/>
  <c r="Q38" i="4" s="1"/>
  <c r="Q11" i="6"/>
  <c r="R36" i="4"/>
  <c r="R38" i="4"/>
  <c r="R11" i="6" s="1"/>
  <c r="S36" i="4"/>
  <c r="S11" i="5" s="1"/>
  <c r="T36" i="4"/>
  <c r="T11" i="5" s="1"/>
  <c r="U36" i="4"/>
  <c r="V36" i="4"/>
  <c r="V38" i="4"/>
  <c r="V11" i="6" s="1"/>
  <c r="W36" i="4"/>
  <c r="W38" i="4" s="1"/>
  <c r="W11" i="6" s="1"/>
  <c r="X36" i="4"/>
  <c r="X11" i="5"/>
  <c r="Y36" i="4"/>
  <c r="Y38" i="4"/>
  <c r="Y11" i="6" s="1"/>
  <c r="Z36" i="4"/>
  <c r="AA36" i="4"/>
  <c r="AA11" i="5"/>
  <c r="AB36" i="4"/>
  <c r="AB38" i="4"/>
  <c r="AB11" i="6" s="1"/>
  <c r="AC36" i="4"/>
  <c r="AC38" i="4" s="1"/>
  <c r="AC11" i="6"/>
  <c r="AD36" i="4"/>
  <c r="AD11" i="5"/>
  <c r="AE36" i="4"/>
  <c r="AE11" i="5"/>
  <c r="AF36" i="4"/>
  <c r="AF38" i="4"/>
  <c r="AF11" i="6" s="1"/>
  <c r="AG36" i="4"/>
  <c r="AG38" i="4" s="1"/>
  <c r="AG11" i="6"/>
  <c r="AH36" i="4"/>
  <c r="AH11" i="5"/>
  <c r="AI36" i="4"/>
  <c r="AI11" i="5"/>
  <c r="AJ36" i="4"/>
  <c r="AK36" i="4"/>
  <c r="AK38" i="4" s="1"/>
  <c r="AK11" i="6" s="1"/>
  <c r="O38" i="4"/>
  <c r="O11" i="6"/>
  <c r="AA38" i="4"/>
  <c r="AA11" i="6"/>
  <c r="N4" i="6"/>
  <c r="HJ35" i="8"/>
  <c r="HJ34" i="8"/>
  <c r="HJ33" i="8"/>
  <c r="HJ32" i="8"/>
  <c r="HJ31" i="8"/>
  <c r="HJ30" i="8"/>
  <c r="HJ29" i="8"/>
  <c r="HJ28" i="8"/>
  <c r="HJ27" i="8"/>
  <c r="HJ26" i="8"/>
  <c r="HJ25" i="8"/>
  <c r="HJ24" i="8"/>
  <c r="HJ23" i="8"/>
  <c r="HJ22" i="8"/>
  <c r="HJ21" i="8"/>
  <c r="HJ20" i="8"/>
  <c r="HJ19" i="8"/>
  <c r="HJ18" i="8"/>
  <c r="HJ17" i="8"/>
  <c r="HJ16" i="8"/>
  <c r="HJ15" i="8"/>
  <c r="HJ14" i="8"/>
  <c r="HJ13" i="8"/>
  <c r="FZ35" i="8"/>
  <c r="FZ34" i="8"/>
  <c r="FZ33" i="8"/>
  <c r="FZ32" i="8"/>
  <c r="FZ31" i="8"/>
  <c r="FZ30" i="8"/>
  <c r="FZ29" i="8"/>
  <c r="FZ28" i="8"/>
  <c r="FZ27" i="8"/>
  <c r="FZ26" i="8"/>
  <c r="FZ25" i="8"/>
  <c r="FZ24" i="8"/>
  <c r="FZ23" i="8"/>
  <c r="FZ22" i="8"/>
  <c r="FZ21" i="8"/>
  <c r="FZ20" i="8"/>
  <c r="FZ19" i="8"/>
  <c r="FZ18" i="8"/>
  <c r="FZ17" i="8"/>
  <c r="FZ16" i="8"/>
  <c r="FZ15" i="8"/>
  <c r="FZ14" i="8"/>
  <c r="FZ13" i="8"/>
  <c r="EP35" i="8"/>
  <c r="EP34" i="8"/>
  <c r="EP33" i="8"/>
  <c r="EP32" i="8"/>
  <c r="EP31" i="8"/>
  <c r="EP30" i="8"/>
  <c r="EP29" i="8"/>
  <c r="EP28" i="8"/>
  <c r="EP27" i="8"/>
  <c r="EP26" i="8"/>
  <c r="EP25" i="8"/>
  <c r="EP24" i="8"/>
  <c r="EP23" i="8"/>
  <c r="EP22" i="8"/>
  <c r="EP21" i="8"/>
  <c r="EP20" i="8"/>
  <c r="EP19" i="8"/>
  <c r="EP18" i="8"/>
  <c r="EP17" i="8"/>
  <c r="EP16" i="8"/>
  <c r="EP15" i="8"/>
  <c r="EP14" i="8"/>
  <c r="EP13" i="8"/>
  <c r="DF35" i="8"/>
  <c r="DF34" i="8"/>
  <c r="DF33" i="8"/>
  <c r="DF32" i="8"/>
  <c r="DF31" i="8"/>
  <c r="DF30" i="8"/>
  <c r="DF29" i="8"/>
  <c r="DF28" i="8"/>
  <c r="DF27" i="8"/>
  <c r="DF26" i="8"/>
  <c r="DF25" i="8"/>
  <c r="DF24" i="8"/>
  <c r="DF23" i="8"/>
  <c r="DF22" i="8"/>
  <c r="DF21" i="8"/>
  <c r="DF20" i="8"/>
  <c r="DF19" i="8"/>
  <c r="DF18" i="8"/>
  <c r="DF17" i="8"/>
  <c r="DF16" i="8"/>
  <c r="DF15" i="8"/>
  <c r="DF14" i="8"/>
  <c r="DF13" i="8"/>
  <c r="BV35" i="8"/>
  <c r="BV34" i="8"/>
  <c r="BV33" i="8"/>
  <c r="BV32" i="8"/>
  <c r="BV31" i="8"/>
  <c r="BV30" i="8"/>
  <c r="BV29" i="8"/>
  <c r="BV28" i="8"/>
  <c r="BV27" i="8"/>
  <c r="BV26" i="8"/>
  <c r="BV25" i="8"/>
  <c r="BV24" i="8"/>
  <c r="BV23" i="8"/>
  <c r="BV22" i="8"/>
  <c r="BV21" i="8"/>
  <c r="BV20" i="8"/>
  <c r="BV19" i="8"/>
  <c r="BV18" i="8"/>
  <c r="BV17" i="8"/>
  <c r="BV16" i="8"/>
  <c r="BV15" i="8"/>
  <c r="BV14" i="8"/>
  <c r="BV13" i="8"/>
  <c r="AL35" i="8"/>
  <c r="AL34" i="8"/>
  <c r="AL33" i="8"/>
  <c r="AL32" i="8"/>
  <c r="AL31" i="8"/>
  <c r="AL30" i="8"/>
  <c r="AL29" i="8"/>
  <c r="AL28" i="8"/>
  <c r="AL27" i="8"/>
  <c r="AL26" i="8"/>
  <c r="AL25" i="8"/>
  <c r="AL24" i="8"/>
  <c r="AL23" i="8"/>
  <c r="AL22" i="8"/>
  <c r="AL21" i="8"/>
  <c r="AL20" i="8"/>
  <c r="AL19" i="8"/>
  <c r="AL18" i="8"/>
  <c r="AL17" i="8"/>
  <c r="AL16" i="8"/>
  <c r="AL15" i="8"/>
  <c r="AL14" i="8"/>
  <c r="AL13" i="8"/>
  <c r="HJ35" i="7"/>
  <c r="HJ34" i="7"/>
  <c r="HJ33" i="7"/>
  <c r="HJ32" i="7"/>
  <c r="HJ31" i="7"/>
  <c r="HJ30" i="7"/>
  <c r="HJ29" i="7"/>
  <c r="HJ28" i="7"/>
  <c r="HJ27" i="7"/>
  <c r="HJ26" i="7"/>
  <c r="HJ25" i="7"/>
  <c r="HJ24" i="7"/>
  <c r="HJ23" i="7"/>
  <c r="HJ22" i="7"/>
  <c r="HJ21" i="7"/>
  <c r="HJ20" i="7"/>
  <c r="HJ19" i="7"/>
  <c r="HJ18" i="7"/>
  <c r="HJ17" i="7"/>
  <c r="HJ16" i="7"/>
  <c r="HJ15" i="7"/>
  <c r="HJ14" i="7"/>
  <c r="HJ13" i="7"/>
  <c r="EP35" i="7"/>
  <c r="EP34" i="7"/>
  <c r="EP33" i="7"/>
  <c r="EP32" i="7"/>
  <c r="EP31" i="7"/>
  <c r="EP30" i="7"/>
  <c r="EP29" i="7"/>
  <c r="EP28" i="7"/>
  <c r="EP27" i="7"/>
  <c r="EP26" i="7"/>
  <c r="EP25" i="7"/>
  <c r="EP24" i="7"/>
  <c r="EP23" i="7"/>
  <c r="EP22" i="7"/>
  <c r="EP21" i="7"/>
  <c r="EP20" i="7"/>
  <c r="EP19" i="7"/>
  <c r="EP18" i="7"/>
  <c r="EP17" i="7"/>
  <c r="EP16" i="7"/>
  <c r="EP15" i="7"/>
  <c r="EP14" i="7"/>
  <c r="EP13" i="7"/>
  <c r="DF35" i="7"/>
  <c r="DF34" i="7"/>
  <c r="DF33" i="7"/>
  <c r="DF32" i="7"/>
  <c r="DF31" i="7"/>
  <c r="DF30" i="7"/>
  <c r="DF29" i="7"/>
  <c r="DF28" i="7"/>
  <c r="DF27" i="7"/>
  <c r="DF26" i="7"/>
  <c r="DF25" i="7"/>
  <c r="DF24" i="7"/>
  <c r="DF23" i="7"/>
  <c r="DF22" i="7"/>
  <c r="DF21" i="7"/>
  <c r="DF20" i="7"/>
  <c r="DF19" i="7"/>
  <c r="DF18" i="7"/>
  <c r="DF17" i="7"/>
  <c r="DF16" i="7"/>
  <c r="DF15" i="7"/>
  <c r="DF14" i="7"/>
  <c r="DF13" i="7"/>
  <c r="HJ37" i="8"/>
  <c r="FZ37" i="8"/>
  <c r="EP37" i="8"/>
  <c r="DF37" i="8"/>
  <c r="BV37" i="8"/>
  <c r="AL37" i="8"/>
  <c r="HI36" i="8"/>
  <c r="HI38" i="8"/>
  <c r="AK28" i="6" s="1"/>
  <c r="HH36" i="8"/>
  <c r="HG36" i="8"/>
  <c r="HG38" i="8"/>
  <c r="AI28" i="6" s="1"/>
  <c r="HF36" i="8"/>
  <c r="HE36" i="8"/>
  <c r="AG28" i="5"/>
  <c r="HD36" i="8"/>
  <c r="HD38" i="8"/>
  <c r="AF28" i="6" s="1"/>
  <c r="HC36" i="8"/>
  <c r="AE28" i="5" s="1"/>
  <c r="HB36" i="8"/>
  <c r="HB38" i="8" s="1"/>
  <c r="AD28" i="6"/>
  <c r="HA36" i="8"/>
  <c r="AC28" i="5"/>
  <c r="GZ36" i="8"/>
  <c r="GZ38" i="8"/>
  <c r="AB28" i="6" s="1"/>
  <c r="GY36" i="8"/>
  <c r="GY38" i="8" s="1"/>
  <c r="AA28" i="6"/>
  <c r="GX36" i="8"/>
  <c r="GX38" i="8"/>
  <c r="Z28" i="6" s="1"/>
  <c r="GW36" i="8"/>
  <c r="Y28" i="5" s="1"/>
  <c r="GV36" i="8"/>
  <c r="GU36" i="8"/>
  <c r="W28" i="5"/>
  <c r="GT36" i="8"/>
  <c r="V28" i="5"/>
  <c r="GS36" i="8"/>
  <c r="U28" i="5"/>
  <c r="GR36" i="8"/>
  <c r="GQ36" i="8"/>
  <c r="GP36" i="8"/>
  <c r="GO36" i="8"/>
  <c r="Q28" i="5" s="1"/>
  <c r="GN36" i="8"/>
  <c r="P28" i="5" s="1"/>
  <c r="GM36" i="8"/>
  <c r="GM38" i="8" s="1"/>
  <c r="O28" i="6"/>
  <c r="GL36" i="8"/>
  <c r="GL38" i="8"/>
  <c r="N28" i="6" s="1"/>
  <c r="GK36" i="8"/>
  <c r="M28" i="5" s="1"/>
  <c r="GJ36" i="8"/>
  <c r="L28" i="5" s="1"/>
  <c r="GI36" i="8"/>
  <c r="K28" i="5" s="1"/>
  <c r="GI38" i="8"/>
  <c r="K28" i="6" s="1"/>
  <c r="GH36" i="8"/>
  <c r="J28" i="5" s="1"/>
  <c r="GF36" i="8"/>
  <c r="GF38" i="8" s="1"/>
  <c r="H28" i="6" s="1"/>
  <c r="GE36" i="8"/>
  <c r="G28" i="5"/>
  <c r="GD36" i="8"/>
  <c r="GC36" i="8"/>
  <c r="GB36" i="8"/>
  <c r="GB38" i="8"/>
  <c r="D28" i="6" s="1"/>
  <c r="GA36" i="8"/>
  <c r="FY36" i="8"/>
  <c r="FY38" i="8"/>
  <c r="AK27" i="6" s="1"/>
  <c r="FX36" i="8"/>
  <c r="AJ27" i="5" s="1"/>
  <c r="FW36" i="8"/>
  <c r="AI27" i="5" s="1"/>
  <c r="FV36" i="8"/>
  <c r="AH27" i="5" s="1"/>
  <c r="FU36" i="8"/>
  <c r="AG27" i="5" s="1"/>
  <c r="FT36" i="8"/>
  <c r="FT38" i="8" s="1"/>
  <c r="AF27" i="6"/>
  <c r="FS36" i="8"/>
  <c r="FR36" i="8"/>
  <c r="FR38" i="8" s="1"/>
  <c r="AD27" i="6" s="1"/>
  <c r="FQ36" i="8"/>
  <c r="AC27" i="5"/>
  <c r="FP36" i="8"/>
  <c r="FP38" i="8"/>
  <c r="AB27" i="6" s="1"/>
  <c r="FO36" i="8"/>
  <c r="FO38" i="8" s="1"/>
  <c r="AA27" i="6" s="1"/>
  <c r="FN36" i="8"/>
  <c r="FN38" i="8"/>
  <c r="Z27" i="6" s="1"/>
  <c r="FM36" i="8"/>
  <c r="FL36" i="8"/>
  <c r="FK36" i="8"/>
  <c r="FK38" i="8" s="1"/>
  <c r="W27" i="6" s="1"/>
  <c r="FJ36" i="8"/>
  <c r="FI36" i="8"/>
  <c r="U27" i="5" s="1"/>
  <c r="FH36" i="8"/>
  <c r="FG36" i="8"/>
  <c r="S27" i="5"/>
  <c r="FF36" i="8"/>
  <c r="FE36" i="8"/>
  <c r="FE38" i="8" s="1"/>
  <c r="Q27" i="6" s="1"/>
  <c r="FD36" i="8"/>
  <c r="FC36" i="8"/>
  <c r="O27" i="5" s="1"/>
  <c r="FB36" i="8"/>
  <c r="FB38" i="8" s="1"/>
  <c r="N27" i="6" s="1"/>
  <c r="FA36" i="8"/>
  <c r="EZ36" i="8"/>
  <c r="L27" i="5" s="1"/>
  <c r="EY36" i="8"/>
  <c r="EX36" i="8"/>
  <c r="EV36" i="8"/>
  <c r="EV38" i="8" s="1"/>
  <c r="H27" i="6" s="1"/>
  <c r="EU36" i="8"/>
  <c r="G27" i="5"/>
  <c r="ET36" i="8"/>
  <c r="F27" i="5"/>
  <c r="ES36" i="8"/>
  <c r="E27" i="5"/>
  <c r="ER36" i="8"/>
  <c r="ER38" i="8"/>
  <c r="D27" i="6" s="1"/>
  <c r="EQ36" i="8"/>
  <c r="EO36" i="8"/>
  <c r="EN36" i="8"/>
  <c r="EN38" i="8" s="1"/>
  <c r="AJ26" i="6" s="1"/>
  <c r="EM36" i="8"/>
  <c r="EM38" i="8"/>
  <c r="AI26" i="6" s="1"/>
  <c r="EL36" i="8"/>
  <c r="EK36" i="8"/>
  <c r="EJ36" i="8"/>
  <c r="EI36" i="8"/>
  <c r="EH36" i="8"/>
  <c r="EG36" i="8"/>
  <c r="EF36" i="8"/>
  <c r="AB26" i="5" s="1"/>
  <c r="EE36" i="8"/>
  <c r="ED36" i="8"/>
  <c r="Z26" i="5"/>
  <c r="EC36" i="8"/>
  <c r="EB36" i="8"/>
  <c r="X26" i="5" s="1"/>
  <c r="EA36" i="8"/>
  <c r="EA38" i="8" s="1"/>
  <c r="W26" i="6" s="1"/>
  <c r="DZ36" i="8"/>
  <c r="DZ38" i="8"/>
  <c r="V26" i="6" s="1"/>
  <c r="DY36" i="8"/>
  <c r="DX36" i="8"/>
  <c r="DX38" i="8"/>
  <c r="T26" i="6" s="1"/>
  <c r="DW36" i="8"/>
  <c r="DW38" i="8" s="1"/>
  <c r="S26" i="6"/>
  <c r="DV36" i="8"/>
  <c r="R26" i="5"/>
  <c r="DU36" i="8"/>
  <c r="DU38" i="8"/>
  <c r="Q26" i="6" s="1"/>
  <c r="DT36" i="8"/>
  <c r="DS36" i="8"/>
  <c r="DS38" i="8"/>
  <c r="O26" i="6" s="1"/>
  <c r="DR36" i="8"/>
  <c r="DQ36" i="8"/>
  <c r="DQ38" i="8"/>
  <c r="M26" i="6" s="1"/>
  <c r="DP36" i="8"/>
  <c r="DP38" i="8" s="1"/>
  <c r="L26" i="6"/>
  <c r="DO36" i="8"/>
  <c r="DO38" i="8"/>
  <c r="K26" i="6" s="1"/>
  <c r="DN36" i="8"/>
  <c r="J26" i="5"/>
  <c r="DL36" i="8"/>
  <c r="DL38" i="8"/>
  <c r="H26" i="6" s="1"/>
  <c r="DK36" i="8"/>
  <c r="DK38" i="8" s="1"/>
  <c r="G26" i="6" s="1"/>
  <c r="DJ36" i="8"/>
  <c r="F26" i="5"/>
  <c r="DI36" i="8"/>
  <c r="E26" i="5"/>
  <c r="DH36" i="8"/>
  <c r="DH38" i="8"/>
  <c r="D26" i="6" s="1"/>
  <c r="DG36" i="8"/>
  <c r="C26" i="5" s="1"/>
  <c r="DE36" i="8"/>
  <c r="DD36" i="8"/>
  <c r="DC36" i="8"/>
  <c r="DB36" i="8"/>
  <c r="AH25" i="5"/>
  <c r="DA36" i="8"/>
  <c r="DA38" i="8"/>
  <c r="AG25" i="6" s="1"/>
  <c r="CZ36" i="8"/>
  <c r="CY36" i="8"/>
  <c r="CX36" i="8"/>
  <c r="CW36" i="8"/>
  <c r="AC25" i="5"/>
  <c r="CV36" i="8"/>
  <c r="CV38" i="8"/>
  <c r="AB25" i="6" s="1"/>
  <c r="CU36" i="8"/>
  <c r="AA25" i="5" s="1"/>
  <c r="CT36" i="8"/>
  <c r="CT38" i="8" s="1"/>
  <c r="Z25" i="6" s="1"/>
  <c r="CS36" i="8"/>
  <c r="Y25" i="5"/>
  <c r="CR36" i="8"/>
  <c r="CQ36" i="8"/>
  <c r="CQ38" i="8" s="1"/>
  <c r="W25" i="6" s="1"/>
  <c r="CP36" i="8"/>
  <c r="CP38" i="8"/>
  <c r="V25" i="6" s="1"/>
  <c r="CO36" i="8"/>
  <c r="CO38" i="8" s="1"/>
  <c r="U25" i="6" s="1"/>
  <c r="CN36" i="8"/>
  <c r="CM36" i="8"/>
  <c r="CL36" i="8"/>
  <c r="CK36" i="8"/>
  <c r="Q25" i="5" s="1"/>
  <c r="CJ36" i="8"/>
  <c r="CI36" i="8"/>
  <c r="O25" i="5"/>
  <c r="CH36" i="8"/>
  <c r="CH38" i="8"/>
  <c r="N25" i="6" s="1"/>
  <c r="CG36" i="8"/>
  <c r="CG38" i="8" s="1"/>
  <c r="M25" i="6" s="1"/>
  <c r="CF36" i="8"/>
  <c r="CF38" i="8"/>
  <c r="L25" i="6" s="1"/>
  <c r="CE36" i="8"/>
  <c r="CE38" i="8" s="1"/>
  <c r="K25" i="6" s="1"/>
  <c r="CD36" i="8"/>
  <c r="J25" i="5"/>
  <c r="CB36" i="8"/>
  <c r="H25" i="5"/>
  <c r="CA36" i="8"/>
  <c r="CA38" i="8"/>
  <c r="G25" i="6" s="1"/>
  <c r="BZ36" i="8"/>
  <c r="BY36" i="8"/>
  <c r="E25" i="5"/>
  <c r="BX36" i="8"/>
  <c r="D25" i="5"/>
  <c r="BW36" i="8"/>
  <c r="C25" i="5"/>
  <c r="BU36" i="8"/>
  <c r="BU38" i="8"/>
  <c r="AK24" i="6" s="1"/>
  <c r="BT36" i="8"/>
  <c r="BV36" i="8" s="1"/>
  <c r="BS36" i="8"/>
  <c r="AI24" i="5" s="1"/>
  <c r="BR36" i="8"/>
  <c r="AH24" i="5" s="1"/>
  <c r="BQ36" i="8"/>
  <c r="AG24" i="5" s="1"/>
  <c r="BP36" i="8"/>
  <c r="AF24" i="5" s="1"/>
  <c r="BO36" i="8"/>
  <c r="AE24" i="5" s="1"/>
  <c r="BN36" i="8"/>
  <c r="AD24" i="5" s="1"/>
  <c r="BM36" i="8"/>
  <c r="BM38" i="8" s="1"/>
  <c r="AC24" i="6" s="1"/>
  <c r="BL36" i="8"/>
  <c r="BK36" i="8"/>
  <c r="BK38" i="8" s="1"/>
  <c r="AA24" i="6" s="1"/>
  <c r="BJ36" i="8"/>
  <c r="Z24" i="5"/>
  <c r="BI36" i="8"/>
  <c r="Y24" i="5"/>
  <c r="BH36" i="8"/>
  <c r="X24" i="5"/>
  <c r="BG36" i="8"/>
  <c r="BG38" i="8"/>
  <c r="W24" i="6" s="1"/>
  <c r="BF36" i="8"/>
  <c r="BF38" i="8" s="1"/>
  <c r="V24" i="6" s="1"/>
  <c r="BE36" i="8"/>
  <c r="U24" i="5"/>
  <c r="BD36" i="8"/>
  <c r="T24" i="5"/>
  <c r="BC36" i="8"/>
  <c r="BC38" i="8"/>
  <c r="S24" i="6" s="1"/>
  <c r="BB36" i="8"/>
  <c r="BA36" i="8"/>
  <c r="Q24" i="5"/>
  <c r="AZ36" i="8"/>
  <c r="P24" i="5"/>
  <c r="AY36" i="8"/>
  <c r="O24" i="5"/>
  <c r="AX36" i="8"/>
  <c r="N24" i="5"/>
  <c r="AW36" i="8"/>
  <c r="M24" i="5"/>
  <c r="AV36" i="8"/>
  <c r="AU36" i="8"/>
  <c r="K24" i="5" s="1"/>
  <c r="AT36" i="8"/>
  <c r="AT38" i="8" s="1"/>
  <c r="J24" i="6" s="1"/>
  <c r="AR36" i="8"/>
  <c r="H24" i="5"/>
  <c r="AQ36" i="8"/>
  <c r="G24" i="5"/>
  <c r="AP36" i="8"/>
  <c r="F24" i="5"/>
  <c r="AO36" i="8"/>
  <c r="E24" i="5"/>
  <c r="AN36" i="8"/>
  <c r="AN38" i="8"/>
  <c r="D24" i="6" s="1"/>
  <c r="AM36" i="8"/>
  <c r="AM38" i="8" s="1"/>
  <c r="C24" i="6" s="1"/>
  <c r="AK36" i="8"/>
  <c r="AK23" i="5"/>
  <c r="AJ36" i="8"/>
  <c r="AJ23" i="5"/>
  <c r="AI36" i="8"/>
  <c r="AH36" i="8"/>
  <c r="AG36" i="8"/>
  <c r="AG23" i="5"/>
  <c r="AF36" i="8"/>
  <c r="AF38" i="8"/>
  <c r="AF23" i="6" s="1"/>
  <c r="AE36" i="8"/>
  <c r="AE38" i="8" s="1"/>
  <c r="AE23" i="6" s="1"/>
  <c r="AD36" i="8"/>
  <c r="AC36" i="8"/>
  <c r="AC38" i="8" s="1"/>
  <c r="AC23" i="6" s="1"/>
  <c r="AB36" i="8"/>
  <c r="AB38" i="8"/>
  <c r="AB23" i="6" s="1"/>
  <c r="AA36" i="8"/>
  <c r="AA23" i="5" s="1"/>
  <c r="Z36" i="8"/>
  <c r="Z23" i="5" s="1"/>
  <c r="Y36" i="8"/>
  <c r="Y38" i="8" s="1"/>
  <c r="Y23" i="6" s="1"/>
  <c r="X36" i="8"/>
  <c r="X38" i="8"/>
  <c r="X23" i="6" s="1"/>
  <c r="W36" i="8"/>
  <c r="W38" i="8" s="1"/>
  <c r="W23" i="6" s="1"/>
  <c r="V36" i="8"/>
  <c r="U36" i="8"/>
  <c r="U23" i="5" s="1"/>
  <c r="T36" i="8"/>
  <c r="T23" i="5" s="1"/>
  <c r="S36" i="8"/>
  <c r="S38" i="8" s="1"/>
  <c r="S23" i="6" s="1"/>
  <c r="R36" i="8"/>
  <c r="R38" i="8"/>
  <c r="R23" i="6" s="1"/>
  <c r="Q36" i="8"/>
  <c r="Q23" i="5" s="1"/>
  <c r="P36" i="8"/>
  <c r="P38" i="8" s="1"/>
  <c r="P23" i="6" s="1"/>
  <c r="O36" i="8"/>
  <c r="O23" i="5"/>
  <c r="N36" i="8"/>
  <c r="N23" i="5"/>
  <c r="M36" i="8"/>
  <c r="M23" i="5"/>
  <c r="L36" i="8"/>
  <c r="L23" i="5"/>
  <c r="K36" i="8"/>
  <c r="J36" i="8"/>
  <c r="J38" i="8" s="1"/>
  <c r="J23" i="6" s="1"/>
  <c r="H36" i="8"/>
  <c r="H23" i="5"/>
  <c r="G36" i="8"/>
  <c r="G38" i="8"/>
  <c r="G23" i="6" s="1"/>
  <c r="F36" i="8"/>
  <c r="F23" i="5" s="1"/>
  <c r="E36" i="8"/>
  <c r="E23" i="5" s="1"/>
  <c r="D36" i="8"/>
  <c r="D23" i="5" s="1"/>
  <c r="C36" i="8"/>
  <c r="C38" i="8" s="1"/>
  <c r="C23" i="6" s="1"/>
  <c r="HJ37" i="7"/>
  <c r="EP37" i="7"/>
  <c r="DF37" i="7"/>
  <c r="AL37" i="7"/>
  <c r="HI36" i="7"/>
  <c r="HI38" i="7"/>
  <c r="AK22" i="6" s="1"/>
  <c r="HH36" i="7"/>
  <c r="HH38" i="7" s="1"/>
  <c r="AJ22" i="6" s="1"/>
  <c r="HG36" i="7"/>
  <c r="HF36" i="7"/>
  <c r="HF38" i="7" s="1"/>
  <c r="AH22" i="6" s="1"/>
  <c r="HE36" i="7"/>
  <c r="AG22" i="5"/>
  <c r="HD36" i="7"/>
  <c r="AF22" i="5"/>
  <c r="HC36" i="7"/>
  <c r="AE22" i="5"/>
  <c r="HB36" i="7"/>
  <c r="AD22" i="5"/>
  <c r="HA36" i="7"/>
  <c r="AC22" i="5"/>
  <c r="GZ36" i="7"/>
  <c r="AB22" i="5"/>
  <c r="GY36" i="7"/>
  <c r="AA22" i="5"/>
  <c r="GX36" i="7"/>
  <c r="Z22" i="5"/>
  <c r="GW36" i="7"/>
  <c r="Y22" i="5"/>
  <c r="GV36" i="7"/>
  <c r="X22" i="5"/>
  <c r="GU36" i="7"/>
  <c r="W22" i="5"/>
  <c r="GT36" i="7"/>
  <c r="GT38" i="7" s="1"/>
  <c r="V22" i="6" s="1"/>
  <c r="GS36" i="7"/>
  <c r="GR36" i="7"/>
  <c r="T22" i="5" s="1"/>
  <c r="GQ36" i="7"/>
  <c r="GP36" i="7"/>
  <c r="GO36" i="7"/>
  <c r="Q22" i="5" s="1"/>
  <c r="GN36" i="7"/>
  <c r="GM36" i="7"/>
  <c r="GL36" i="7"/>
  <c r="N22" i="5" s="1"/>
  <c r="GK36" i="7"/>
  <c r="M22" i="5" s="1"/>
  <c r="GJ36" i="7"/>
  <c r="GJ38" i="7" s="1"/>
  <c r="L22" i="6" s="1"/>
  <c r="GI36" i="7"/>
  <c r="GH36" i="7"/>
  <c r="J22" i="5" s="1"/>
  <c r="GF36" i="7"/>
  <c r="GF38" i="7" s="1"/>
  <c r="H22" i="6" s="1"/>
  <c r="GE36" i="7"/>
  <c r="G22" i="5"/>
  <c r="GD36" i="7"/>
  <c r="GD38" i="7"/>
  <c r="F22" i="6" s="1"/>
  <c r="GC36" i="7"/>
  <c r="E22" i="5" s="1"/>
  <c r="GB36" i="7"/>
  <c r="D22" i="5" s="1"/>
  <c r="GA36" i="7"/>
  <c r="GA38" i="7" s="1"/>
  <c r="C22" i="6" s="1"/>
  <c r="FY36" i="7"/>
  <c r="FY38" i="7"/>
  <c r="AK21" i="6" s="1"/>
  <c r="FX36" i="7"/>
  <c r="AJ21" i="5" s="1"/>
  <c r="FW36" i="7"/>
  <c r="AI21" i="5" s="1"/>
  <c r="FV36" i="7"/>
  <c r="FU36" i="7"/>
  <c r="AG21" i="5"/>
  <c r="FT36" i="7"/>
  <c r="AF21" i="5"/>
  <c r="FS36" i="7"/>
  <c r="AE21" i="5"/>
  <c r="FR36" i="7"/>
  <c r="FR38" i="7"/>
  <c r="AD21" i="6" s="1"/>
  <c r="FQ36" i="7"/>
  <c r="FQ38" i="7" s="1"/>
  <c r="AC21" i="6" s="1"/>
  <c r="FP36" i="7"/>
  <c r="FP38" i="7"/>
  <c r="AB21" i="6" s="1"/>
  <c r="FO36" i="7"/>
  <c r="FN36" i="7"/>
  <c r="FN38" i="7"/>
  <c r="Z21" i="6" s="1"/>
  <c r="FM36" i="7"/>
  <c r="Y21" i="5" s="1"/>
  <c r="FL36" i="7"/>
  <c r="FL38" i="7" s="1"/>
  <c r="X21" i="6" s="1"/>
  <c r="FK36" i="7"/>
  <c r="W21" i="5"/>
  <c r="FJ36" i="7"/>
  <c r="FJ38" i="7"/>
  <c r="V21" i="6" s="1"/>
  <c r="FI36" i="7"/>
  <c r="FI38" i="7" s="1"/>
  <c r="U21" i="6" s="1"/>
  <c r="FH36" i="7"/>
  <c r="FG36" i="7"/>
  <c r="FF36" i="7"/>
  <c r="FE36" i="7"/>
  <c r="Q21" i="5" s="1"/>
  <c r="FD36" i="7"/>
  <c r="FD38" i="7" s="1"/>
  <c r="P21" i="6" s="1"/>
  <c r="FC36" i="7"/>
  <c r="FC38" i="7"/>
  <c r="O21" i="6" s="1"/>
  <c r="FB36" i="7"/>
  <c r="N21" i="5" s="1"/>
  <c r="FA36" i="7"/>
  <c r="M21" i="5" s="1"/>
  <c r="EZ36" i="7"/>
  <c r="EZ38" i="7" s="1"/>
  <c r="L21" i="6" s="1"/>
  <c r="EY36" i="7"/>
  <c r="EY38" i="7"/>
  <c r="K21" i="6" s="1"/>
  <c r="EX36" i="7"/>
  <c r="EX38" i="7" s="1"/>
  <c r="J21" i="6" s="1"/>
  <c r="EV36" i="7"/>
  <c r="EU36" i="7"/>
  <c r="ET36" i="7"/>
  <c r="ET38" i="7"/>
  <c r="F21" i="6" s="1"/>
  <c r="ES36" i="7"/>
  <c r="ER36" i="7"/>
  <c r="D21" i="5"/>
  <c r="EQ36" i="7"/>
  <c r="EO36" i="7"/>
  <c r="AK20" i="5" s="1"/>
  <c r="EN36" i="7"/>
  <c r="AJ20" i="5" s="1"/>
  <c r="EM36" i="7"/>
  <c r="EL36" i="7"/>
  <c r="AH20" i="5"/>
  <c r="EK36" i="7"/>
  <c r="AG20" i="5"/>
  <c r="EJ36" i="7"/>
  <c r="EJ38" i="7" s="1"/>
  <c r="AF20" i="6" s="1"/>
  <c r="EI36" i="7"/>
  <c r="EI38" i="7" s="1"/>
  <c r="AE20" i="6" s="1"/>
  <c r="EH36" i="7"/>
  <c r="EH38" i="7" s="1"/>
  <c r="AD20" i="6" s="1"/>
  <c r="EG36" i="7"/>
  <c r="EF36" i="7"/>
  <c r="EF38" i="7" s="1"/>
  <c r="AB20" i="6" s="1"/>
  <c r="EE36" i="7"/>
  <c r="EE38" i="7"/>
  <c r="AA20" i="6" s="1"/>
  <c r="ED36" i="7"/>
  <c r="ED38" i="7" s="1"/>
  <c r="Z20" i="6" s="1"/>
  <c r="EC36" i="7"/>
  <c r="Y20" i="5"/>
  <c r="EB36" i="7"/>
  <c r="EA36" i="7"/>
  <c r="W20" i="5" s="1"/>
  <c r="DZ36" i="7"/>
  <c r="DY36" i="7"/>
  <c r="U20" i="5"/>
  <c r="DX36" i="7"/>
  <c r="DW36" i="7"/>
  <c r="DV36" i="7"/>
  <c r="R20" i="5" s="1"/>
  <c r="DU36" i="7"/>
  <c r="DT36" i="7"/>
  <c r="P20" i="5" s="1"/>
  <c r="DS36" i="7"/>
  <c r="O20" i="5" s="1"/>
  <c r="DR36" i="7"/>
  <c r="N20" i="5" s="1"/>
  <c r="DQ36" i="7"/>
  <c r="M20" i="5" s="1"/>
  <c r="DQ38" i="7"/>
  <c r="M20" i="6" s="1"/>
  <c r="DP36" i="7"/>
  <c r="L20" i="5" s="1"/>
  <c r="DO36" i="7"/>
  <c r="K20" i="5" s="1"/>
  <c r="DN36" i="7"/>
  <c r="DN38" i="7" s="1"/>
  <c r="J20" i="6" s="1"/>
  <c r="DL36" i="7"/>
  <c r="DL38" i="7"/>
  <c r="H20" i="6" s="1"/>
  <c r="DK36" i="7"/>
  <c r="G20" i="5" s="1"/>
  <c r="DJ36" i="7"/>
  <c r="F20" i="5" s="1"/>
  <c r="DI36" i="7"/>
  <c r="E20" i="5" s="1"/>
  <c r="DH36" i="7"/>
  <c r="DG36" i="7"/>
  <c r="DE36" i="7"/>
  <c r="DD36" i="7"/>
  <c r="DC36" i="7"/>
  <c r="DC38" i="7" s="1"/>
  <c r="AI19" i="6" s="1"/>
  <c r="DB36" i="7"/>
  <c r="DA36" i="7"/>
  <c r="CZ36" i="7"/>
  <c r="AF19" i="5"/>
  <c r="CZ38" i="7"/>
  <c r="AF19" i="6"/>
  <c r="CY36" i="7"/>
  <c r="CY38" i="7"/>
  <c r="AE19" i="6" s="1"/>
  <c r="CX36" i="7"/>
  <c r="CW36" i="7"/>
  <c r="AC19" i="5"/>
  <c r="CV36" i="7"/>
  <c r="CU36" i="7"/>
  <c r="AA19" i="5" s="1"/>
  <c r="CT36" i="7"/>
  <c r="CT38" i="7" s="1"/>
  <c r="Z19" i="6" s="1"/>
  <c r="CS36" i="7"/>
  <c r="CS38" i="7"/>
  <c r="Y19" i="6" s="1"/>
  <c r="CR36" i="7"/>
  <c r="CR38" i="7" s="1"/>
  <c r="X19" i="6" s="1"/>
  <c r="CQ36" i="7"/>
  <c r="CQ38" i="7"/>
  <c r="W19" i="6" s="1"/>
  <c r="CP36" i="7"/>
  <c r="CP38" i="7" s="1"/>
  <c r="V19" i="6" s="1"/>
  <c r="CO36" i="7"/>
  <c r="CN36" i="7"/>
  <c r="CM36" i="7"/>
  <c r="S19" i="5"/>
  <c r="CL36" i="7"/>
  <c r="R19" i="5"/>
  <c r="CK36" i="7"/>
  <c r="CK38" i="7"/>
  <c r="Q19" i="6" s="1"/>
  <c r="CJ36" i="7"/>
  <c r="CI36" i="7"/>
  <c r="CI38" i="7"/>
  <c r="O19" i="6" s="1"/>
  <c r="CH36" i="7"/>
  <c r="N19" i="5" s="1"/>
  <c r="CG36" i="7"/>
  <c r="CG38" i="7" s="1"/>
  <c r="M19" i="6" s="1"/>
  <c r="CF36" i="7"/>
  <c r="L19" i="5"/>
  <c r="CE36" i="7"/>
  <c r="CE38" i="7"/>
  <c r="K19" i="6" s="1"/>
  <c r="CD36" i="7"/>
  <c r="CD38" i="7" s="1"/>
  <c r="J19" i="6" s="1"/>
  <c r="CB36" i="7"/>
  <c r="CB38" i="7"/>
  <c r="H19" i="6" s="1"/>
  <c r="CA36" i="7"/>
  <c r="BZ36" i="7"/>
  <c r="BZ38" i="7"/>
  <c r="F19" i="6" s="1"/>
  <c r="BY36" i="7"/>
  <c r="BX36" i="7"/>
  <c r="D19" i="5"/>
  <c r="BW36" i="7"/>
  <c r="C19" i="5"/>
  <c r="BU36" i="7"/>
  <c r="BU38" i="7"/>
  <c r="AK18" i="6" s="1"/>
  <c r="BT36" i="7"/>
  <c r="BS36" i="7"/>
  <c r="BS38" i="7"/>
  <c r="AI18" i="6" s="1"/>
  <c r="BR36" i="7"/>
  <c r="BQ36" i="7"/>
  <c r="AG18" i="5"/>
  <c r="BP36" i="7"/>
  <c r="AF18" i="5"/>
  <c r="BO36" i="7"/>
  <c r="BO38" i="7"/>
  <c r="AE18" i="6" s="1"/>
  <c r="BN36" i="7"/>
  <c r="BM36" i="7"/>
  <c r="BL36" i="7"/>
  <c r="BK36" i="7"/>
  <c r="AA18" i="5"/>
  <c r="BJ36" i="7"/>
  <c r="Z18" i="5"/>
  <c r="BI36" i="7"/>
  <c r="BH36" i="7"/>
  <c r="X18" i="5" s="1"/>
  <c r="BG36" i="7"/>
  <c r="BG38" i="7" s="1"/>
  <c r="W18" i="6" s="1"/>
  <c r="BF36" i="7"/>
  <c r="BE36" i="7"/>
  <c r="U18" i="5" s="1"/>
  <c r="BD36" i="7"/>
  <c r="BC36" i="7"/>
  <c r="BC38" i="7"/>
  <c r="S18" i="6" s="1"/>
  <c r="BB36" i="7"/>
  <c r="BA36" i="7"/>
  <c r="BA38" i="7"/>
  <c r="Q18" i="6" s="1"/>
  <c r="AZ36" i="7"/>
  <c r="AY36" i="7"/>
  <c r="O18" i="5"/>
  <c r="AX36" i="7"/>
  <c r="AW36" i="7"/>
  <c r="AW38" i="7" s="1"/>
  <c r="M18" i="6" s="1"/>
  <c r="AV36" i="7"/>
  <c r="AV38" i="7"/>
  <c r="L18" i="6" s="1"/>
  <c r="AU36" i="7"/>
  <c r="K18" i="5" s="1"/>
  <c r="AT36" i="7"/>
  <c r="J18" i="5" s="1"/>
  <c r="AR36" i="7"/>
  <c r="AQ36" i="7"/>
  <c r="G18" i="5"/>
  <c r="AP36" i="7"/>
  <c r="AP38" i="7"/>
  <c r="F18" i="6" s="1"/>
  <c r="AO36" i="7"/>
  <c r="AO38" i="7" s="1"/>
  <c r="E18" i="6" s="1"/>
  <c r="AN36" i="7"/>
  <c r="AM36" i="7"/>
  <c r="C18" i="5" s="1"/>
  <c r="AK36" i="7"/>
  <c r="AK17" i="5" s="1"/>
  <c r="AJ36" i="7"/>
  <c r="AJ38" i="7" s="1"/>
  <c r="AJ17" i="6" s="1"/>
  <c r="AI36" i="7"/>
  <c r="AI17" i="5"/>
  <c r="AH36" i="7"/>
  <c r="AH38" i="7"/>
  <c r="AH17" i="6" s="1"/>
  <c r="AG36" i="7"/>
  <c r="AG38" i="7" s="1"/>
  <c r="AG17" i="6" s="1"/>
  <c r="AF36" i="7"/>
  <c r="AF38" i="7"/>
  <c r="AF17" i="6" s="1"/>
  <c r="AE36" i="7"/>
  <c r="AD36" i="7"/>
  <c r="AD38" i="7"/>
  <c r="AD17" i="6" s="1"/>
  <c r="AC36" i="7"/>
  <c r="AC38" i="7" s="1"/>
  <c r="AC17" i="6" s="1"/>
  <c r="AB36" i="7"/>
  <c r="AB38" i="7"/>
  <c r="AB17" i="6" s="1"/>
  <c r="AA36" i="7"/>
  <c r="Z36" i="7"/>
  <c r="Z17" i="5"/>
  <c r="Y36" i="7"/>
  <c r="X36" i="7"/>
  <c r="X38" i="7" s="1"/>
  <c r="X17" i="6" s="1"/>
  <c r="W36" i="7"/>
  <c r="V36" i="7"/>
  <c r="U36" i="7"/>
  <c r="U17" i="5"/>
  <c r="T36" i="7"/>
  <c r="T17" i="5"/>
  <c r="S36" i="7"/>
  <c r="S38" i="7"/>
  <c r="S17" i="6" s="1"/>
  <c r="R36" i="7"/>
  <c r="R17" i="5" s="1"/>
  <c r="Q36" i="7"/>
  <c r="Q17" i="5" s="1"/>
  <c r="P36" i="7"/>
  <c r="P38" i="7" s="1"/>
  <c r="P17" i="6" s="1"/>
  <c r="O36" i="7"/>
  <c r="N36" i="7"/>
  <c r="N17" i="5" s="1"/>
  <c r="M36" i="7"/>
  <c r="L36" i="7"/>
  <c r="L38" i="7"/>
  <c r="L17" i="6"/>
  <c r="K36" i="7"/>
  <c r="J36" i="7"/>
  <c r="J38" i="7" s="1"/>
  <c r="J17" i="6" s="1"/>
  <c r="H36" i="7"/>
  <c r="H17" i="5"/>
  <c r="G36" i="7"/>
  <c r="F36" i="7"/>
  <c r="F17" i="5" s="1"/>
  <c r="E36" i="7"/>
  <c r="E38" i="7" s="1"/>
  <c r="E17" i="6" s="1"/>
  <c r="D36" i="7"/>
  <c r="D17" i="5"/>
  <c r="C36" i="7"/>
  <c r="C17" i="5"/>
  <c r="FZ35" i="4"/>
  <c r="FZ34" i="4"/>
  <c r="FZ33" i="4"/>
  <c r="FZ32" i="4"/>
  <c r="FZ31" i="4"/>
  <c r="FZ30" i="4"/>
  <c r="FZ29" i="4"/>
  <c r="FZ28" i="4"/>
  <c r="FZ27" i="4"/>
  <c r="FZ26" i="4"/>
  <c r="FZ25" i="4"/>
  <c r="FZ24" i="4"/>
  <c r="FZ23" i="4"/>
  <c r="FZ22" i="4"/>
  <c r="FZ21" i="4"/>
  <c r="FZ20" i="4"/>
  <c r="FZ19" i="4"/>
  <c r="FZ18" i="4"/>
  <c r="FZ17" i="4"/>
  <c r="FZ16" i="4"/>
  <c r="FZ15" i="4"/>
  <c r="FZ14" i="4"/>
  <c r="FZ13" i="4"/>
  <c r="HJ37" i="4"/>
  <c r="HI36" i="4"/>
  <c r="AK16" i="5"/>
  <c r="HH36" i="4"/>
  <c r="HJ36" i="4"/>
  <c r="HG36" i="4"/>
  <c r="AI16" i="5"/>
  <c r="HF36" i="4"/>
  <c r="HF38" i="4"/>
  <c r="AH16" i="6" s="1"/>
  <c r="HE36" i="4"/>
  <c r="HD36" i="4"/>
  <c r="HD38" i="4"/>
  <c r="AF16" i="6" s="1"/>
  <c r="HC36" i="4"/>
  <c r="HC38" i="4" s="1"/>
  <c r="AE16" i="6"/>
  <c r="HB36" i="4"/>
  <c r="HA36" i="4"/>
  <c r="AC16" i="5" s="1"/>
  <c r="GZ36" i="4"/>
  <c r="GY36" i="4"/>
  <c r="GY38" i="4"/>
  <c r="AA16" i="6" s="1"/>
  <c r="GX36" i="4"/>
  <c r="GW36" i="4"/>
  <c r="GV36" i="4"/>
  <c r="GV38" i="4" s="1"/>
  <c r="X16" i="6" s="1"/>
  <c r="GU36" i="4"/>
  <c r="W16" i="5" s="1"/>
  <c r="GT36" i="4"/>
  <c r="V16" i="5" s="1"/>
  <c r="GS36" i="4"/>
  <c r="U16" i="5" s="1"/>
  <c r="GR36" i="4"/>
  <c r="T16" i="5" s="1"/>
  <c r="GQ36" i="4"/>
  <c r="S16" i="5" s="1"/>
  <c r="GQ38" i="4"/>
  <c r="S16" i="6" s="1"/>
  <c r="GP36" i="4"/>
  <c r="R16" i="5" s="1"/>
  <c r="GO36" i="4"/>
  <c r="GO38" i="4" s="1"/>
  <c r="Q16" i="6" s="1"/>
  <c r="GN36" i="4"/>
  <c r="GN38" i="4"/>
  <c r="P16" i="6" s="1"/>
  <c r="GM36" i="4"/>
  <c r="O16" i="5" s="1"/>
  <c r="GL36" i="4"/>
  <c r="GL38" i="4" s="1"/>
  <c r="N16" i="6" s="1"/>
  <c r="GK36" i="4"/>
  <c r="GK38" i="4"/>
  <c r="M16" i="6" s="1"/>
  <c r="GJ36" i="4"/>
  <c r="L16" i="5" s="1"/>
  <c r="GI36" i="4"/>
  <c r="K16" i="5" s="1"/>
  <c r="GH36" i="4"/>
  <c r="J16" i="5" s="1"/>
  <c r="GF36" i="4"/>
  <c r="H16" i="5" s="1"/>
  <c r="GE36" i="4"/>
  <c r="G16" i="5" s="1"/>
  <c r="GD36" i="4"/>
  <c r="F16" i="5" s="1"/>
  <c r="GC36" i="4"/>
  <c r="GC38" i="4" s="1"/>
  <c r="E16" i="6" s="1"/>
  <c r="GB36" i="4"/>
  <c r="D16" i="5"/>
  <c r="GA36" i="4"/>
  <c r="C16" i="5"/>
  <c r="EP35" i="4"/>
  <c r="EP34" i="4"/>
  <c r="EP33" i="4"/>
  <c r="EP32" i="4"/>
  <c r="EP31" i="4"/>
  <c r="EP30" i="4"/>
  <c r="EP29" i="4"/>
  <c r="EP28" i="4"/>
  <c r="EP27" i="4"/>
  <c r="EP26" i="4"/>
  <c r="EP25" i="4"/>
  <c r="EP24" i="4"/>
  <c r="EP23" i="4"/>
  <c r="EP22" i="4"/>
  <c r="EP21" i="4"/>
  <c r="EP20" i="4"/>
  <c r="EP19" i="4"/>
  <c r="EP18" i="4"/>
  <c r="EP17" i="4"/>
  <c r="EP16" i="4"/>
  <c r="EP15" i="4"/>
  <c r="EP14" i="4"/>
  <c r="EP13" i="4"/>
  <c r="FZ37" i="4"/>
  <c r="FY36" i="4"/>
  <c r="FY38" i="4"/>
  <c r="AK15" i="6" s="1"/>
  <c r="FX36" i="4"/>
  <c r="AJ15" i="5" s="1"/>
  <c r="FW36" i="4"/>
  <c r="FW38" i="4" s="1"/>
  <c r="AI15" i="6" s="1"/>
  <c r="FV36" i="4"/>
  <c r="AH15" i="5"/>
  <c r="FU36" i="4"/>
  <c r="AG15" i="5"/>
  <c r="FT36" i="4"/>
  <c r="FT38" i="4"/>
  <c r="AF15" i="6" s="1"/>
  <c r="FS36" i="4"/>
  <c r="FS38" i="4" s="1"/>
  <c r="AE15" i="6" s="1"/>
  <c r="FR36" i="4"/>
  <c r="FQ36" i="4"/>
  <c r="FQ38" i="4" s="1"/>
  <c r="AC15" i="6" s="1"/>
  <c r="FP36" i="4"/>
  <c r="FP38" i="4"/>
  <c r="AB15" i="6" s="1"/>
  <c r="FO36" i="4"/>
  <c r="FO38" i="4" s="1"/>
  <c r="AA15" i="6" s="1"/>
  <c r="FN36" i="4"/>
  <c r="FN38" i="4"/>
  <c r="Z15" i="6" s="1"/>
  <c r="FM36" i="4"/>
  <c r="Y15" i="5" s="1"/>
  <c r="FL36" i="4"/>
  <c r="FL38" i="4" s="1"/>
  <c r="X15" i="6" s="1"/>
  <c r="FK36" i="4"/>
  <c r="FK38" i="4"/>
  <c r="W15" i="6" s="1"/>
  <c r="FJ36" i="4"/>
  <c r="FI36" i="4"/>
  <c r="U15" i="5"/>
  <c r="FH36" i="4"/>
  <c r="T15" i="5"/>
  <c r="FG36" i="4"/>
  <c r="S15" i="5"/>
  <c r="FF36" i="4"/>
  <c r="FF38" i="4"/>
  <c r="R15" i="6" s="1"/>
  <c r="FE36" i="4"/>
  <c r="FE38" i="4" s="1"/>
  <c r="Q15" i="6" s="1"/>
  <c r="FD36" i="4"/>
  <c r="FC36" i="4"/>
  <c r="FC38" i="4" s="1"/>
  <c r="O15" i="6" s="1"/>
  <c r="FB36" i="4"/>
  <c r="FA36" i="4"/>
  <c r="M15" i="5" s="1"/>
  <c r="EZ36" i="4"/>
  <c r="EZ38" i="4" s="1"/>
  <c r="L15" i="6" s="1"/>
  <c r="EY36" i="4"/>
  <c r="EX36" i="4"/>
  <c r="J15" i="5" s="1"/>
  <c r="EV36" i="4"/>
  <c r="H15" i="5" s="1"/>
  <c r="EU36" i="4"/>
  <c r="G15" i="5" s="1"/>
  <c r="ET36" i="4"/>
  <c r="F15" i="5" s="1"/>
  <c r="ES36" i="4"/>
  <c r="E15" i="5" s="1"/>
  <c r="ER36" i="4"/>
  <c r="ER38" i="4" s="1"/>
  <c r="D15" i="6" s="1"/>
  <c r="EQ36" i="4"/>
  <c r="DF35" i="4"/>
  <c r="DF34" i="4"/>
  <c r="DF33" i="4"/>
  <c r="DF32" i="4"/>
  <c r="DF31" i="4"/>
  <c r="DF30" i="4"/>
  <c r="DF29" i="4"/>
  <c r="DF28" i="4"/>
  <c r="DF27" i="4"/>
  <c r="DF26" i="4"/>
  <c r="DF25" i="4"/>
  <c r="DF24" i="4"/>
  <c r="DF23" i="4"/>
  <c r="DF22" i="4"/>
  <c r="DF21" i="4"/>
  <c r="DF20" i="4"/>
  <c r="DF19" i="4"/>
  <c r="DF18" i="4"/>
  <c r="DF17" i="4"/>
  <c r="DF16" i="4"/>
  <c r="DF15" i="4"/>
  <c r="DF14" i="4"/>
  <c r="DF13" i="4"/>
  <c r="EO36" i="4"/>
  <c r="EO38" i="4"/>
  <c r="AK14" i="6" s="1"/>
  <c r="EN36" i="4"/>
  <c r="AJ14" i="5" s="1"/>
  <c r="EM36" i="4"/>
  <c r="EM38" i="4" s="1"/>
  <c r="AI14" i="6" s="1"/>
  <c r="EL36" i="4"/>
  <c r="AH14" i="5"/>
  <c r="EK36" i="4"/>
  <c r="AG14" i="5"/>
  <c r="EJ36" i="4"/>
  <c r="AF14" i="5"/>
  <c r="EI36" i="4"/>
  <c r="EI38" i="4"/>
  <c r="AE14" i="6" s="1"/>
  <c r="EH36" i="4"/>
  <c r="EG36" i="4"/>
  <c r="EF36" i="4"/>
  <c r="AB14" i="5" s="1"/>
  <c r="EE36" i="4"/>
  <c r="AA14" i="5" s="1"/>
  <c r="ED36" i="4"/>
  <c r="EC36" i="4"/>
  <c r="EC38" i="4"/>
  <c r="Y14" i="6" s="1"/>
  <c r="EB36" i="4"/>
  <c r="X14" i="5" s="1"/>
  <c r="EA36" i="4"/>
  <c r="W14" i="5" s="1"/>
  <c r="DZ36" i="4"/>
  <c r="V14" i="5" s="1"/>
  <c r="DY36" i="4"/>
  <c r="U14" i="5" s="1"/>
  <c r="DX36" i="4"/>
  <c r="DX38" i="4" s="1"/>
  <c r="T14" i="6" s="1"/>
  <c r="DW36" i="4"/>
  <c r="DV36" i="4"/>
  <c r="DV38" i="4" s="1"/>
  <c r="R14" i="6" s="1"/>
  <c r="DU36" i="4"/>
  <c r="DU38" i="4"/>
  <c r="Q14" i="6" s="1"/>
  <c r="DT36" i="4"/>
  <c r="P14" i="5" s="1"/>
  <c r="DS36" i="4"/>
  <c r="DR36" i="4"/>
  <c r="DQ36" i="4"/>
  <c r="M14" i="5" s="1"/>
  <c r="DP36" i="4"/>
  <c r="L14" i="5" s="1"/>
  <c r="DO36" i="4"/>
  <c r="DN36" i="4"/>
  <c r="DN38" i="4"/>
  <c r="J14" i="6" s="1"/>
  <c r="DL36" i="4"/>
  <c r="DL38" i="4" s="1"/>
  <c r="H14" i="6" s="1"/>
  <c r="DK36" i="4"/>
  <c r="G14" i="5"/>
  <c r="DJ36" i="4"/>
  <c r="DJ38" i="4"/>
  <c r="F14" i="6" s="1"/>
  <c r="DI36" i="4"/>
  <c r="DI38" i="4" s="1"/>
  <c r="E14" i="6" s="1"/>
  <c r="DH36" i="4"/>
  <c r="DG36" i="4"/>
  <c r="DG38" i="4" s="1"/>
  <c r="C14" i="6" s="1"/>
  <c r="BV35" i="4"/>
  <c r="BV34" i="4"/>
  <c r="BV33" i="4"/>
  <c r="BV32" i="4"/>
  <c r="BV31" i="4"/>
  <c r="BV30" i="4"/>
  <c r="BV29" i="4"/>
  <c r="BV28" i="4"/>
  <c r="BV27" i="4"/>
  <c r="BV26" i="4"/>
  <c r="BV25" i="4"/>
  <c r="BV24" i="4"/>
  <c r="BV23" i="4"/>
  <c r="BV22" i="4"/>
  <c r="BV21" i="4"/>
  <c r="BV20" i="4"/>
  <c r="BV19" i="4"/>
  <c r="BV18" i="4"/>
  <c r="BV17" i="4"/>
  <c r="BV16" i="4"/>
  <c r="BV15" i="4"/>
  <c r="BV14" i="4"/>
  <c r="BV13" i="4"/>
  <c r="DF37" i="4"/>
  <c r="DE36" i="4"/>
  <c r="DE38" i="4"/>
  <c r="AK13" i="6" s="1"/>
  <c r="AK13" i="5"/>
  <c r="DD36" i="4"/>
  <c r="DD38" i="4"/>
  <c r="AJ13" i="6" s="1"/>
  <c r="DC36" i="4"/>
  <c r="DC38" i="4" s="1"/>
  <c r="AI13" i="6" s="1"/>
  <c r="DB36" i="4"/>
  <c r="DB38" i="4"/>
  <c r="AH13" i="6" s="1"/>
  <c r="DA36" i="4"/>
  <c r="CZ36" i="4"/>
  <c r="CZ38" i="4"/>
  <c r="AF13" i="6" s="1"/>
  <c r="CY36" i="4"/>
  <c r="CY38" i="4" s="1"/>
  <c r="AE13" i="6" s="1"/>
  <c r="CX36" i="4"/>
  <c r="CW36" i="4"/>
  <c r="CW38" i="4" s="1"/>
  <c r="AC13" i="6" s="1"/>
  <c r="CV36" i="4"/>
  <c r="CV38" i="4"/>
  <c r="AB13" i="6" s="1"/>
  <c r="CU36" i="4"/>
  <c r="CU38" i="4" s="1"/>
  <c r="AA13" i="6" s="1"/>
  <c r="CT36" i="4"/>
  <c r="CT38" i="4"/>
  <c r="Z13" i="6" s="1"/>
  <c r="CS36" i="4"/>
  <c r="CS38" i="4" s="1"/>
  <c r="Y13" i="6" s="1"/>
  <c r="CR36" i="4"/>
  <c r="CR38" i="4"/>
  <c r="X13" i="6" s="1"/>
  <c r="CQ36" i="4"/>
  <c r="CQ38" i="4" s="1"/>
  <c r="W13" i="6" s="1"/>
  <c r="CP36" i="4"/>
  <c r="CP38" i="4"/>
  <c r="V13" i="6" s="1"/>
  <c r="CO36" i="4"/>
  <c r="CO38" i="4" s="1"/>
  <c r="U13" i="6" s="1"/>
  <c r="CN36" i="4"/>
  <c r="CN38" i="4"/>
  <c r="T13" i="6" s="1"/>
  <c r="CM36" i="4"/>
  <c r="CM38" i="4" s="1"/>
  <c r="S13" i="6" s="1"/>
  <c r="CL36" i="4"/>
  <c r="CL38" i="4"/>
  <c r="R13" i="6" s="1"/>
  <c r="CK36" i="4"/>
  <c r="CK38" i="4" s="1"/>
  <c r="Q13" i="6" s="1"/>
  <c r="CJ36" i="4"/>
  <c r="CJ38" i="4"/>
  <c r="P13" i="6" s="1"/>
  <c r="CI36" i="4"/>
  <c r="CI38" i="4" s="1"/>
  <c r="O13" i="6" s="1"/>
  <c r="CH36" i="4"/>
  <c r="CH38" i="4"/>
  <c r="N13" i="6" s="1"/>
  <c r="CG36" i="4"/>
  <c r="CG38" i="4" s="1"/>
  <c r="M13" i="6" s="1"/>
  <c r="CF36" i="4"/>
  <c r="CE36" i="4"/>
  <c r="CE38" i="4" s="1"/>
  <c r="K13" i="6" s="1"/>
  <c r="CD36" i="4"/>
  <c r="CD38" i="4"/>
  <c r="J13" i="6" s="1"/>
  <c r="CB36" i="4"/>
  <c r="CB38" i="4" s="1"/>
  <c r="H13" i="6" s="1"/>
  <c r="CA36" i="4"/>
  <c r="CA38" i="4"/>
  <c r="G13" i="6" s="1"/>
  <c r="BZ36" i="4"/>
  <c r="BZ38" i="4" s="1"/>
  <c r="F13" i="6" s="1"/>
  <c r="BY36" i="4"/>
  <c r="BY38" i="4"/>
  <c r="E13" i="6" s="1"/>
  <c r="BX36" i="4"/>
  <c r="BX38" i="4" s="1"/>
  <c r="D13" i="6" s="1"/>
  <c r="BW36" i="4"/>
  <c r="BW38" i="4"/>
  <c r="C13" i="6" s="1"/>
  <c r="BV37" i="4"/>
  <c r="BU36" i="4"/>
  <c r="AK12" i="5"/>
  <c r="BT36" i="4"/>
  <c r="AJ12" i="5"/>
  <c r="BS36" i="4"/>
  <c r="AI12" i="5"/>
  <c r="BR36" i="4"/>
  <c r="AH12" i="5"/>
  <c r="BQ36" i="4"/>
  <c r="BQ38" i="4"/>
  <c r="AG12" i="6" s="1"/>
  <c r="BP36" i="4"/>
  <c r="BO36" i="4"/>
  <c r="AE12" i="5"/>
  <c r="BN36" i="4"/>
  <c r="AD12" i="5"/>
  <c r="BM36" i="4"/>
  <c r="BM38" i="4"/>
  <c r="AC12" i="6" s="1"/>
  <c r="BL36" i="4"/>
  <c r="AB12" i="5" s="1"/>
  <c r="BK36" i="4"/>
  <c r="AA12" i="5" s="1"/>
  <c r="BJ36" i="4"/>
  <c r="Z12" i="5" s="1"/>
  <c r="BI36" i="4"/>
  <c r="BI38" i="4" s="1"/>
  <c r="Y12" i="6" s="1"/>
  <c r="BH36" i="4"/>
  <c r="X12" i="5"/>
  <c r="BG36" i="4"/>
  <c r="BF36" i="4"/>
  <c r="V12" i="5" s="1"/>
  <c r="BE36" i="4"/>
  <c r="BE38" i="4" s="1"/>
  <c r="U12" i="6" s="1"/>
  <c r="BD36" i="4"/>
  <c r="T12" i="5"/>
  <c r="BC36" i="4"/>
  <c r="S12" i="5"/>
  <c r="BB36" i="4"/>
  <c r="R12" i="5"/>
  <c r="BA36" i="4"/>
  <c r="Q12" i="5"/>
  <c r="AZ36" i="4"/>
  <c r="P12" i="5"/>
  <c r="AY36" i="4"/>
  <c r="AY38" i="4"/>
  <c r="O12" i="6" s="1"/>
  <c r="AX36" i="4"/>
  <c r="AW36" i="4"/>
  <c r="AV36" i="4"/>
  <c r="AV38" i="4" s="1"/>
  <c r="L12" i="6" s="1"/>
  <c r="AU36" i="4"/>
  <c r="AU38" i="4"/>
  <c r="K12" i="6" s="1"/>
  <c r="AT36" i="4"/>
  <c r="AR36" i="4"/>
  <c r="H12" i="5"/>
  <c r="AQ36" i="4"/>
  <c r="AQ38" i="4"/>
  <c r="G12" i="6" s="1"/>
  <c r="AP36" i="4"/>
  <c r="AP38" i="4" s="1"/>
  <c r="F12" i="6" s="1"/>
  <c r="AO36" i="4"/>
  <c r="AO38" i="4"/>
  <c r="E12" i="6" s="1"/>
  <c r="AN36" i="4"/>
  <c r="D12" i="5" s="1"/>
  <c r="AM36" i="4"/>
  <c r="AM38" i="4" s="1"/>
  <c r="C12" i="6" s="1"/>
  <c r="AL35" i="4"/>
  <c r="AL34" i="4"/>
  <c r="AL33" i="4"/>
  <c r="AL32" i="4"/>
  <c r="AL31" i="4"/>
  <c r="AL30" i="4"/>
  <c r="AL29" i="4"/>
  <c r="AL28" i="4"/>
  <c r="AL27" i="4"/>
  <c r="AL26" i="4"/>
  <c r="AL25" i="4"/>
  <c r="AL24" i="4"/>
  <c r="AL23" i="4"/>
  <c r="AL22" i="4"/>
  <c r="AL21" i="4"/>
  <c r="AL20" i="4"/>
  <c r="AL19" i="4"/>
  <c r="AL18" i="4"/>
  <c r="AL17" i="4"/>
  <c r="AL16" i="4"/>
  <c r="AL15" i="4"/>
  <c r="AL14" i="4"/>
  <c r="AL13" i="4"/>
  <c r="N4" i="5"/>
  <c r="AL37" i="4"/>
  <c r="Q27" i="5"/>
  <c r="L21" i="5"/>
  <c r="GW38" i="8"/>
  <c r="Y28" i="6" s="1"/>
  <c r="V26" i="5"/>
  <c r="GE38" i="8"/>
  <c r="G28" i="6"/>
  <c r="W27" i="5"/>
  <c r="U25" i="5"/>
  <c r="Y19" i="5"/>
  <c r="HA38" i="4"/>
  <c r="AC16" i="6" s="1"/>
  <c r="M13" i="5"/>
  <c r="AF28" i="5"/>
  <c r="ET38" i="8"/>
  <c r="F27" i="6" s="1"/>
  <c r="BX38" i="8"/>
  <c r="D25" i="6" s="1"/>
  <c r="CB38" i="8"/>
  <c r="H25" i="6" s="1"/>
  <c r="GP38" i="4"/>
  <c r="R16" i="6" s="1"/>
  <c r="GU38" i="4"/>
  <c r="W16" i="6" s="1"/>
  <c r="EU38" i="4"/>
  <c r="G15" i="6" s="1"/>
  <c r="Q14" i="5"/>
  <c r="AI38" i="4"/>
  <c r="AI11" i="6"/>
  <c r="CU38" i="8"/>
  <c r="AA25" i="6"/>
  <c r="Y23" i="5"/>
  <c r="HE38" i="7"/>
  <c r="AG22" i="6" s="1"/>
  <c r="AH16" i="5"/>
  <c r="AG11" i="5"/>
  <c r="H11" i="5"/>
  <c r="D11" i="5"/>
  <c r="G38" i="4"/>
  <c r="G11" i="6" s="1"/>
  <c r="Q38" i="7"/>
  <c r="Q17" i="6" s="1"/>
  <c r="AE19" i="5"/>
  <c r="E16" i="5"/>
  <c r="L15" i="5"/>
  <c r="X15" i="5"/>
  <c r="FH38" i="4"/>
  <c r="T15" i="6" s="1"/>
  <c r="FV38" i="4"/>
  <c r="AH15" i="6" s="1"/>
  <c r="O12" i="5"/>
  <c r="P11" i="5"/>
  <c r="N38" i="4"/>
  <c r="N11" i="6" s="1"/>
  <c r="GS38" i="8"/>
  <c r="U28" i="6" s="1"/>
  <c r="GU38" i="8"/>
  <c r="W28" i="6" s="1"/>
  <c r="Z28" i="5"/>
  <c r="GH38" i="8"/>
  <c r="J28" i="6"/>
  <c r="GJ38" i="8"/>
  <c r="L28" i="6"/>
  <c r="GK38" i="8"/>
  <c r="M28" i="6"/>
  <c r="FV38" i="8"/>
  <c r="AH27" i="6"/>
  <c r="I27" i="5"/>
  <c r="FI38" i="8"/>
  <c r="U27" i="6" s="1"/>
  <c r="FG38" i="8"/>
  <c r="S27" i="6" s="1"/>
  <c r="AF27" i="5"/>
  <c r="G25" i="5"/>
  <c r="AR38" i="8"/>
  <c r="H24" i="6" s="1"/>
  <c r="I24" i="5"/>
  <c r="AG38" i="8"/>
  <c r="AG23" i="6"/>
  <c r="C23" i="5"/>
  <c r="O38" i="8"/>
  <c r="O23" i="6" s="1"/>
  <c r="BQ38" i="7"/>
  <c r="AG18" i="6" s="1"/>
  <c r="AI38" i="7"/>
  <c r="AI17" i="6" s="1"/>
  <c r="AA16" i="5"/>
  <c r="EV38" i="4"/>
  <c r="H15" i="6"/>
  <c r="I13" i="5"/>
  <c r="BA38" i="4"/>
  <c r="Q12" i="6" s="1"/>
  <c r="I11" i="5"/>
  <c r="J11" i="5"/>
  <c r="H28" i="5"/>
  <c r="O28" i="5"/>
  <c r="AB28" i="5"/>
  <c r="FU38" i="8"/>
  <c r="AG27" i="6"/>
  <c r="FX38" i="8"/>
  <c r="AJ27" i="6"/>
  <c r="DM38" i="8"/>
  <c r="I26" i="6"/>
  <c r="EB38" i="8"/>
  <c r="X26" i="6"/>
  <c r="U38" i="8"/>
  <c r="U23" i="6"/>
  <c r="U21" i="5"/>
  <c r="DY38" i="7"/>
  <c r="U20" i="6" s="1"/>
  <c r="CM38" i="7"/>
  <c r="S19" i="6" s="1"/>
  <c r="AC17" i="5"/>
  <c r="HG38" i="4"/>
  <c r="AI16" i="6"/>
  <c r="I15" i="5"/>
  <c r="EK38" i="4"/>
  <c r="AG14" i="6" s="1"/>
  <c r="Z13" i="5"/>
  <c r="AH13" i="5"/>
  <c r="AR38" i="4"/>
  <c r="H12" i="6" s="1"/>
  <c r="E38" i="4"/>
  <c r="E11" i="6" s="1"/>
  <c r="U13" i="5"/>
  <c r="W23" i="5"/>
  <c r="AE23" i="5"/>
  <c r="AA27" i="5"/>
  <c r="N28" i="5"/>
  <c r="AS38" i="7"/>
  <c r="I18" i="6"/>
  <c r="AK28" i="5"/>
  <c r="GN38" i="8"/>
  <c r="P28" i="6" s="1"/>
  <c r="FQ38" i="8"/>
  <c r="AC27" i="6" s="1"/>
  <c r="ES38" i="8"/>
  <c r="E27" i="6" s="1"/>
  <c r="CC38" i="8"/>
  <c r="I25" i="6" s="1"/>
  <c r="CI38" i="8"/>
  <c r="O25" i="6" s="1"/>
  <c r="M25" i="5"/>
  <c r="BA38" i="8"/>
  <c r="Q24" i="6"/>
  <c r="AW38" i="8"/>
  <c r="M24" i="6"/>
  <c r="AU38" i="8"/>
  <c r="K24" i="6"/>
  <c r="AL36" i="8"/>
  <c r="I38" i="8"/>
  <c r="I23" i="6" s="1"/>
  <c r="AC23" i="5"/>
  <c r="F22" i="5"/>
  <c r="EO38" i="7"/>
  <c r="AK20" i="6" s="1"/>
  <c r="J20" i="5"/>
  <c r="AI20" i="5"/>
  <c r="S18" i="5"/>
  <c r="H38" i="7"/>
  <c r="H17" i="6"/>
  <c r="GG38" i="4"/>
  <c r="I16" i="6"/>
  <c r="GE38" i="4"/>
  <c r="G16" i="6"/>
  <c r="HI38" i="4"/>
  <c r="AK16" i="6"/>
  <c r="AE16" i="5"/>
  <c r="P16" i="5"/>
  <c r="GJ38" i="4"/>
  <c r="L16" i="6"/>
  <c r="N16" i="5"/>
  <c r="GS38" i="4"/>
  <c r="U16" i="6" s="1"/>
  <c r="R15" i="5"/>
  <c r="H14" i="5"/>
  <c r="Y14" i="5"/>
  <c r="I14" i="5"/>
  <c r="E13" i="5"/>
  <c r="S13" i="5"/>
  <c r="K13" i="5"/>
  <c r="AJ13" i="5"/>
  <c r="C12" i="5"/>
  <c r="AE38" i="4"/>
  <c r="AE11" i="6"/>
  <c r="C11" i="5"/>
  <c r="AK11" i="5"/>
  <c r="Q11" i="5"/>
  <c r="L11" i="5"/>
  <c r="N27" i="5"/>
  <c r="DV38" i="8"/>
  <c r="R26" i="6" s="1"/>
  <c r="AJ26" i="5"/>
  <c r="BH38" i="8"/>
  <c r="X24" i="6"/>
  <c r="BP38" i="8"/>
  <c r="AF24" i="6"/>
  <c r="BJ38" i="8"/>
  <c r="Z24" i="6"/>
  <c r="AJ38" i="8"/>
  <c r="AJ23" i="6"/>
  <c r="GV38" i="7"/>
  <c r="X22" i="6"/>
  <c r="L22" i="5"/>
  <c r="GR38" i="7"/>
  <c r="T22" i="6" s="1"/>
  <c r="V21" i="5"/>
  <c r="CL38" i="7"/>
  <c r="R19" i="6"/>
  <c r="FG38" i="4"/>
  <c r="S15" i="6"/>
  <c r="AG12" i="5"/>
  <c r="BU38" i="4"/>
  <c r="AK12" i="6" s="1"/>
  <c r="BS38" i="4"/>
  <c r="AI12" i="6" s="1"/>
  <c r="EP36" i="8"/>
  <c r="AL26" i="6"/>
  <c r="M38" i="8"/>
  <c r="M23" i="6" s="1"/>
  <c r="T38" i="8"/>
  <c r="T23" i="6" s="1"/>
  <c r="R23" i="5"/>
  <c r="Q38" i="8"/>
  <c r="Q23" i="6"/>
  <c r="H38" i="8"/>
  <c r="H23" i="6"/>
  <c r="AY38" i="8"/>
  <c r="O24" i="6"/>
  <c r="AD27" i="5"/>
  <c r="EU38" i="8"/>
  <c r="G27" i="6" s="1"/>
  <c r="AI28" i="5"/>
  <c r="AA38" i="8"/>
  <c r="AA23" i="6"/>
  <c r="L25" i="5"/>
  <c r="ED38" i="8"/>
  <c r="Z26" i="6" s="1"/>
  <c r="T26" i="5"/>
  <c r="EZ38" i="8"/>
  <c r="L27" i="6"/>
  <c r="AK38" i="8"/>
  <c r="AK23" i="6"/>
  <c r="DN38" i="8"/>
  <c r="J26" i="6"/>
  <c r="S23" i="5"/>
  <c r="BI38" i="8"/>
  <c r="Y24" i="6" s="1"/>
  <c r="D24" i="5"/>
  <c r="AP38" i="8"/>
  <c r="F24" i="6"/>
  <c r="D27" i="5"/>
  <c r="P23" i="5"/>
  <c r="AI26" i="5"/>
  <c r="BY38" i="8"/>
  <c r="E25" i="6" s="1"/>
  <c r="BN38" i="8"/>
  <c r="AD24" i="6" s="1"/>
  <c r="BR38" i="8"/>
  <c r="AH24" i="6" s="1"/>
  <c r="W25" i="5"/>
  <c r="L26" i="5"/>
  <c r="D26" i="5"/>
  <c r="DI38" i="8"/>
  <c r="E26" i="6"/>
  <c r="Z25" i="5"/>
  <c r="AK24" i="5"/>
  <c r="BW38" i="8"/>
  <c r="C25" i="6"/>
  <c r="H26" i="5"/>
  <c r="V25" i="5"/>
  <c r="CD38" i="8"/>
  <c r="J25" i="6"/>
  <c r="DG38" i="8"/>
  <c r="C26" i="6"/>
  <c r="AG25" i="5"/>
  <c r="DJ38" i="8"/>
  <c r="F26" i="6" s="1"/>
  <c r="N25" i="5"/>
  <c r="G23" i="5"/>
  <c r="E38" i="8"/>
  <c r="E23" i="6" s="1"/>
  <c r="DB38" i="8"/>
  <c r="AH25" i="6" s="1"/>
  <c r="O26" i="5"/>
  <c r="J24" i="5"/>
  <c r="BD38" i="8"/>
  <c r="T24" i="6" s="1"/>
  <c r="S26" i="5"/>
  <c r="W26" i="5"/>
  <c r="AA28" i="5"/>
  <c r="W24" i="5"/>
  <c r="FC38" i="8"/>
  <c r="O27" i="6" s="1"/>
  <c r="C24" i="5"/>
  <c r="HC38" i="8"/>
  <c r="AE28" i="6"/>
  <c r="F38" i="8"/>
  <c r="F23" i="6"/>
  <c r="BQ38" i="8"/>
  <c r="AG24" i="6"/>
  <c r="S24" i="5"/>
  <c r="BE38" i="8"/>
  <c r="U24" i="6" s="1"/>
  <c r="HE38" i="8"/>
  <c r="AG28" i="6" s="1"/>
  <c r="D38" i="8"/>
  <c r="D23" i="6" s="1"/>
  <c r="AH23" i="5"/>
  <c r="AH38" i="8"/>
  <c r="AH23" i="6" s="1"/>
  <c r="AI25" i="5"/>
  <c r="DC38" i="8"/>
  <c r="AI25" i="6"/>
  <c r="AK25" i="5"/>
  <c r="DE38" i="8"/>
  <c r="AK25" i="6" s="1"/>
  <c r="U26" i="5"/>
  <c r="DY38" i="8"/>
  <c r="U26" i="6"/>
  <c r="Y26" i="5"/>
  <c r="EC38" i="8"/>
  <c r="Y26" i="6" s="1"/>
  <c r="EE38" i="8"/>
  <c r="AA26" i="6" s="1"/>
  <c r="AA26" i="5"/>
  <c r="AC26" i="5"/>
  <c r="EG38" i="8"/>
  <c r="AC26" i="6" s="1"/>
  <c r="AE26" i="5"/>
  <c r="EI38" i="8"/>
  <c r="AE26" i="6"/>
  <c r="FF38" i="8"/>
  <c r="R27" i="6"/>
  <c r="R27" i="5"/>
  <c r="J23" i="5"/>
  <c r="BO38" i="8"/>
  <c r="AE24" i="6"/>
  <c r="AC24" i="5"/>
  <c r="AQ38" i="8"/>
  <c r="G24" i="6" s="1"/>
  <c r="AB25" i="5"/>
  <c r="Q26" i="5"/>
  <c r="EP38" i="8"/>
  <c r="H27" i="5"/>
  <c r="AB27" i="5"/>
  <c r="HJ36" i="8"/>
  <c r="D28" i="5"/>
  <c r="K25" i="5"/>
  <c r="DF36" i="8"/>
  <c r="Z38" i="8"/>
  <c r="Z23" i="6"/>
  <c r="X23" i="5"/>
  <c r="AO38" i="8"/>
  <c r="E24" i="6" s="1"/>
  <c r="HA38" i="8"/>
  <c r="AC28" i="6" s="1"/>
  <c r="AB23" i="5"/>
  <c r="BS38" i="8"/>
  <c r="AI24" i="6"/>
  <c r="G26" i="5"/>
  <c r="Z27" i="5"/>
  <c r="DD38" i="8"/>
  <c r="AJ25" i="5"/>
  <c r="AL25" i="5" s="1"/>
  <c r="DR38" i="8"/>
  <c r="N26" i="6" s="1"/>
  <c r="N26" i="5"/>
  <c r="AD26" i="5"/>
  <c r="EH38" i="8"/>
  <c r="AD26" i="6" s="1"/>
  <c r="Y27" i="5"/>
  <c r="FM38" i="8"/>
  <c r="Y27" i="6"/>
  <c r="AH28" i="5"/>
  <c r="HF38" i="8"/>
  <c r="AH28" i="6" s="1"/>
  <c r="K38" i="8"/>
  <c r="K23" i="6" s="1"/>
  <c r="K23" i="5"/>
  <c r="AI23" i="5"/>
  <c r="AL23" i="5"/>
  <c r="AI38" i="8"/>
  <c r="L24" i="5"/>
  <c r="AV38" i="8"/>
  <c r="L24" i="6"/>
  <c r="R24" i="5"/>
  <c r="BB38" i="8"/>
  <c r="R24" i="6" s="1"/>
  <c r="R25" i="5"/>
  <c r="CL38" i="8"/>
  <c r="R25" i="6"/>
  <c r="AF26" i="5"/>
  <c r="EJ38" i="8"/>
  <c r="AF26" i="6" s="1"/>
  <c r="EL38" i="8"/>
  <c r="AH26" i="6" s="1"/>
  <c r="AH26" i="5"/>
  <c r="EQ38" i="8"/>
  <c r="C27" i="6"/>
  <c r="C27" i="5"/>
  <c r="EX38" i="8"/>
  <c r="J27" i="6" s="1"/>
  <c r="J27" i="5"/>
  <c r="FD38" i="8"/>
  <c r="P27" i="6"/>
  <c r="P27" i="5"/>
  <c r="FL38" i="8"/>
  <c r="X27" i="6" s="1"/>
  <c r="X27" i="5"/>
  <c r="AE27" i="5"/>
  <c r="FS38" i="8"/>
  <c r="AE27" i="6" s="1"/>
  <c r="GC38" i="8"/>
  <c r="E28" i="6" s="1"/>
  <c r="E28" i="5"/>
  <c r="GR38" i="8"/>
  <c r="T28" i="6"/>
  <c r="T28" i="5"/>
  <c r="N38" i="8"/>
  <c r="N23" i="6" s="1"/>
  <c r="AZ38" i="8"/>
  <c r="P24" i="6" s="1"/>
  <c r="V24" i="5"/>
  <c r="K26" i="5"/>
  <c r="M26" i="5"/>
  <c r="AK27" i="5"/>
  <c r="AA24" i="5"/>
  <c r="CK38" i="8"/>
  <c r="Q25" i="6"/>
  <c r="AF23" i="5"/>
  <c r="EF38" i="8"/>
  <c r="AB26" i="6" s="1"/>
  <c r="AD28" i="5"/>
  <c r="CS38" i="8"/>
  <c r="Y25" i="6"/>
  <c r="AX38" i="8"/>
  <c r="N24" i="6"/>
  <c r="GT38" i="8"/>
  <c r="V28" i="6"/>
  <c r="L38" i="8"/>
  <c r="L23" i="6"/>
  <c r="V38" i="8"/>
  <c r="V23" i="6"/>
  <c r="V23" i="5"/>
  <c r="AD38" i="8"/>
  <c r="AD23" i="6" s="1"/>
  <c r="AD23" i="5"/>
  <c r="AB24" i="5"/>
  <c r="BL38" i="8"/>
  <c r="AB24" i="6" s="1"/>
  <c r="AJ24" i="5"/>
  <c r="AL24" i="5" s="1"/>
  <c r="BT38" i="8"/>
  <c r="BZ38" i="8"/>
  <c r="F25" i="6"/>
  <c r="F25" i="5"/>
  <c r="CJ38" i="8"/>
  <c r="P25" i="6" s="1"/>
  <c r="P25" i="5"/>
  <c r="S25" i="5"/>
  <c r="CM38" i="8"/>
  <c r="S25" i="6" s="1"/>
  <c r="CN38" i="8"/>
  <c r="T25" i="6" s="1"/>
  <c r="T25" i="5"/>
  <c r="CR38" i="8"/>
  <c r="X25" i="6"/>
  <c r="X25" i="5"/>
  <c r="CW38" i="8"/>
  <c r="AC25" i="6" s="1"/>
  <c r="AD25" i="5"/>
  <c r="CX38" i="8"/>
  <c r="AD25" i="6"/>
  <c r="CY38" i="8"/>
  <c r="AE25" i="6"/>
  <c r="AE25" i="5"/>
  <c r="CZ38" i="8"/>
  <c r="AF25" i="6" s="1"/>
  <c r="AF25" i="5"/>
  <c r="DT38" i="8"/>
  <c r="P26" i="6"/>
  <c r="P26" i="5"/>
  <c r="EK38" i="8"/>
  <c r="AG26" i="6" s="1"/>
  <c r="AG26" i="5"/>
  <c r="EO38" i="8"/>
  <c r="AK26" i="6"/>
  <c r="AK26" i="5"/>
  <c r="EY38" i="8"/>
  <c r="K27" i="6" s="1"/>
  <c r="K27" i="5"/>
  <c r="M27" i="5"/>
  <c r="FA38" i="8"/>
  <c r="M27" i="6" s="1"/>
  <c r="T27" i="5"/>
  <c r="FH38" i="8"/>
  <c r="T27" i="6"/>
  <c r="V27" i="5"/>
  <c r="FJ38" i="8"/>
  <c r="V27" i="6" s="1"/>
  <c r="FW38" i="8"/>
  <c r="AI27" i="6" s="1"/>
  <c r="AL27" i="6" s="1"/>
  <c r="FZ36" i="8"/>
  <c r="C28" i="5"/>
  <c r="GA38" i="8"/>
  <c r="C28" i="6"/>
  <c r="GD38" i="8"/>
  <c r="F28" i="6"/>
  <c r="F28" i="5"/>
  <c r="S28" i="5"/>
  <c r="GQ38" i="8"/>
  <c r="S28" i="6"/>
  <c r="AL27" i="5"/>
  <c r="GP38" i="8"/>
  <c r="R28" i="6" s="1"/>
  <c r="R28" i="5"/>
  <c r="GV38" i="8"/>
  <c r="X28" i="6" s="1"/>
  <c r="X28" i="5"/>
  <c r="HH38" i="8"/>
  <c r="AJ28" i="5"/>
  <c r="AL28" i="5"/>
  <c r="AF17" i="5"/>
  <c r="DT38" i="7"/>
  <c r="P20" i="6" s="1"/>
  <c r="DO38" i="7"/>
  <c r="K20" i="6" s="1"/>
  <c r="X21" i="5"/>
  <c r="AM38" i="7"/>
  <c r="C18" i="6"/>
  <c r="AI19" i="5"/>
  <c r="J21" i="5"/>
  <c r="DJ38" i="7"/>
  <c r="F20" i="6"/>
  <c r="BW38" i="7"/>
  <c r="C19" i="6"/>
  <c r="AD20" i="5"/>
  <c r="AB20" i="5"/>
  <c r="BP38" i="7"/>
  <c r="AF18" i="6"/>
  <c r="CH38" i="7"/>
  <c r="N19" i="6"/>
  <c r="AH17" i="5"/>
  <c r="C38" i="7"/>
  <c r="C17" i="6" s="1"/>
  <c r="DP38" i="7"/>
  <c r="L20" i="6" s="1"/>
  <c r="DR38" i="7"/>
  <c r="N20" i="6" s="1"/>
  <c r="GK38" i="7"/>
  <c r="M22" i="6" s="1"/>
  <c r="DF36" i="7"/>
  <c r="FE38" i="7"/>
  <c r="Q21" i="6"/>
  <c r="GL38" i="7"/>
  <c r="N22" i="6"/>
  <c r="AK38" i="7"/>
  <c r="AK17" i="6"/>
  <c r="W19" i="5"/>
  <c r="AK21" i="5"/>
  <c r="Q18" i="5"/>
  <c r="EA38" i="7"/>
  <c r="W20" i="6" s="1"/>
  <c r="FB38" i="7"/>
  <c r="N21" i="6" s="1"/>
  <c r="H22" i="5"/>
  <c r="FA38" i="7"/>
  <c r="M21" i="6"/>
  <c r="V22" i="5"/>
  <c r="D38" i="7"/>
  <c r="D17" i="6"/>
  <c r="P21" i="5"/>
  <c r="O21" i="5"/>
  <c r="K21" i="5"/>
  <c r="ER38" i="7"/>
  <c r="D21" i="6" s="1"/>
  <c r="AD21" i="5"/>
  <c r="FS38" i="7"/>
  <c r="AE21" i="6"/>
  <c r="AG17" i="5"/>
  <c r="F18" i="5"/>
  <c r="Q19" i="5"/>
  <c r="K19" i="5"/>
  <c r="EC38" i="7"/>
  <c r="Y20" i="6"/>
  <c r="GC38" i="7"/>
  <c r="E22" i="6"/>
  <c r="E17" i="5"/>
  <c r="P17" i="5"/>
  <c r="W18" i="5"/>
  <c r="DK38" i="7"/>
  <c r="G20" i="6" s="1"/>
  <c r="FM38" i="7"/>
  <c r="Y21" i="6" s="1"/>
  <c r="M18" i="5"/>
  <c r="AY38" i="7"/>
  <c r="O18" i="6"/>
  <c r="GH38" i="7"/>
  <c r="J22" i="6"/>
  <c r="H19" i="5"/>
  <c r="FX38" i="7"/>
  <c r="AJ21" i="6" s="1"/>
  <c r="GX38" i="7"/>
  <c r="Z22" i="6" s="1"/>
  <c r="L18" i="5"/>
  <c r="J19" i="5"/>
  <c r="CF38" i="7"/>
  <c r="L19" i="6" s="1"/>
  <c r="BX38" i="7"/>
  <c r="D19" i="6" s="1"/>
  <c r="CC38" i="7"/>
  <c r="I19" i="6" s="1"/>
  <c r="DS38" i="7"/>
  <c r="O20" i="6" s="1"/>
  <c r="AE20" i="5"/>
  <c r="Z20" i="5"/>
  <c r="FK38" i="7"/>
  <c r="W21" i="6" s="1"/>
  <c r="FU38" i="7"/>
  <c r="AG21" i="6" s="1"/>
  <c r="GY38" i="7"/>
  <c r="AA22" i="6" s="1"/>
  <c r="GZ38" i="7"/>
  <c r="AB22" i="6" s="1"/>
  <c r="HA38" i="7"/>
  <c r="AC22" i="6" s="1"/>
  <c r="HD38" i="7"/>
  <c r="AF22" i="6" s="1"/>
  <c r="HC38" i="7"/>
  <c r="AE22" i="6" s="1"/>
  <c r="GO38" i="7"/>
  <c r="Q22" i="6" s="1"/>
  <c r="AJ22" i="5"/>
  <c r="AH22" i="5"/>
  <c r="I22" i="5"/>
  <c r="F19" i="5"/>
  <c r="AK22" i="5"/>
  <c r="AC21" i="5"/>
  <c r="HB38" i="7"/>
  <c r="AD22" i="6" s="1"/>
  <c r="GW38" i="7"/>
  <c r="Y22" i="6" s="1"/>
  <c r="O19" i="5"/>
  <c r="FT38" i="7"/>
  <c r="AF21" i="6"/>
  <c r="GU38" i="7"/>
  <c r="W22" i="6"/>
  <c r="AE18" i="5"/>
  <c r="BH38" i="7"/>
  <c r="X18" i="6" s="1"/>
  <c r="EN38" i="7"/>
  <c r="AJ20" i="6" s="1"/>
  <c r="AL20" i="6" s="1"/>
  <c r="DI38" i="7"/>
  <c r="E20" i="6" s="1"/>
  <c r="C22" i="5"/>
  <c r="EK38" i="7"/>
  <c r="AG20" i="6"/>
  <c r="M19" i="5"/>
  <c r="FW38" i="7"/>
  <c r="AI21" i="6" s="1"/>
  <c r="DV38" i="7"/>
  <c r="R20" i="6" s="1"/>
  <c r="EL38" i="7"/>
  <c r="AH20" i="6" s="1"/>
  <c r="GB38" i="7"/>
  <c r="D22" i="6" s="1"/>
  <c r="GE38" i="7"/>
  <c r="G22" i="6" s="1"/>
  <c r="F38" i="7"/>
  <c r="F17" i="6" s="1"/>
  <c r="AK18" i="5"/>
  <c r="AL20" i="5"/>
  <c r="S17" i="5"/>
  <c r="U38" i="7"/>
  <c r="U17" i="6"/>
  <c r="BK38" i="7"/>
  <c r="AA18" i="6"/>
  <c r="E18" i="5"/>
  <c r="AD17" i="5"/>
  <c r="AT38" i="7"/>
  <c r="J18" i="6"/>
  <c r="AL21" i="5"/>
  <c r="G38" i="7"/>
  <c r="G17" i="6" s="1"/>
  <c r="G17" i="5"/>
  <c r="D18" i="5"/>
  <c r="AN38" i="7"/>
  <c r="D18" i="6" s="1"/>
  <c r="G19" i="5"/>
  <c r="CA38" i="7"/>
  <c r="G19" i="6"/>
  <c r="CO38" i="7"/>
  <c r="U19" i="6"/>
  <c r="U19" i="5"/>
  <c r="DH38" i="7"/>
  <c r="D20" i="6" s="1"/>
  <c r="D20" i="5"/>
  <c r="DW38" i="7"/>
  <c r="S20" i="6"/>
  <c r="S20" i="5"/>
  <c r="GN38" i="7"/>
  <c r="P22" i="6" s="1"/>
  <c r="P22" i="5"/>
  <c r="AI22" i="5"/>
  <c r="HG38" i="7"/>
  <c r="R38" i="7"/>
  <c r="R17" i="6"/>
  <c r="AL17" i="6"/>
  <c r="X17" i="5"/>
  <c r="Z38" i="7"/>
  <c r="Z17" i="6"/>
  <c r="AF20" i="5"/>
  <c r="F21" i="5"/>
  <c r="AB21" i="5"/>
  <c r="N38" i="7"/>
  <c r="N17" i="6" s="1"/>
  <c r="AA20" i="5"/>
  <c r="T38" i="7"/>
  <c r="T17" i="6"/>
  <c r="L17" i="5"/>
  <c r="AI18" i="5"/>
  <c r="BJ38" i="7"/>
  <c r="Z18" i="6"/>
  <c r="HJ36" i="7"/>
  <c r="M17" i="5"/>
  <c r="M38" i="7"/>
  <c r="M17" i="6"/>
  <c r="O17" i="5"/>
  <c r="O38" i="7"/>
  <c r="O17" i="6" s="1"/>
  <c r="Y17" i="5"/>
  <c r="Y38" i="7"/>
  <c r="Y17" i="6"/>
  <c r="AA17" i="5"/>
  <c r="AA38" i="7"/>
  <c r="AA17" i="6" s="1"/>
  <c r="AJ17" i="5"/>
  <c r="AL17" i="5" s="1"/>
  <c r="AL36" i="7"/>
  <c r="Y18" i="5"/>
  <c r="BI38" i="7"/>
  <c r="Y18" i="6" s="1"/>
  <c r="EB38" i="7"/>
  <c r="X20" i="6" s="1"/>
  <c r="X20" i="5"/>
  <c r="EU38" i="7"/>
  <c r="G21" i="6"/>
  <c r="G21" i="5"/>
  <c r="S21" i="5"/>
  <c r="FG38" i="7"/>
  <c r="S21" i="6"/>
  <c r="W17" i="5"/>
  <c r="W38" i="7"/>
  <c r="W17" i="6" s="1"/>
  <c r="AR38" i="7"/>
  <c r="H18" i="6" s="1"/>
  <c r="H18" i="5"/>
  <c r="AX38" i="7"/>
  <c r="N18" i="6"/>
  <c r="N18" i="5"/>
  <c r="AD18" i="5"/>
  <c r="BN38" i="7"/>
  <c r="AD18" i="6"/>
  <c r="BR38" i="7"/>
  <c r="AH18" i="6"/>
  <c r="AH18" i="5"/>
  <c r="AJ18" i="5"/>
  <c r="BV36" i="7"/>
  <c r="BY38" i="7"/>
  <c r="E19" i="6" s="1"/>
  <c r="E19" i="5"/>
  <c r="P19" i="5"/>
  <c r="CJ38" i="7"/>
  <c r="P19" i="6" s="1"/>
  <c r="CN38" i="7"/>
  <c r="T19" i="6" s="1"/>
  <c r="T19" i="5"/>
  <c r="AH19" i="5"/>
  <c r="DB38" i="7"/>
  <c r="AH19" i="6" s="1"/>
  <c r="AJ19" i="5"/>
  <c r="DD38" i="7"/>
  <c r="C20" i="5"/>
  <c r="DG38" i="7"/>
  <c r="C20" i="6"/>
  <c r="EQ38" i="7"/>
  <c r="C21" i="6"/>
  <c r="C21" i="5"/>
  <c r="K22" i="5"/>
  <c r="GI38" i="7"/>
  <c r="K22" i="6"/>
  <c r="S22" i="5"/>
  <c r="GQ38" i="7"/>
  <c r="S22" i="6" s="1"/>
  <c r="I38" i="7"/>
  <c r="I17" i="6" s="1"/>
  <c r="I17" i="5"/>
  <c r="EW38" i="7"/>
  <c r="I21" i="6"/>
  <c r="I21" i="5"/>
  <c r="AL38" i="7"/>
  <c r="AB17" i="5"/>
  <c r="BT38" i="7"/>
  <c r="AQ38" i="7"/>
  <c r="G18" i="6"/>
  <c r="BE38" i="7"/>
  <c r="U18" i="6"/>
  <c r="V19" i="5"/>
  <c r="I20" i="5"/>
  <c r="J17" i="5"/>
  <c r="X19" i="5"/>
  <c r="Z21" i="5"/>
  <c r="Z19" i="5"/>
  <c r="CW38" i="7"/>
  <c r="AC19" i="6"/>
  <c r="H20" i="5"/>
  <c r="AU38" i="7"/>
  <c r="K18" i="6" s="1"/>
  <c r="K17" i="5"/>
  <c r="K38" i="7"/>
  <c r="K17" i="6"/>
  <c r="V38" i="7"/>
  <c r="V17" i="6"/>
  <c r="V17" i="5"/>
  <c r="AE17" i="5"/>
  <c r="AE38" i="7"/>
  <c r="AE17" i="6"/>
  <c r="AZ38" i="7"/>
  <c r="P18" i="6"/>
  <c r="P18" i="5"/>
  <c r="BB38" i="7"/>
  <c r="R18" i="6" s="1"/>
  <c r="R18" i="5"/>
  <c r="BD38" i="7"/>
  <c r="T18" i="6"/>
  <c r="T18" i="5"/>
  <c r="V18" i="5"/>
  <c r="BF38" i="7"/>
  <c r="V18" i="6"/>
  <c r="BL38" i="7"/>
  <c r="AB18" i="6"/>
  <c r="AB18" i="5"/>
  <c r="BM38" i="7"/>
  <c r="AC18" i="6" s="1"/>
  <c r="AC18" i="5"/>
  <c r="CU38" i="7"/>
  <c r="AA19" i="6"/>
  <c r="AB19" i="5"/>
  <c r="CV38" i="7"/>
  <c r="AB19" i="6" s="1"/>
  <c r="AD19" i="5"/>
  <c r="CX38" i="7"/>
  <c r="AD19" i="6"/>
  <c r="DA38" i="7"/>
  <c r="AG19" i="6"/>
  <c r="AG19" i="5"/>
  <c r="AK19" i="5"/>
  <c r="DE38" i="7"/>
  <c r="AK19" i="6"/>
  <c r="T20" i="5"/>
  <c r="DX38" i="7"/>
  <c r="T20" i="6" s="1"/>
  <c r="V20" i="5"/>
  <c r="DZ38" i="7"/>
  <c r="V20" i="6"/>
  <c r="AC20" i="5"/>
  <c r="EG38" i="7"/>
  <c r="AC20" i="6" s="1"/>
  <c r="EM38" i="7"/>
  <c r="EP36" i="7"/>
  <c r="R21" i="5"/>
  <c r="FF38" i="7"/>
  <c r="R21" i="6"/>
  <c r="FO38" i="7"/>
  <c r="AA21" i="6"/>
  <c r="AA21" i="5"/>
  <c r="FV38" i="7"/>
  <c r="AH21" i="6" s="1"/>
  <c r="AH21" i="5"/>
  <c r="GM38" i="7"/>
  <c r="O22" i="6"/>
  <c r="O22" i="5"/>
  <c r="R22" i="5"/>
  <c r="GP38" i="7"/>
  <c r="R22" i="6"/>
  <c r="DU38" i="7"/>
  <c r="Q20" i="6"/>
  <c r="Q20" i="5"/>
  <c r="ES38" i="7"/>
  <c r="E21" i="6" s="1"/>
  <c r="E21" i="5"/>
  <c r="EV38" i="7"/>
  <c r="H21" i="6"/>
  <c r="H21" i="5"/>
  <c r="FH38" i="7"/>
  <c r="T21" i="6" s="1"/>
  <c r="T21" i="5"/>
  <c r="FZ36" i="7"/>
  <c r="GS38" i="7"/>
  <c r="U22" i="6" s="1"/>
  <c r="U22" i="5"/>
  <c r="BC38" i="4"/>
  <c r="S12" i="6"/>
  <c r="Q15" i="5"/>
  <c r="AN38" i="4"/>
  <c r="D12" i="6" s="1"/>
  <c r="BO38" i="4"/>
  <c r="AE12" i="6" s="1"/>
  <c r="BK38" i="4"/>
  <c r="AA12" i="6" s="1"/>
  <c r="ET38" i="4"/>
  <c r="F15" i="6" s="1"/>
  <c r="V11" i="5"/>
  <c r="DP38" i="4"/>
  <c r="L14" i="6"/>
  <c r="AL12" i="5"/>
  <c r="BV36" i="4"/>
  <c r="DF36" i="4"/>
  <c r="DK38" i="4"/>
  <c r="G14" i="6" s="1"/>
  <c r="J14" i="5"/>
  <c r="BH38" i="4"/>
  <c r="X12" i="6"/>
  <c r="EJ38" i="4"/>
  <c r="AF14" i="6"/>
  <c r="D15" i="5"/>
  <c r="G13" i="5"/>
  <c r="AF11" i="5"/>
  <c r="BR38" i="4"/>
  <c r="AH12" i="6" s="1"/>
  <c r="T13" i="5"/>
  <c r="EF38" i="4"/>
  <c r="AB14" i="6"/>
  <c r="O15" i="5"/>
  <c r="H13" i="5"/>
  <c r="AB11" i="5"/>
  <c r="BL38" i="4"/>
  <c r="AB12" i="6" s="1"/>
  <c r="EX38" i="4"/>
  <c r="J15" i="6" s="1"/>
  <c r="X38" i="4"/>
  <c r="X11" i="6" s="1"/>
  <c r="BT38" i="4"/>
  <c r="GB38" i="4"/>
  <c r="D16" i="6"/>
  <c r="AA15" i="5"/>
  <c r="R11" i="5"/>
  <c r="AD38" i="4"/>
  <c r="AD11" i="6"/>
  <c r="AK15" i="5"/>
  <c r="FU38" i="4"/>
  <c r="AG15" i="6" s="1"/>
  <c r="C13" i="5"/>
  <c r="BJ38" i="4"/>
  <c r="Z12" i="6"/>
  <c r="N13" i="5"/>
  <c r="AK14" i="5"/>
  <c r="AL13" i="6"/>
  <c r="K38" i="4"/>
  <c r="K11" i="6" s="1"/>
  <c r="Y11" i="5"/>
  <c r="W11" i="5"/>
  <c r="BF38" i="4"/>
  <c r="V12" i="6" s="1"/>
  <c r="AC12" i="5"/>
  <c r="AB13" i="5"/>
  <c r="DF38" i="4"/>
  <c r="AI14" i="5"/>
  <c r="AL14" i="5"/>
  <c r="AB15" i="5"/>
  <c r="AE14" i="5"/>
  <c r="W15" i="5"/>
  <c r="Z15" i="5"/>
  <c r="T38" i="4"/>
  <c r="T11" i="6"/>
  <c r="E14" i="5"/>
  <c r="GR38" i="4"/>
  <c r="T16" i="6" s="1"/>
  <c r="AC11" i="5"/>
  <c r="U12" i="5"/>
  <c r="F13" i="5"/>
  <c r="AI15" i="5"/>
  <c r="AL15" i="5"/>
  <c r="ES38" i="4"/>
  <c r="E15" i="6"/>
  <c r="AC15" i="5"/>
  <c r="Y12" i="5"/>
  <c r="EE38" i="4"/>
  <c r="AA14" i="6"/>
  <c r="AA13" i="5"/>
  <c r="FM38" i="4"/>
  <c r="Y15" i="6" s="1"/>
  <c r="AE15" i="5"/>
  <c r="AF13" i="5"/>
  <c r="F14" i="5"/>
  <c r="FA38" i="4"/>
  <c r="M15" i="6"/>
  <c r="AD14" i="5"/>
  <c r="EH38" i="4"/>
  <c r="AD14" i="6" s="1"/>
  <c r="AD16" i="5"/>
  <c r="HB38" i="4"/>
  <c r="AD16" i="6"/>
  <c r="K12" i="5"/>
  <c r="G12" i="5"/>
  <c r="J13" i="5"/>
  <c r="W13" i="5"/>
  <c r="DT38" i="4"/>
  <c r="P14" i="6"/>
  <c r="EP36" i="4"/>
  <c r="FZ36" i="4"/>
  <c r="M16" i="5"/>
  <c r="GT38" i="4"/>
  <c r="V16" i="6" s="1"/>
  <c r="GM38" i="4"/>
  <c r="O16" i="6" s="1"/>
  <c r="P13" i="5"/>
  <c r="E12" i="5"/>
  <c r="FI38" i="4"/>
  <c r="U15" i="6" s="1"/>
  <c r="X16" i="5"/>
  <c r="L12" i="5"/>
  <c r="EL38" i="4"/>
  <c r="AH14" i="6" s="1"/>
  <c r="F12" i="5"/>
  <c r="FX38" i="4"/>
  <c r="AF16" i="5"/>
  <c r="Q16" i="5"/>
  <c r="T14" i="5"/>
  <c r="GF38" i="4"/>
  <c r="H16" i="6"/>
  <c r="EN38" i="4"/>
  <c r="AJ14" i="6"/>
  <c r="AL14" i="6" s="1"/>
  <c r="AZ38" i="4"/>
  <c r="P12" i="6" s="1"/>
  <c r="D13" i="5"/>
  <c r="AE13" i="5"/>
  <c r="AI13" i="5"/>
  <c r="AL13" i="5" s="1"/>
  <c r="C14" i="5"/>
  <c r="DY38" i="4"/>
  <c r="U14" i="6"/>
  <c r="DZ38" i="4"/>
  <c r="V14" i="6"/>
  <c r="EA38" i="4"/>
  <c r="W14" i="6"/>
  <c r="EB38" i="4"/>
  <c r="X14" i="6"/>
  <c r="GD38" i="4"/>
  <c r="F16" i="6"/>
  <c r="GH38" i="4"/>
  <c r="J16" i="6"/>
  <c r="GI38" i="4"/>
  <c r="K16" i="6"/>
  <c r="M12" i="5"/>
  <c r="AW38" i="4"/>
  <c r="M12" i="6" s="1"/>
  <c r="BG38" i="4"/>
  <c r="W12" i="6" s="1"/>
  <c r="W12" i="5"/>
  <c r="AF12" i="5"/>
  <c r="BP38" i="4"/>
  <c r="AF12" i="6" s="1"/>
  <c r="CF38" i="4"/>
  <c r="L13" i="6" s="1"/>
  <c r="L13" i="5"/>
  <c r="CX38" i="4"/>
  <c r="AD13" i="6"/>
  <c r="AD13" i="5"/>
  <c r="DH38" i="4"/>
  <c r="D14" i="6" s="1"/>
  <c r="D14" i="5"/>
  <c r="DR38" i="4"/>
  <c r="N14" i="6"/>
  <c r="N14" i="5"/>
  <c r="Z14" i="5"/>
  <c r="ED38" i="4"/>
  <c r="Z14" i="6"/>
  <c r="C15" i="5"/>
  <c r="EQ38" i="4"/>
  <c r="C15" i="6" s="1"/>
  <c r="FB38" i="4"/>
  <c r="N15" i="6" s="1"/>
  <c r="N15" i="5"/>
  <c r="V15" i="5"/>
  <c r="FJ38" i="4"/>
  <c r="V15" i="6" s="1"/>
  <c r="Y16" i="5"/>
  <c r="GW38" i="4"/>
  <c r="Y16" i="6"/>
  <c r="GZ38" i="4"/>
  <c r="AB16" i="6"/>
  <c r="AB16" i="5"/>
  <c r="AG16" i="5"/>
  <c r="HE38" i="4"/>
  <c r="AG16" i="6"/>
  <c r="AJ11" i="5"/>
  <c r="AL11" i="5"/>
  <c r="AJ38" i="4"/>
  <c r="AL36" i="4"/>
  <c r="Z11" i="5"/>
  <c r="Z38" i="4"/>
  <c r="Z11" i="6" s="1"/>
  <c r="U38" i="4"/>
  <c r="U11" i="6" s="1"/>
  <c r="U11" i="5"/>
  <c r="F38" i="4"/>
  <c r="F11" i="6"/>
  <c r="F11" i="5"/>
  <c r="BB38" i="4"/>
  <c r="R12" i="6" s="1"/>
  <c r="Q13" i="5"/>
  <c r="EP38" i="4"/>
  <c r="AF15" i="5"/>
  <c r="R14" i="5"/>
  <c r="S38" i="4"/>
  <c r="S11" i="6" s="1"/>
  <c r="BD38" i="4"/>
  <c r="T12" i="6" s="1"/>
  <c r="X13" i="5"/>
  <c r="R13" i="5"/>
  <c r="V13" i="5"/>
  <c r="GA38" i="4"/>
  <c r="C16" i="6"/>
  <c r="M11" i="5"/>
  <c r="O13" i="5"/>
  <c r="BN38" i="4"/>
  <c r="AD12" i="6"/>
  <c r="J12" i="5"/>
  <c r="AT38" i="4"/>
  <c r="J12" i="6" s="1"/>
  <c r="N12" i="5"/>
  <c r="AX38" i="4"/>
  <c r="N12" i="6"/>
  <c r="Y13" i="5"/>
  <c r="AC13" i="5"/>
  <c r="DA38" i="4"/>
  <c r="AG13" i="6"/>
  <c r="AG13" i="5"/>
  <c r="DO38" i="4"/>
  <c r="K14" i="6" s="1"/>
  <c r="K14" i="5"/>
  <c r="DQ38" i="4"/>
  <c r="M14" i="6"/>
  <c r="O14" i="5"/>
  <c r="DS38" i="4"/>
  <c r="O14" i="6" s="1"/>
  <c r="S14" i="5"/>
  <c r="DW38" i="4"/>
  <c r="S14" i="6"/>
  <c r="AC14" i="5"/>
  <c r="EG38" i="4"/>
  <c r="AC14" i="6" s="1"/>
  <c r="K15" i="5"/>
  <c r="EY38" i="4"/>
  <c r="K15" i="6"/>
  <c r="FD38" i="4"/>
  <c r="P15" i="6"/>
  <c r="P15" i="5"/>
  <c r="AD15" i="5"/>
  <c r="FR38" i="4"/>
  <c r="AD15" i="6"/>
  <c r="Z16" i="5"/>
  <c r="GX38" i="4"/>
  <c r="Z16" i="6" s="1"/>
  <c r="AJ16" i="5"/>
  <c r="AL16" i="5" s="1"/>
  <c r="HH38" i="4"/>
  <c r="AJ16" i="6" s="1"/>
  <c r="AL16" i="6" s="1"/>
  <c r="AH38" i="4"/>
  <c r="AH11" i="6"/>
  <c r="AL26" i="5"/>
  <c r="DF38" i="8"/>
  <c r="AJ25" i="6"/>
  <c r="AL25" i="6"/>
  <c r="AJ24" i="6"/>
  <c r="AL24" i="6"/>
  <c r="BV38" i="8"/>
  <c r="FZ38" i="8"/>
  <c r="HJ38" i="8"/>
  <c r="AJ28" i="6"/>
  <c r="AL28" i="6" s="1"/>
  <c r="AI23" i="6"/>
  <c r="AL23" i="6" s="1"/>
  <c r="AL38" i="8"/>
  <c r="AL19" i="5"/>
  <c r="AL18" i="5"/>
  <c r="AL22" i="5"/>
  <c r="FZ38" i="7"/>
  <c r="AI22" i="6"/>
  <c r="AL22" i="6" s="1"/>
  <c r="HJ38" i="7"/>
  <c r="AI20" i="6"/>
  <c r="EP38" i="7"/>
  <c r="AJ19" i="6"/>
  <c r="AL19" i="6" s="1"/>
  <c r="DF38" i="7"/>
  <c r="AJ18" i="6"/>
  <c r="AL18" i="6"/>
  <c r="BV38" i="7"/>
  <c r="AJ12" i="6"/>
  <c r="AL12" i="6" s="1"/>
  <c r="BV38" i="4"/>
  <c r="AJ15" i="6"/>
  <c r="AL15" i="6"/>
  <c r="FZ38" i="4"/>
  <c r="AJ11" i="6"/>
  <c r="AL11" i="6" s="1"/>
  <c r="AL38" i="4"/>
  <c r="AL21" i="6" l="1"/>
  <c r="HJ38" i="4"/>
  <c r="GO38" i="8"/>
  <c r="Q28" i="6" s="1"/>
</calcChain>
</file>

<file path=xl/sharedStrings.xml><?xml version="1.0" encoding="utf-8"?>
<sst xmlns="http://schemas.openxmlformats.org/spreadsheetml/2006/main" count="2612" uniqueCount="201">
  <si>
    <t>(1)</t>
    <phoneticPr fontId="4"/>
  </si>
  <si>
    <t>(2)</t>
    <phoneticPr fontId="4"/>
  </si>
  <si>
    <t>(3)</t>
    <phoneticPr fontId="4"/>
  </si>
  <si>
    <t>(4)</t>
    <phoneticPr fontId="4"/>
  </si>
  <si>
    <t>(12)</t>
  </si>
  <si>
    <t>(13)</t>
  </si>
  <si>
    <t>(15)</t>
  </si>
  <si>
    <t>(16)</t>
  </si>
  <si>
    <t>(17)</t>
  </si>
  <si>
    <t>(19)</t>
  </si>
  <si>
    <t>(20)</t>
  </si>
  <si>
    <t>(21)</t>
  </si>
  <si>
    <t>(22)</t>
  </si>
  <si>
    <t>(24)</t>
  </si>
  <si>
    <t>(25)</t>
  </si>
  <si>
    <t>(26)</t>
  </si>
  <si>
    <t>(27)</t>
  </si>
  <si>
    <t>(28)</t>
  </si>
  <si>
    <t>(32)</t>
  </si>
  <si>
    <t>(33)</t>
  </si>
  <si>
    <t>(34)</t>
  </si>
  <si>
    <t>行番号</t>
    <rPh sb="0" eb="3">
      <t>ギョウバンゴウ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</si>
  <si>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</si>
  <si>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市町村民税</t>
    <rPh sb="0" eb="5">
      <t>シチョウソンミンゼイ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</si>
  <si>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</si>
  <si>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</si>
  <si>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</si>
  <si>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</si>
  <si>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</si>
  <si>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</si>
  <si>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</si>
  <si>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</si>
  <si>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</si>
  <si>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</si>
  <si>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</si>
  <si>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</si>
  <si>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</si>
  <si>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</si>
  <si>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 xml:space="preserve">
総所得金額</t>
    <rPh sb="1" eb="4">
      <t>ソウショトク</t>
    </rPh>
    <rPh sb="4" eb="6">
      <t>キンガク</t>
    </rPh>
    <phoneticPr fontId="4"/>
  </si>
  <si>
    <t xml:space="preserve">
山林所得金額</t>
    <rPh sb="1" eb="3">
      <t>サンリン</t>
    </rPh>
    <rPh sb="3" eb="5">
      <t>ショトク</t>
    </rPh>
    <rPh sb="5" eb="7">
      <t>キンガク</t>
    </rPh>
    <phoneticPr fontId="4"/>
  </si>
  <si>
    <t xml:space="preserve">
退職所得金額</t>
    <rPh sb="1" eb="3">
      <t>タイショク</t>
    </rPh>
    <rPh sb="3" eb="5">
      <t>ショトク</t>
    </rPh>
    <rPh sb="5" eb="7">
      <t>キンガク</t>
    </rPh>
    <phoneticPr fontId="4"/>
  </si>
  <si>
    <t xml:space="preserve">
計</t>
    <rPh sb="1" eb="2">
      <t>ケイ</t>
    </rPh>
    <phoneticPr fontId="4"/>
  </si>
  <si>
    <t xml:space="preserve">
雑損控除</t>
    <rPh sb="1" eb="3">
      <t>ザッソン</t>
    </rPh>
    <rPh sb="3" eb="5">
      <t>コウジョ</t>
    </rPh>
    <phoneticPr fontId="4"/>
  </si>
  <si>
    <t xml:space="preserve">
医療費
控除</t>
    <rPh sb="1" eb="4">
      <t>イリョウヒ</t>
    </rPh>
    <rPh sb="5" eb="7">
      <t>コウジョ</t>
    </rPh>
    <phoneticPr fontId="4"/>
  </si>
  <si>
    <t xml:space="preserve">
社会保険料
控除</t>
    <rPh sb="1" eb="3">
      <t>シャカイ</t>
    </rPh>
    <rPh sb="3" eb="6">
      <t>ホケンリョウ</t>
    </rPh>
    <rPh sb="7" eb="9">
      <t>コウジョ</t>
    </rPh>
    <phoneticPr fontId="4"/>
  </si>
  <si>
    <t xml:space="preserve">
小規模企業
共済等掛金控除</t>
    <rPh sb="1" eb="4">
      <t>ショウキボ</t>
    </rPh>
    <rPh sb="4" eb="6">
      <t>キギョウ</t>
    </rPh>
    <rPh sb="7" eb="10">
      <t>キョウサイナド</t>
    </rPh>
    <rPh sb="10" eb="12">
      <t>カケガネ</t>
    </rPh>
    <rPh sb="12" eb="14">
      <t>コウジョ</t>
    </rPh>
    <phoneticPr fontId="4"/>
  </si>
  <si>
    <t xml:space="preserve">
生命保険料
控除</t>
    <rPh sb="7" eb="9">
      <t>コウジョ</t>
    </rPh>
    <phoneticPr fontId="4"/>
  </si>
  <si>
    <t xml:space="preserve">
地震保険料
控除</t>
    <rPh sb="1" eb="3">
      <t>ジシン</t>
    </rPh>
    <rPh sb="3" eb="6">
      <t>ホケンリョウ</t>
    </rPh>
    <rPh sb="7" eb="9">
      <t>コウジョ</t>
    </rPh>
    <phoneticPr fontId="4"/>
  </si>
  <si>
    <t>障害者控除</t>
    <rPh sb="0" eb="3">
      <t>ショウガイシャ</t>
    </rPh>
    <rPh sb="3" eb="5">
      <t>コウジョ</t>
    </rPh>
    <phoneticPr fontId="4"/>
  </si>
  <si>
    <t>寡婦控除</t>
    <rPh sb="0" eb="2">
      <t>カフ</t>
    </rPh>
    <rPh sb="2" eb="4">
      <t>コウジョ</t>
    </rPh>
    <phoneticPr fontId="4"/>
  </si>
  <si>
    <t xml:space="preserve">
寡夫控除</t>
    <rPh sb="1" eb="2">
      <t>ヤモメ</t>
    </rPh>
    <rPh sb="2" eb="3">
      <t>オット</t>
    </rPh>
    <rPh sb="3" eb="5">
      <t>コウジョ</t>
    </rPh>
    <phoneticPr fontId="4"/>
  </si>
  <si>
    <t xml:space="preserve">
勤労学生控除</t>
    <rPh sb="1" eb="3">
      <t>キンロウ</t>
    </rPh>
    <rPh sb="3" eb="5">
      <t>ガクセイ</t>
    </rPh>
    <rPh sb="5" eb="7">
      <t>コウジョ</t>
    </rPh>
    <phoneticPr fontId="4"/>
  </si>
  <si>
    <t>配　偶　者　控　除</t>
    <phoneticPr fontId="4"/>
  </si>
  <si>
    <t xml:space="preserve">
配偶者特別控除</t>
    <rPh sb="1" eb="4">
      <t>ハイグウシャ</t>
    </rPh>
    <rPh sb="4" eb="6">
      <t>トクベツ</t>
    </rPh>
    <rPh sb="6" eb="8">
      <t>コウジョ</t>
    </rPh>
    <phoneticPr fontId="4"/>
  </si>
  <si>
    <t>扶養控除</t>
    <rPh sb="0" eb="2">
      <t>フヨウ</t>
    </rPh>
    <rPh sb="2" eb="4">
      <t>コウジョ</t>
    </rPh>
    <phoneticPr fontId="4"/>
  </si>
  <si>
    <t>特別障害者
のうち同居
特障加算分
(23万円)</t>
    <rPh sb="0" eb="2">
      <t>トクベツ</t>
    </rPh>
    <rPh sb="2" eb="5">
      <t>ショウガイシャ</t>
    </rPh>
    <rPh sb="9" eb="11">
      <t>ドウキョ</t>
    </rPh>
    <rPh sb="12" eb="13">
      <t>トク</t>
    </rPh>
    <rPh sb="13" eb="14">
      <t>ショウ</t>
    </rPh>
    <rPh sb="14" eb="16">
      <t>カサン</t>
    </rPh>
    <rPh sb="16" eb="17">
      <t>ブン</t>
    </rPh>
    <rPh sb="21" eb="23">
      <t>マンエン</t>
    </rPh>
    <phoneticPr fontId="4"/>
  </si>
  <si>
    <t xml:space="preserve">
基礎控除</t>
    <rPh sb="1" eb="3">
      <t>キソ</t>
    </rPh>
    <rPh sb="3" eb="5">
      <t>コウジョ</t>
    </rPh>
    <phoneticPr fontId="4"/>
  </si>
  <si>
    <t xml:space="preserve">
総所得金額
に係るもの</t>
    <rPh sb="1" eb="4">
      <t>ソウショトク</t>
    </rPh>
    <rPh sb="4" eb="6">
      <t>キンガク</t>
    </rPh>
    <rPh sb="8" eb="9">
      <t>カカ</t>
    </rPh>
    <phoneticPr fontId="4"/>
  </si>
  <si>
    <t xml:space="preserve">
山林所得金額
に係るもの</t>
    <rPh sb="1" eb="3">
      <t>サンリン</t>
    </rPh>
    <rPh sb="3" eb="5">
      <t>ショトク</t>
    </rPh>
    <rPh sb="5" eb="7">
      <t>キンガク</t>
    </rPh>
    <rPh sb="9" eb="10">
      <t>カカワ</t>
    </rPh>
    <phoneticPr fontId="4"/>
  </si>
  <si>
    <t xml:space="preserve">
退職所得金額
に係るもの</t>
    <rPh sb="1" eb="3">
      <t>タイショク</t>
    </rPh>
    <rPh sb="3" eb="5">
      <t>ショトク</t>
    </rPh>
    <rPh sb="5" eb="7">
      <t>キンガク</t>
    </rPh>
    <rPh sb="9" eb="10">
      <t>カカワ</t>
    </rPh>
    <phoneticPr fontId="4"/>
  </si>
  <si>
    <t xml:space="preserve">
総所得金額等に係る分
（超過税率課税分を含む）</t>
    <rPh sb="1" eb="4">
      <t>ソウショトク</t>
    </rPh>
    <rPh sb="4" eb="6">
      <t>キンガク</t>
    </rPh>
    <rPh sb="6" eb="7">
      <t>ナド</t>
    </rPh>
    <rPh sb="8" eb="9">
      <t>カカ</t>
    </rPh>
    <rPh sb="10" eb="11">
      <t>フン</t>
    </rPh>
    <phoneticPr fontId="4"/>
  </si>
  <si>
    <t>（同居特障加算分含まず）</t>
    <rPh sb="1" eb="3">
      <t>ドウキョ</t>
    </rPh>
    <rPh sb="3" eb="4">
      <t>トク</t>
    </rPh>
    <rPh sb="4" eb="5">
      <t>サワ</t>
    </rPh>
    <rPh sb="5" eb="7">
      <t>カサン</t>
    </rPh>
    <rPh sb="7" eb="8">
      <t>ブン</t>
    </rPh>
    <rPh sb="8" eb="9">
      <t>フク</t>
    </rPh>
    <phoneticPr fontId="4"/>
  </si>
  <si>
    <t>一般</t>
    <rPh sb="0" eb="2">
      <t>イッパン</t>
    </rPh>
    <phoneticPr fontId="4"/>
  </si>
  <si>
    <t>計</t>
    <rPh sb="0" eb="1">
      <t>ケイ</t>
    </rPh>
    <phoneticPr fontId="4"/>
  </si>
  <si>
    <t>一般
(16歳～18歳)
(23歳～69歳)</t>
    <rPh sb="0" eb="2">
      <t>イッパン</t>
    </rPh>
    <rPh sb="6" eb="7">
      <t>サイ</t>
    </rPh>
    <rPh sb="10" eb="11">
      <t>サイ</t>
    </rPh>
    <rPh sb="16" eb="17">
      <t>サイ</t>
    </rPh>
    <rPh sb="20" eb="21">
      <t>サイ</t>
    </rPh>
    <phoneticPr fontId="4"/>
  </si>
  <si>
    <t>特定扶養親族
(19歳～22歳)</t>
    <rPh sb="0" eb="2">
      <t>トクテイ</t>
    </rPh>
    <rPh sb="2" eb="4">
      <t>フヨウ</t>
    </rPh>
    <rPh sb="4" eb="6">
      <t>シンゾク</t>
    </rPh>
    <rPh sb="10" eb="11">
      <t>サイ</t>
    </rPh>
    <rPh sb="14" eb="15">
      <t>サイ</t>
    </rPh>
    <phoneticPr fontId="4"/>
  </si>
  <si>
    <t>老人扶養親族
(70歳以上)</t>
    <rPh sb="0" eb="2">
      <t>ロウジン</t>
    </rPh>
    <rPh sb="2" eb="4">
      <t>フヨウ</t>
    </rPh>
    <rPh sb="4" eb="6">
      <t>シンゾク</t>
    </rPh>
    <rPh sb="10" eb="13">
      <t>サイイジョウ</t>
    </rPh>
    <phoneticPr fontId="4"/>
  </si>
  <si>
    <t>同居老親等
(70歳以上)</t>
    <rPh sb="0" eb="2">
      <t>ドウキョ</t>
    </rPh>
    <rPh sb="2" eb="5">
      <t>ロウシンナド</t>
    </rPh>
    <rPh sb="9" eb="12">
      <t>サイイジョウ</t>
    </rPh>
    <phoneticPr fontId="4"/>
  </si>
  <si>
    <t>普通</t>
    <rPh sb="0" eb="2">
      <t>フツウ</t>
    </rPh>
    <phoneticPr fontId="4"/>
  </si>
  <si>
    <t>特別</t>
    <rPh sb="0" eb="1">
      <t>トク</t>
    </rPh>
    <rPh sb="1" eb="2">
      <t>ベツ</t>
    </rPh>
    <phoneticPr fontId="4"/>
  </si>
  <si>
    <t>(B)について標準税率
で算出したもの
(超過税率課税分等
を除いた額)</t>
    <phoneticPr fontId="4"/>
  </si>
  <si>
    <t>（千円）</t>
    <phoneticPr fontId="4"/>
  </si>
  <si>
    <t xml:space="preserve">        （千円）   (A)</t>
    <phoneticPr fontId="4"/>
  </si>
  <si>
    <t>　 　　（千円）   (B)</t>
    <phoneticPr fontId="4"/>
  </si>
  <si>
    <t>　 　　（千円）   (B)’</t>
    <phoneticPr fontId="4"/>
  </si>
  <si>
    <t>（％）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</si>
  <si>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</si>
  <si>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</si>
  <si>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</si>
  <si>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</si>
  <si>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</si>
  <si>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</si>
  <si>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</si>
  <si>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</si>
  <si>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</si>
  <si>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</si>
  <si>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</si>
  <si>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</si>
  <si>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</si>
  <si>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</si>
  <si>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</si>
  <si>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</si>
  <si>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</si>
  <si>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</si>
  <si>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</si>
  <si>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</si>
  <si>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</si>
  <si>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</si>
  <si>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</si>
  <si>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</si>
  <si>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</si>
  <si>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</si>
  <si>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</si>
  <si>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</si>
  <si>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</si>
  <si>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</si>
  <si>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配　偶　者　控　除</t>
    <phoneticPr fontId="4"/>
  </si>
  <si>
    <t>(B)について標準税率
で算出したもの
(超過税率課税分等
を除いた額)</t>
    <phoneticPr fontId="4"/>
  </si>
  <si>
    <t>（千円）</t>
    <phoneticPr fontId="4"/>
  </si>
  <si>
    <t xml:space="preserve">        （千円）   (A)</t>
    <phoneticPr fontId="4"/>
  </si>
  <si>
    <t>　 　　（千円）   (B)</t>
    <phoneticPr fontId="4"/>
  </si>
  <si>
    <t>　 　　（千円）   (B)’</t>
    <phoneticPr fontId="4"/>
  </si>
  <si>
    <t>（％）</t>
    <phoneticPr fontId="4"/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</si>
  <si>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</si>
  <si>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</si>
  <si>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</si>
  <si>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</si>
  <si>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</si>
  <si>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</si>
  <si>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</si>
  <si>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</si>
  <si>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市区町村民税_x000D_
1,000万円を超える金額</t>
    <phoneticPr fontId="1"/>
  </si>
  <si>
    <t>市区町村民税_x000D_
合計</t>
    <phoneticPr fontId="1"/>
  </si>
  <si>
    <t>市区町村民税_x000D_
200万円以下の金額</t>
    <phoneticPr fontId="1"/>
  </si>
  <si>
    <t>市区町村民税_x000D_
200万円を超え700万円以下</t>
    <phoneticPr fontId="1"/>
  </si>
  <si>
    <t>道府県民税_x000D_
700万円以下の金額</t>
    <phoneticPr fontId="1"/>
  </si>
  <si>
    <t>道府県民税_x000D_
700万円を超え1,000万円以下</t>
    <phoneticPr fontId="1"/>
  </si>
  <si>
    <t>道府県民税_x000D_
1,000万円を超える金額</t>
    <phoneticPr fontId="1"/>
  </si>
  <si>
    <t>合計</t>
    <rPh sb="0" eb="2">
      <t>ゴウケイ</t>
    </rPh>
    <phoneticPr fontId="1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</si>
  <si>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</si>
  <si>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</si>
  <si>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</si>
  <si>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</si>
  <si>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</si>
  <si>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配　偶　者　控　除</t>
    <phoneticPr fontId="4"/>
  </si>
  <si>
    <t>(B)について標準税率
で算出したもの
(超過税率課税分等
を除いた額)</t>
    <phoneticPr fontId="4"/>
  </si>
  <si>
    <t>（千円）</t>
    <phoneticPr fontId="4"/>
  </si>
  <si>
    <t xml:space="preserve">        （千円）   (A)</t>
    <phoneticPr fontId="4"/>
  </si>
  <si>
    <t>　 　　（千円）   (B)</t>
    <phoneticPr fontId="4"/>
  </si>
  <si>
    <t>　 　　（千円）   (B)’</t>
    <phoneticPr fontId="4"/>
  </si>
  <si>
    <t>（％）</t>
    <phoneticPr fontId="4"/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</si>
  <si>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</si>
  <si>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</si>
  <si>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</si>
  <si>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</si>
  <si>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</si>
  <si>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</si>
  <si>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</si>
  <si>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</si>
  <si>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市区町村民税_x000D_
1,000万円を超える金額</t>
    <phoneticPr fontId="1"/>
  </si>
  <si>
    <t>市区町村民税_x000D_
合計</t>
    <phoneticPr fontId="1"/>
  </si>
  <si>
    <t>市区町村民税_x000D_
200万円以下の金額</t>
    <phoneticPr fontId="1"/>
  </si>
  <si>
    <t>市区町村民税_x000D_
200万円を超え700万円以下</t>
    <phoneticPr fontId="1"/>
  </si>
  <si>
    <t>道府県民税_x000D_
700万円以下の金額</t>
    <phoneticPr fontId="1"/>
  </si>
  <si>
    <t>道府県民税_x000D_
700万円を超え1,000万円以下</t>
    <phoneticPr fontId="1"/>
  </si>
  <si>
    <t>道府県民税_x000D_
1,000万円を超える金額</t>
    <phoneticPr fontId="1"/>
  </si>
  <si>
    <t>【都　計】</t>
  </si>
  <si>
    <t>　　　　　区　分
　団体名</t>
    <rPh sb="5" eb="6">
      <t>ク</t>
    </rPh>
    <rPh sb="7" eb="8">
      <t>ブン</t>
    </rPh>
    <rPh sb="15" eb="18">
      <t>ダンタイメイ</t>
    </rPh>
    <phoneticPr fontId="4"/>
  </si>
  <si>
    <t>市町村民税</t>
  </si>
  <si>
    <t>道府県民税</t>
  </si>
  <si>
    <t>ｘｘ0</t>
    <phoneticPr fontId="3"/>
  </si>
  <si>
    <t>ｘｘ1</t>
    <phoneticPr fontId="3"/>
  </si>
  <si>
    <t>ｘｘ2</t>
    <phoneticPr fontId="3"/>
  </si>
  <si>
    <t>ｘｘ3</t>
    <phoneticPr fontId="3"/>
  </si>
  <si>
    <t>ｘｘ4</t>
    <phoneticPr fontId="3"/>
  </si>
  <si>
    <t>ｘｘ5</t>
    <phoneticPr fontId="3"/>
  </si>
  <si>
    <t>平均税率
（B）／（A）</t>
    <rPh sb="0" eb="2">
      <t>ヘイキン</t>
    </rPh>
    <rPh sb="2" eb="4">
      <t>ゼイリツ</t>
    </rPh>
    <phoneticPr fontId="4"/>
  </si>
  <si>
    <r>
      <t xml:space="preserve">一般
</t>
    </r>
    <r>
      <rPr>
        <sz val="7"/>
        <rFont val="ＭＳ Ｐゴシック"/>
        <family val="3"/>
        <charset val="128"/>
      </rPr>
      <t>(70歳未満)</t>
    </r>
    <rPh sb="0" eb="2">
      <t>イッパン</t>
    </rPh>
    <rPh sb="6" eb="7">
      <t>サイ</t>
    </rPh>
    <rPh sb="7" eb="9">
      <t>ミマン</t>
    </rPh>
    <phoneticPr fontId="4"/>
  </si>
  <si>
    <r>
      <t>老人配偶者</t>
    </r>
    <r>
      <rPr>
        <sz val="9"/>
        <rFont val="ＭＳ Ｐゴシック"/>
        <family val="3"/>
        <charset val="128"/>
      </rPr>
      <t xml:space="preserve">
</t>
    </r>
    <r>
      <rPr>
        <sz val="7"/>
        <rFont val="ＭＳ Ｐゴシック"/>
        <family val="3"/>
        <charset val="128"/>
      </rPr>
      <t>(70歳以上)</t>
    </r>
    <rPh sb="0" eb="2">
      <t>ロウジン</t>
    </rPh>
    <rPh sb="2" eb="5">
      <t>ハイグウシャ</t>
    </rPh>
    <rPh sb="9" eb="10">
      <t>サイ</t>
    </rPh>
    <rPh sb="10" eb="12">
      <t>イジョウ</t>
    </rPh>
    <phoneticPr fontId="4"/>
  </si>
  <si>
    <t>　　　　　　　区　分
　xx 課税標準額の段階別</t>
    <rPh sb="7" eb="8">
      <t>ク</t>
    </rPh>
    <rPh sb="9" eb="10">
      <t>ブン</t>
    </rPh>
    <rPh sb="20" eb="22">
      <t>カゼイ</t>
    </rPh>
    <rPh sb="22" eb="24">
      <t>ヒョウジュン</t>
    </rPh>
    <rPh sb="24" eb="25">
      <t>ガク</t>
    </rPh>
    <rPh sb="26" eb="28">
      <t>ダンカイ</t>
    </rPh>
    <rPh sb="28" eb="29">
      <t>ベツ</t>
    </rPh>
    <phoneticPr fontId="3"/>
  </si>
  <si>
    <t>医療費控除</t>
    <rPh sb="0" eb="3">
      <t>イリョウヒ</t>
    </rPh>
    <rPh sb="3" eb="5">
      <t>コウジョ</t>
    </rPh>
    <phoneticPr fontId="3"/>
  </si>
  <si>
    <t>左のうちセルフメディケーション税制に係る分</t>
    <rPh sb="0" eb="1">
      <t>ヒダリ</t>
    </rPh>
    <rPh sb="15" eb="17">
      <t>ゼイセイ</t>
    </rPh>
    <rPh sb="18" eb="19">
      <t>カカ</t>
    </rPh>
    <rPh sb="20" eb="21">
      <t>ブン</t>
    </rPh>
    <phoneticPr fontId="3"/>
  </si>
  <si>
    <t>（千円）</t>
    <phoneticPr fontId="3"/>
  </si>
  <si>
    <t>（千円）</t>
    <phoneticPr fontId="3"/>
  </si>
  <si>
    <t>(5)</t>
  </si>
  <si>
    <t>(6)</t>
  </si>
  <si>
    <t>(7)</t>
  </si>
  <si>
    <t>(8)</t>
  </si>
  <si>
    <t>(9)</t>
  </si>
  <si>
    <t>(10)</t>
  </si>
  <si>
    <t>(11)</t>
  </si>
  <si>
    <t>(14)</t>
  </si>
  <si>
    <t>(18)</t>
  </si>
  <si>
    <t>(23)</t>
  </si>
  <si>
    <t>(29)</t>
  </si>
  <si>
    <t>(30)</t>
  </si>
  <si>
    <t>(31)</t>
  </si>
  <si>
    <t>(35)</t>
  </si>
  <si>
    <t>(1)</t>
  </si>
  <si>
    <t>(2)</t>
  </si>
  <si>
    <t>(3)</t>
  </si>
  <si>
    <t>(4)</t>
  </si>
  <si>
    <t>(5)</t>
    <phoneticPr fontId="3"/>
  </si>
  <si>
    <t>(6)</t>
    <phoneticPr fontId="3"/>
  </si>
  <si>
    <t>(1)</t>
    <phoneticPr fontId="3"/>
  </si>
  <si>
    <t>(2)</t>
    <phoneticPr fontId="3"/>
  </si>
  <si>
    <t>(3)</t>
    <phoneticPr fontId="3"/>
  </si>
  <si>
    <t>(4)</t>
    <phoneticPr fontId="3"/>
  </si>
  <si>
    <t xml:space="preserve">
寡婦控除</t>
    <rPh sb="1" eb="3">
      <t>カフ</t>
    </rPh>
    <rPh sb="3" eb="5">
      <t>コウジョ</t>
    </rPh>
    <phoneticPr fontId="4"/>
  </si>
  <si>
    <t xml:space="preserve">
ひとり親
控除</t>
    <rPh sb="4" eb="5">
      <t>オヤ</t>
    </rPh>
    <rPh sb="6" eb="8">
      <t>コウジョ</t>
    </rPh>
    <phoneticPr fontId="4"/>
  </si>
  <si>
    <t xml:space="preserve">
ひとり親
控除</t>
    <rPh sb="5" eb="6">
      <t>オヤ</t>
    </rPh>
    <rPh sb="7" eb="9">
      <t>コウジョ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</si>
</sst>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DBNum3]000"/>
    <numFmt numFmtId="177" formatCode="#,##0;&quot;△ &quot;#,##0"/>
    <numFmt numFmtId="178" formatCode="0.0%"/>
    <numFmt numFmtId="179" formatCode="00;;;@"/>
  </numFmts>
  <fonts count="12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11" fillId="0" borderId="0">
      <alignment vertical="center"/>
    </xf>
    <xf numFmtId="0" fontId="2" fillId="0" borderId="0"/>
    <xf numFmtId="0" fontId="2" fillId="0" borderId="0"/>
  </cellStyleXfs>
  <cellXfs count="168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5" fillId="0" borderId="0" xfId="2" applyNumberFormat="1" applyFont="1" applyBorder="1" applyAlignment="1" applyProtection="1">
      <alignment horizontal="center" vertical="center"/>
    </xf>
    <xf numFmtId="49" fontId="7" fillId="0" borderId="0" xfId="2" applyNumberFormat="1" applyFont="1" applyBorder="1" applyAlignment="1" applyProtection="1">
      <alignment horizontal="distributed" vertical="center" justifyLastLine="1"/>
    </xf>
    <xf numFmtId="49" fontId="7" fillId="0" borderId="0" xfId="2" applyNumberFormat="1" applyFont="1" applyBorder="1" applyAlignment="1" applyProtection="1">
      <alignment horizontal="distributed" vertical="center" wrapText="1" justifyLastLine="1"/>
    </xf>
    <xf numFmtId="0" fontId="5" fillId="0" borderId="1" xfId="2" applyNumberFormat="1" applyFont="1" applyBorder="1" applyAlignment="1" applyProtection="1">
      <alignment vertical="center"/>
    </xf>
    <xf numFmtId="49" fontId="7" fillId="0" borderId="2" xfId="2" applyNumberFormat="1" applyFont="1" applyBorder="1" applyAlignment="1" applyProtection="1">
      <alignment horizontal="center" vertical="center" wrapText="1" justifyLastLine="1"/>
    </xf>
    <xf numFmtId="49" fontId="7" fillId="0" borderId="3" xfId="2" applyNumberFormat="1" applyFont="1" applyBorder="1" applyAlignment="1" applyProtection="1">
      <alignment horizontal="center" vertical="center" wrapText="1" justifyLastLine="1"/>
    </xf>
    <xf numFmtId="49" fontId="7" fillId="0" borderId="4" xfId="2" applyNumberFormat="1" applyFont="1" applyBorder="1" applyAlignment="1" applyProtection="1">
      <alignment horizontal="center" vertical="center" wrapText="1" justifyLastLine="1"/>
    </xf>
    <xf numFmtId="49" fontId="7" fillId="0" borderId="5" xfId="2" applyNumberFormat="1" applyFont="1" applyBorder="1" applyAlignment="1" applyProtection="1">
      <alignment horizontal="center" vertical="center" wrapText="1" justifyLastLine="1"/>
    </xf>
    <xf numFmtId="0" fontId="7" fillId="0" borderId="2" xfId="2" applyFont="1" applyBorder="1" applyAlignment="1" applyProtection="1">
      <alignment horizontal="center" vertical="center" wrapText="1" justifyLastLine="1"/>
    </xf>
    <xf numFmtId="0" fontId="7" fillId="0" borderId="3" xfId="2" applyFont="1" applyBorder="1" applyAlignment="1" applyProtection="1">
      <alignment horizontal="center" vertical="center" wrapText="1" justifyLastLine="1"/>
    </xf>
    <xf numFmtId="0" fontId="7" fillId="0" borderId="4" xfId="2" applyFont="1" applyBorder="1" applyAlignment="1" applyProtection="1">
      <alignment vertical="center" wrapText="1" justifyLastLine="1"/>
    </xf>
    <xf numFmtId="49" fontId="7" fillId="0" borderId="2" xfId="2" applyNumberFormat="1" applyFont="1" applyBorder="1" applyAlignment="1" applyProtection="1">
      <alignment vertical="top" wrapText="1" justifyLastLine="1"/>
    </xf>
    <xf numFmtId="49" fontId="7" fillId="0" borderId="3" xfId="2" applyNumberFormat="1" applyFont="1" applyBorder="1" applyAlignment="1" applyProtection="1">
      <alignment vertical="top" wrapText="1" justifyLastLine="1"/>
    </xf>
    <xf numFmtId="49" fontId="7" fillId="0" borderId="4" xfId="2" applyNumberFormat="1" applyFont="1" applyFill="1" applyBorder="1" applyAlignment="1" applyProtection="1">
      <alignment horizontal="center" vertical="center" wrapText="1" justifyLastLine="1"/>
    </xf>
    <xf numFmtId="0" fontId="5" fillId="0" borderId="6" xfId="2" applyNumberFormat="1" applyFont="1" applyFill="1" applyBorder="1" applyAlignment="1" applyProtection="1">
      <alignment vertical="center"/>
    </xf>
    <xf numFmtId="0" fontId="5" fillId="0" borderId="7" xfId="2" applyNumberFormat="1" applyFont="1" applyFill="1" applyBorder="1" applyAlignment="1" applyProtection="1">
      <alignment vertical="center"/>
    </xf>
    <xf numFmtId="49" fontId="5" fillId="0" borderId="0" xfId="2" applyNumberFormat="1" applyFont="1" applyFill="1" applyBorder="1" applyAlignment="1" applyProtection="1">
      <alignment vertical="center"/>
    </xf>
    <xf numFmtId="0" fontId="5" fillId="1" borderId="8" xfId="2" applyNumberFormat="1" applyFont="1" applyFill="1" applyBorder="1" applyAlignment="1" applyProtection="1">
      <alignment vertical="center"/>
    </xf>
    <xf numFmtId="0" fontId="5" fillId="1" borderId="9" xfId="2" applyNumberFormat="1" applyFont="1" applyFill="1" applyBorder="1" applyAlignment="1" applyProtection="1">
      <alignment vertical="center"/>
    </xf>
    <xf numFmtId="0" fontId="5" fillId="0" borderId="8" xfId="2" applyNumberFormat="1" applyFont="1" applyFill="1" applyBorder="1" applyAlignment="1" applyProtection="1">
      <alignment vertical="center"/>
    </xf>
    <xf numFmtId="0" fontId="5" fillId="0" borderId="9" xfId="2" applyNumberFormat="1" applyFont="1" applyFill="1" applyBorder="1" applyAlignment="1" applyProtection="1">
      <alignment vertical="center"/>
    </xf>
    <xf numFmtId="0" fontId="5" fillId="1" borderId="10" xfId="2" applyNumberFormat="1" applyFont="1" applyFill="1" applyBorder="1" applyAlignment="1" applyProtection="1">
      <alignment vertical="center"/>
    </xf>
    <xf numFmtId="0" fontId="5" fillId="1" borderId="11" xfId="2" applyNumberFormat="1" applyFont="1" applyFill="1" applyBorder="1" applyAlignment="1" applyProtection="1">
      <alignment vertical="center"/>
    </xf>
    <xf numFmtId="49" fontId="7" fillId="0" borderId="12" xfId="2" applyNumberFormat="1" applyFont="1" applyBorder="1" applyAlignment="1" applyProtection="1">
      <alignment horizontal="center" vertical="center" wrapText="1" justifyLastLine="1"/>
    </xf>
    <xf numFmtId="179" fontId="7" fillId="0" borderId="6" xfId="2" applyNumberFormat="1" applyFont="1" applyFill="1" applyBorder="1" applyAlignment="1" applyProtection="1"/>
    <xf numFmtId="0" fontId="7" fillId="0" borderId="7" xfId="2" applyNumberFormat="1" applyFont="1" applyFill="1" applyBorder="1" applyAlignment="1" applyProtection="1">
      <alignment wrapText="1"/>
    </xf>
    <xf numFmtId="179" fontId="7" fillId="2" borderId="8" xfId="2" applyNumberFormat="1" applyFont="1" applyFill="1" applyBorder="1" applyAlignment="1" applyProtection="1"/>
    <xf numFmtId="0" fontId="7" fillId="2" borderId="9" xfId="2" applyNumberFormat="1" applyFont="1" applyFill="1" applyBorder="1" applyAlignment="1" applyProtection="1">
      <alignment wrapText="1"/>
    </xf>
    <xf numFmtId="179" fontId="7" fillId="0" borderId="8" xfId="2" applyNumberFormat="1" applyFont="1" applyFill="1" applyBorder="1" applyAlignment="1" applyProtection="1"/>
    <xf numFmtId="0" fontId="7" fillId="0" borderId="9" xfId="2" applyNumberFormat="1" applyFont="1" applyFill="1" applyBorder="1" applyAlignment="1" applyProtection="1">
      <alignment wrapText="1"/>
    </xf>
    <xf numFmtId="179" fontId="7" fillId="2" borderId="10" xfId="2" applyNumberFormat="1" applyFont="1" applyFill="1" applyBorder="1" applyAlignment="1" applyProtection="1"/>
    <xf numFmtId="0" fontId="7" fillId="2" borderId="11" xfId="2" applyNumberFormat="1" applyFont="1" applyFill="1" applyBorder="1" applyAlignment="1" applyProtection="1">
      <alignment wrapText="1"/>
    </xf>
    <xf numFmtId="177" fontId="9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5" xfId="2" applyNumberFormat="1" applyFont="1" applyFill="1" applyBorder="1" applyAlignment="1" applyProtection="1">
      <alignment horizontal="right" vertical="center" shrinkToFit="1"/>
    </xf>
    <xf numFmtId="177" fontId="9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4" xfId="2" applyNumberFormat="1" applyFont="1" applyFill="1" applyBorder="1" applyAlignment="1" applyProtection="1">
      <alignment horizontal="right" vertical="center" shrinkToFit="1"/>
    </xf>
    <xf numFmtId="177" fontId="9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8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15" xfId="2" applyNumberFormat="1" applyFont="1" applyFill="1" applyBorder="1" applyAlignment="1" applyProtection="1">
      <alignment horizontal="right" vertical="center"/>
    </xf>
    <xf numFmtId="177" fontId="9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19" xfId="2" applyNumberFormat="1" applyFont="1" applyFill="1" applyBorder="1" applyAlignment="1" applyProtection="1">
      <alignment horizontal="right" vertical="center" shrinkToFit="1"/>
    </xf>
    <xf numFmtId="177" fontId="9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2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1" xfId="2" applyNumberFormat="1" applyFont="1" applyFill="1" applyBorder="1" applyAlignment="1" applyProtection="1">
      <alignment horizontal="right" vertical="center" shrinkToFit="1"/>
    </xf>
    <xf numFmtId="178" fontId="9" fillId="1" borderId="19" xfId="2" applyNumberFormat="1" applyFont="1" applyFill="1" applyBorder="1" applyAlignment="1" applyProtection="1">
      <alignment horizontal="right" vertical="center"/>
    </xf>
    <xf numFmtId="177" fontId="9" fillId="0" borderId="20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21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9" xfId="2" applyNumberFormat="1" applyFont="1" applyFill="1" applyBorder="1" applyAlignment="1" applyProtection="1">
      <alignment horizontal="right" vertical="center" shrinkToFit="1"/>
    </xf>
    <xf numFmtId="177" fontId="9" fillId="0" borderId="22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21" xfId="2" applyNumberFormat="1" applyFont="1" applyFill="1" applyBorder="1" applyAlignment="1" applyProtection="1">
      <alignment horizontal="right" vertical="center" shrinkToFit="1"/>
    </xf>
    <xf numFmtId="178" fontId="9" fillId="0" borderId="19" xfId="2" applyNumberFormat="1" applyFont="1" applyFill="1" applyBorder="1" applyAlignment="1" applyProtection="1">
      <alignment horizontal="right" vertical="center"/>
    </xf>
    <xf numFmtId="178" fontId="9" fillId="3" borderId="19" xfId="2" applyNumberFormat="1" applyFont="1" applyFill="1" applyBorder="1" applyAlignment="1" applyProtection="1">
      <alignment horizontal="right" vertical="center"/>
    </xf>
    <xf numFmtId="177" fontId="9" fillId="1" borderId="23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4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5" xfId="2" applyNumberFormat="1" applyFont="1" applyFill="1" applyBorder="1" applyAlignment="1" applyProtection="1">
      <alignment horizontal="right" vertical="center" shrinkToFit="1"/>
    </xf>
    <xf numFmtId="177" fontId="9" fillId="1" borderId="25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6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4" xfId="2" applyNumberFormat="1" applyFont="1" applyFill="1" applyBorder="1" applyAlignment="1" applyProtection="1">
      <alignment horizontal="right" vertical="center" shrinkToFit="1"/>
    </xf>
    <xf numFmtId="178" fontId="9" fillId="1" borderId="25" xfId="2" applyNumberFormat="1" applyFont="1" applyFill="1" applyBorder="1" applyAlignment="1" applyProtection="1">
      <alignment horizontal="right" vertical="center"/>
    </xf>
    <xf numFmtId="177" fontId="10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5" xfId="2" applyNumberFormat="1" applyFont="1" applyFill="1" applyBorder="1" applyAlignment="1" applyProtection="1">
      <alignment horizontal="right" vertical="center" shrinkToFit="1"/>
    </xf>
    <xf numFmtId="177" fontId="10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4" xfId="2" applyNumberFormat="1" applyFont="1" applyFill="1" applyBorder="1" applyAlignment="1" applyProtection="1">
      <alignment horizontal="right" vertical="center" shrinkToFit="1"/>
    </xf>
    <xf numFmtId="177" fontId="10" fillId="0" borderId="18" xfId="2" applyNumberFormat="1" applyFont="1" applyFill="1" applyBorder="1" applyAlignment="1" applyProtection="1">
      <alignment horizontal="right" vertical="center" shrinkToFit="1"/>
      <protection locked="0"/>
    </xf>
    <xf numFmtId="178" fontId="10" fillId="0" borderId="27" xfId="2" applyNumberFormat="1" applyFont="1" applyFill="1" applyBorder="1" applyAlignment="1" applyProtection="1">
      <alignment horizontal="right" vertical="center"/>
    </xf>
    <xf numFmtId="177" fontId="10" fillId="2" borderId="20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19" xfId="2" applyNumberFormat="1" applyFont="1" applyFill="1" applyBorder="1" applyAlignment="1" applyProtection="1">
      <alignment horizontal="right" vertical="center" shrinkToFit="1"/>
    </xf>
    <xf numFmtId="177" fontId="10" fillId="2" borderId="19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22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21" xfId="2" applyNumberFormat="1" applyFont="1" applyFill="1" applyBorder="1" applyAlignment="1" applyProtection="1">
      <alignment horizontal="right" vertical="center" shrinkToFit="1"/>
    </xf>
    <xf numFmtId="178" fontId="10" fillId="2" borderId="28" xfId="2" applyNumberFormat="1" applyFont="1" applyFill="1" applyBorder="1" applyAlignment="1" applyProtection="1">
      <alignment horizontal="right" vertical="center"/>
    </xf>
    <xf numFmtId="177" fontId="10" fillId="0" borderId="20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21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9" xfId="2" applyNumberFormat="1" applyFont="1" applyFill="1" applyBorder="1" applyAlignment="1" applyProtection="1">
      <alignment horizontal="right" vertical="center" shrinkToFit="1"/>
    </xf>
    <xf numFmtId="177" fontId="10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22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21" xfId="2" applyNumberFormat="1" applyFont="1" applyFill="1" applyBorder="1" applyAlignment="1" applyProtection="1">
      <alignment horizontal="right" vertical="center" shrinkToFit="1"/>
    </xf>
    <xf numFmtId="178" fontId="10" fillId="0" borderId="19" xfId="2" applyNumberFormat="1" applyFont="1" applyFill="1" applyBorder="1" applyAlignment="1" applyProtection="1">
      <alignment horizontal="right" vertical="center"/>
    </xf>
    <xf numFmtId="178" fontId="10" fillId="2" borderId="19" xfId="2" applyNumberFormat="1" applyFont="1" applyFill="1" applyBorder="1" applyAlignment="1" applyProtection="1">
      <alignment horizontal="right" vertical="center"/>
    </xf>
    <xf numFmtId="177" fontId="10" fillId="2" borderId="23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24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25" xfId="2" applyNumberFormat="1" applyFont="1" applyFill="1" applyBorder="1" applyAlignment="1" applyProtection="1">
      <alignment horizontal="right" vertical="center" shrinkToFit="1"/>
    </xf>
    <xf numFmtId="177" fontId="10" fillId="2" borderId="25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26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24" xfId="2" applyNumberFormat="1" applyFont="1" applyFill="1" applyBorder="1" applyAlignment="1" applyProtection="1">
      <alignment horizontal="right" vertical="center" shrinkToFit="1"/>
    </xf>
    <xf numFmtId="178" fontId="10" fillId="2" borderId="25" xfId="2" applyNumberFormat="1" applyFont="1" applyFill="1" applyBorder="1" applyAlignment="1" applyProtection="1">
      <alignment horizontal="right" vertical="center"/>
    </xf>
    <xf numFmtId="177" fontId="9" fillId="1" borderId="29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29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30" xfId="2" applyNumberFormat="1" applyFont="1" applyFill="1" applyBorder="1" applyAlignment="1" applyProtection="1">
      <alignment horizontal="right" vertical="center" shrinkToFit="1"/>
      <protection locked="0"/>
    </xf>
    <xf numFmtId="49" fontId="5" fillId="0" borderId="31" xfId="2" applyNumberFormat="1" applyFont="1" applyBorder="1" applyAlignment="1" applyProtection="1">
      <alignment horizontal="distributed" vertical="center" wrapText="1" justifyLastLine="1"/>
    </xf>
    <xf numFmtId="49" fontId="5" fillId="0" borderId="31" xfId="2" applyNumberFormat="1" applyFont="1" applyBorder="1" applyAlignment="1" applyProtection="1">
      <alignment vertical="center" wrapText="1" justifyLastLine="1"/>
    </xf>
    <xf numFmtId="49" fontId="5" fillId="0" borderId="32" xfId="2" applyNumberFormat="1" applyFont="1" applyBorder="1" applyAlignment="1" applyProtection="1">
      <alignment horizontal="distributed" vertical="center" wrapText="1" justifyLastLine="1"/>
    </xf>
    <xf numFmtId="49" fontId="5" fillId="0" borderId="33" xfId="2" applyNumberFormat="1" applyFont="1" applyBorder="1" applyAlignment="1" applyProtection="1">
      <alignment horizontal="distributed" vertical="center" wrapText="1" indent="1"/>
    </xf>
    <xf numFmtId="49" fontId="5" fillId="0" borderId="34" xfId="2" applyNumberFormat="1" applyFont="1" applyBorder="1" applyAlignment="1" applyProtection="1">
      <alignment horizontal="distributed" vertical="center" wrapText="1" indent="1"/>
    </xf>
    <xf numFmtId="49" fontId="5" fillId="0" borderId="35" xfId="2" applyNumberFormat="1" applyFont="1" applyBorder="1" applyAlignment="1" applyProtection="1">
      <alignment horizontal="distributed" vertical="center" wrapText="1" indent="1"/>
    </xf>
    <xf numFmtId="49" fontId="5" fillId="0" borderId="36" xfId="2" applyNumberFormat="1" applyFont="1" applyBorder="1" applyAlignment="1" applyProtection="1">
      <alignment horizontal="distributed" vertical="center" wrapText="1" indent="1"/>
    </xf>
    <xf numFmtId="49" fontId="7" fillId="0" borderId="37" xfId="2" applyNumberFormat="1" applyFont="1" applyBorder="1" applyAlignment="1" applyProtection="1">
      <alignment horizontal="center" vertical="center" wrapText="1" justifyLastLine="1"/>
    </xf>
    <xf numFmtId="49" fontId="7" fillId="0" borderId="31" xfId="2" applyNumberFormat="1" applyFont="1" applyBorder="1" applyAlignment="1" applyProtection="1">
      <alignment horizontal="center" vertical="center" wrapText="1" justifyLastLine="1"/>
    </xf>
    <xf numFmtId="49" fontId="8" fillId="0" borderId="37" xfId="2" applyNumberFormat="1" applyFont="1" applyBorder="1" applyAlignment="1" applyProtection="1">
      <alignment horizontal="distributed" vertical="center" wrapText="1" justifyLastLine="1"/>
    </xf>
    <xf numFmtId="49" fontId="8" fillId="0" borderId="31" xfId="2" applyNumberFormat="1" applyFont="1" applyBorder="1" applyAlignment="1" applyProtection="1">
      <alignment horizontal="distributed" vertical="center" wrapText="1" justifyLastLine="1"/>
    </xf>
    <xf numFmtId="49" fontId="7" fillId="4" borderId="38" xfId="2" applyNumberFormat="1" applyFont="1" applyFill="1" applyBorder="1" applyAlignment="1" applyProtection="1">
      <alignment horizontal="distributed" vertical="center" wrapText="1" justifyLastLine="1"/>
    </xf>
    <xf numFmtId="49" fontId="7" fillId="4" borderId="39" xfId="2" applyNumberFormat="1" applyFont="1" applyFill="1" applyBorder="1" applyAlignment="1" applyProtection="1">
      <alignment horizontal="distributed" vertical="center" wrapText="1" justifyLastLine="1"/>
    </xf>
    <xf numFmtId="49" fontId="5" fillId="0" borderId="31" xfId="2" applyNumberFormat="1" applyFont="1" applyBorder="1" applyAlignment="1" applyProtection="1">
      <alignment horizontal="distributed" vertical="center" wrapText="1" justifyLastLine="1"/>
    </xf>
    <xf numFmtId="49" fontId="6" fillId="0" borderId="0" xfId="2" applyNumberFormat="1" applyFont="1" applyBorder="1" applyAlignment="1" applyProtection="1">
      <alignment horizontal="center" vertical="center"/>
    </xf>
    <xf numFmtId="176" fontId="7" fillId="0" borderId="40" xfId="2" applyNumberFormat="1" applyFont="1" applyBorder="1" applyAlignment="1" applyProtection="1">
      <alignment horizontal="center" vertical="center"/>
    </xf>
    <xf numFmtId="176" fontId="7" fillId="0" borderId="7" xfId="2" applyNumberFormat="1" applyFont="1" applyBorder="1" applyAlignment="1" applyProtection="1">
      <alignment horizontal="center" vertical="center"/>
    </xf>
    <xf numFmtId="176" fontId="7" fillId="0" borderId="41" xfId="2" applyNumberFormat="1" applyFont="1" applyBorder="1" applyAlignment="1" applyProtection="1">
      <alignment horizontal="center" vertical="center"/>
    </xf>
    <xf numFmtId="0" fontId="5" fillId="0" borderId="6" xfId="2" applyNumberFormat="1" applyFont="1" applyBorder="1" applyAlignment="1" applyProtection="1">
      <alignment horizontal="center" vertical="center"/>
    </xf>
    <xf numFmtId="0" fontId="5" fillId="0" borderId="7" xfId="2" applyNumberFormat="1" applyFont="1" applyBorder="1" applyAlignment="1" applyProtection="1">
      <alignment horizontal="center" vertical="center"/>
    </xf>
    <xf numFmtId="176" fontId="7" fillId="0" borderId="42" xfId="2" applyNumberFormat="1" applyFont="1" applyBorder="1" applyAlignment="1" applyProtection="1">
      <alignment horizontal="distributed" vertical="center" justifyLastLine="1"/>
    </xf>
    <xf numFmtId="0" fontId="5" fillId="0" borderId="8" xfId="2" applyNumberFormat="1" applyFont="1" applyBorder="1" applyAlignment="1" applyProtection="1">
      <alignment horizontal="center" vertical="center"/>
    </xf>
    <xf numFmtId="0" fontId="5" fillId="0" borderId="9" xfId="2" applyNumberFormat="1" applyFont="1" applyBorder="1" applyAlignment="1" applyProtection="1">
      <alignment horizontal="center" vertical="center"/>
    </xf>
    <xf numFmtId="0" fontId="5" fillId="0" borderId="10" xfId="2" applyNumberFormat="1" applyFont="1" applyBorder="1" applyAlignment="1" applyProtection="1">
      <alignment horizontal="center" vertical="center"/>
    </xf>
    <xf numFmtId="0" fontId="5" fillId="0" borderId="11" xfId="2" applyNumberFormat="1" applyFont="1" applyBorder="1" applyAlignment="1" applyProtection="1">
      <alignment horizontal="center" vertical="center"/>
    </xf>
    <xf numFmtId="176" fontId="7" fillId="0" borderId="43" xfId="2" applyNumberFormat="1" applyFont="1" applyBorder="1" applyAlignment="1" applyProtection="1">
      <alignment horizontal="distributed" vertical="center" justifyLastLine="1"/>
    </xf>
    <xf numFmtId="176" fontId="7" fillId="0" borderId="9" xfId="2" applyNumberFormat="1" applyFont="1" applyBorder="1" applyAlignment="1" applyProtection="1">
      <alignment horizontal="distributed" vertical="center" justifyLastLine="1"/>
    </xf>
    <xf numFmtId="176" fontId="7" fillId="0" borderId="44" xfId="2" applyNumberFormat="1" applyFont="1" applyBorder="1" applyAlignment="1" applyProtection="1">
      <alignment horizontal="distributed" vertical="center" justifyLastLine="1"/>
    </xf>
    <xf numFmtId="176" fontId="7" fillId="0" borderId="45" xfId="2" applyNumberFormat="1" applyFont="1" applyBorder="1" applyAlignment="1" applyProtection="1">
      <alignment horizontal="distributed" vertical="center" justifyLastLine="1"/>
    </xf>
    <xf numFmtId="176" fontId="7" fillId="0" borderId="11" xfId="2" applyNumberFormat="1" applyFont="1" applyBorder="1" applyAlignment="1" applyProtection="1">
      <alignment horizontal="distributed" vertical="center" justifyLastLine="1"/>
    </xf>
    <xf numFmtId="176" fontId="7" fillId="0" borderId="7" xfId="2" applyNumberFormat="1" applyFont="1" applyBorder="1" applyAlignment="1" applyProtection="1">
      <alignment horizontal="distributed" vertical="center" justifyLastLine="1"/>
    </xf>
    <xf numFmtId="49" fontId="5" fillId="0" borderId="27" xfId="2" applyNumberFormat="1" applyFont="1" applyBorder="1" applyAlignment="1" applyProtection="1">
      <alignment horizontal="distributed" vertical="center" wrapText="1" justifyLastLine="1"/>
    </xf>
    <xf numFmtId="49" fontId="5" fillId="0" borderId="12" xfId="2" applyNumberFormat="1" applyFont="1" applyBorder="1" applyAlignment="1" applyProtection="1">
      <alignment horizontal="distributed" vertical="center" wrapText="1" justifyLastLine="1"/>
    </xf>
    <xf numFmtId="49" fontId="5" fillId="0" borderId="36" xfId="2" applyNumberFormat="1" applyFont="1" applyBorder="1" applyAlignment="1" applyProtection="1">
      <alignment horizontal="distributed" vertical="center" wrapText="1" justifyLastLine="1"/>
    </xf>
    <xf numFmtId="49" fontId="5" fillId="0" borderId="46" xfId="2" applyNumberFormat="1" applyFont="1" applyBorder="1" applyAlignment="1" applyProtection="1">
      <alignment horizontal="distributed" vertical="center" wrapText="1" justifyLastLine="1"/>
    </xf>
    <xf numFmtId="49" fontId="5" fillId="0" borderId="37" xfId="2" applyNumberFormat="1" applyFont="1" applyBorder="1" applyAlignment="1" applyProtection="1">
      <alignment horizontal="distributed" vertical="center" wrapText="1" justifyLastLine="1"/>
    </xf>
    <xf numFmtId="49" fontId="5" fillId="0" borderId="47" xfId="2" applyNumberFormat="1" applyFont="1" applyBorder="1" applyAlignment="1" applyProtection="1">
      <alignment vertical="center" wrapText="1" justifyLastLine="1"/>
    </xf>
    <xf numFmtId="49" fontId="5" fillId="0" borderId="48" xfId="2" applyNumberFormat="1" applyFont="1" applyBorder="1" applyAlignment="1" applyProtection="1">
      <alignment vertical="center" wrapText="1" justifyLastLine="1"/>
    </xf>
    <xf numFmtId="49" fontId="5" fillId="0" borderId="49" xfId="2" applyNumberFormat="1" applyFont="1" applyBorder="1" applyAlignment="1" applyProtection="1">
      <alignment vertical="center" wrapText="1" justifyLastLine="1"/>
    </xf>
    <xf numFmtId="49" fontId="5" fillId="0" borderId="50" xfId="2" applyNumberFormat="1" applyFont="1" applyBorder="1" applyAlignment="1" applyProtection="1">
      <alignment vertical="center" wrapText="1" justifyLastLine="1"/>
    </xf>
    <xf numFmtId="49" fontId="5" fillId="0" borderId="51" xfId="2" applyNumberFormat="1" applyFont="1" applyBorder="1" applyAlignment="1" applyProtection="1">
      <alignment vertical="center" wrapText="1" justifyLastLine="1"/>
    </xf>
    <xf numFmtId="49" fontId="5" fillId="0" borderId="52" xfId="2" applyNumberFormat="1" applyFont="1" applyBorder="1" applyAlignment="1" applyProtection="1">
      <alignment vertical="center" wrapText="1" justifyLastLine="1"/>
    </xf>
    <xf numFmtId="49" fontId="8" fillId="0" borderId="27" xfId="2" applyNumberFormat="1" applyFont="1" applyBorder="1" applyAlignment="1" applyProtection="1">
      <alignment horizontal="distributed" vertical="center" wrapText="1" justifyLastLine="1"/>
    </xf>
    <xf numFmtId="49" fontId="8" fillId="0" borderId="12" xfId="2" applyNumberFormat="1" applyFont="1" applyBorder="1" applyAlignment="1" applyProtection="1">
      <alignment horizontal="distributed" vertical="center" wrapText="1" justifyLastLine="1"/>
    </xf>
    <xf numFmtId="49" fontId="5" fillId="0" borderId="32" xfId="2" applyNumberFormat="1" applyFont="1" applyBorder="1" applyAlignment="1" applyProtection="1">
      <alignment horizontal="distributed" vertical="center" wrapText="1" justifyLastLine="1"/>
    </xf>
    <xf numFmtId="49" fontId="5" fillId="0" borderId="13" xfId="2" applyNumberFormat="1" applyFont="1" applyBorder="1" applyAlignment="1" applyProtection="1">
      <alignment horizontal="distributed" vertical="center" wrapText="1" justifyLastLine="1"/>
    </xf>
    <xf numFmtId="49" fontId="7" fillId="0" borderId="37" xfId="2" applyNumberFormat="1" applyFont="1" applyBorder="1" applyAlignment="1" applyProtection="1">
      <alignment horizontal="distributed" vertical="center" wrapText="1" justifyLastLine="1"/>
    </xf>
    <xf numFmtId="49" fontId="7" fillId="0" borderId="31" xfId="2" applyNumberFormat="1" applyFont="1" applyBorder="1" applyAlignment="1" applyProtection="1">
      <alignment horizontal="distributed" vertical="center" wrapText="1" justifyLastLine="1"/>
    </xf>
    <xf numFmtId="49" fontId="5" fillId="0" borderId="32" xfId="2" applyNumberFormat="1" applyFont="1" applyBorder="1" applyAlignment="1" applyProtection="1">
      <alignment horizontal="center" vertical="center" wrapText="1" justifyLastLine="1"/>
    </xf>
    <xf numFmtId="49" fontId="5" fillId="0" borderId="13" xfId="2" applyNumberFormat="1" applyFont="1" applyBorder="1" applyAlignment="1" applyProtection="1">
      <alignment horizontal="center" vertical="center" wrapText="1" justifyLastLine="1"/>
    </xf>
    <xf numFmtId="49" fontId="8" fillId="0" borderId="0" xfId="2" applyNumberFormat="1" applyFont="1" applyBorder="1" applyAlignment="1" applyProtection="1">
      <alignment horizontal="distributed" vertical="center" wrapText="1" justifyLastLine="1"/>
    </xf>
    <xf numFmtId="49" fontId="8" fillId="0" borderId="36" xfId="2" applyNumberFormat="1" applyFont="1" applyBorder="1" applyAlignment="1" applyProtection="1">
      <alignment horizontal="distributed" vertical="center" wrapText="1" justifyLastLine="1"/>
    </xf>
    <xf numFmtId="49" fontId="7" fillId="0" borderId="36" xfId="2" applyNumberFormat="1" applyFont="1" applyBorder="1" applyAlignment="1" applyProtection="1">
      <alignment horizontal="distributed" vertical="center" wrapText="1" justifyLastLine="1"/>
    </xf>
    <xf numFmtId="49" fontId="7" fillId="0" borderId="13" xfId="2" applyNumberFormat="1" applyFont="1" applyBorder="1" applyAlignment="1" applyProtection="1">
      <alignment horizontal="distributed" vertical="center" wrapText="1" justifyLastLine="1"/>
    </xf>
    <xf numFmtId="49" fontId="8" fillId="0" borderId="27" xfId="2" applyNumberFormat="1" applyFont="1" applyFill="1" applyBorder="1" applyAlignment="1" applyProtection="1">
      <alignment horizontal="center" vertical="center" wrapText="1" justifyLastLine="1"/>
    </xf>
    <xf numFmtId="49" fontId="8" fillId="0" borderId="12" xfId="2" applyNumberFormat="1" applyFont="1" applyFill="1" applyBorder="1" applyAlignment="1" applyProtection="1">
      <alignment horizontal="center" vertical="center" wrapText="1" justifyLastLine="1"/>
    </xf>
    <xf numFmtId="49" fontId="5" fillId="0" borderId="14" xfId="2" applyNumberFormat="1" applyFont="1" applyBorder="1" applyAlignment="1" applyProtection="1">
      <alignment horizontal="distributed" vertical="center" wrapText="1" justifyLastLine="1"/>
    </xf>
    <xf numFmtId="49" fontId="5" fillId="0" borderId="17" xfId="2" applyNumberFormat="1" applyFont="1" applyBorder="1" applyAlignment="1" applyProtection="1">
      <alignment horizontal="distributed" vertical="center" wrapText="1" justifyLastLine="1"/>
    </xf>
    <xf numFmtId="49" fontId="5" fillId="0" borderId="28" xfId="2" applyNumberFormat="1" applyFont="1" applyBorder="1" applyAlignment="1" applyProtection="1">
      <alignment horizontal="distributed" vertical="center" wrapText="1" justifyLastLine="1"/>
    </xf>
    <xf numFmtId="49" fontId="7" fillId="4" borderId="37" xfId="2" applyNumberFormat="1" applyFont="1" applyFill="1" applyBorder="1" applyAlignment="1" applyProtection="1">
      <alignment horizontal="distributed" vertical="center" wrapText="1" justifyLastLine="1"/>
    </xf>
    <xf numFmtId="49" fontId="7" fillId="4" borderId="31" xfId="2" applyNumberFormat="1" applyFont="1" applyFill="1" applyBorder="1" applyAlignment="1" applyProtection="1">
      <alignment horizontal="distributed" vertical="center" wrapText="1" justifyLastLine="1"/>
    </xf>
    <xf numFmtId="49" fontId="7" fillId="0" borderId="37" xfId="2" applyNumberFormat="1" applyFont="1" applyBorder="1" applyAlignment="1" applyProtection="1">
      <alignment horizontal="distributed" vertical="top" wrapText="1" justifyLastLine="1"/>
    </xf>
    <xf numFmtId="49" fontId="7" fillId="0" borderId="31" xfId="2" applyNumberFormat="1" applyFont="1" applyBorder="1" applyAlignment="1" applyProtection="1">
      <alignment horizontal="distributed" vertical="top" wrapText="1" justifyLastLine="1"/>
    </xf>
    <xf numFmtId="49" fontId="5" fillId="0" borderId="57" xfId="2" applyNumberFormat="1" applyFont="1" applyBorder="1" applyAlignment="1" applyProtection="1">
      <alignment horizontal="distributed" vertical="center" wrapText="1" justifyLastLine="1"/>
    </xf>
    <xf numFmtId="0" fontId="0" fillId="0" borderId="39" xfId="0" applyBorder="1" applyAlignment="1">
      <alignment horizontal="distributed" vertical="center" wrapText="1" justifyLastLine="1"/>
    </xf>
    <xf numFmtId="0" fontId="5" fillId="0" borderId="53" xfId="2" applyNumberFormat="1" applyFont="1" applyBorder="1" applyAlignment="1" applyProtection="1">
      <alignment horizontal="center" vertical="center"/>
    </xf>
    <xf numFmtId="0" fontId="5" fillId="0" borderId="54" xfId="2" applyNumberFormat="1" applyFont="1" applyBorder="1" applyAlignment="1" applyProtection="1">
      <alignment horizontal="center" vertical="center"/>
    </xf>
    <xf numFmtId="176" fontId="7" fillId="0" borderId="55" xfId="2" applyNumberFormat="1" applyFont="1" applyBorder="1" applyAlignment="1" applyProtection="1">
      <alignment horizontal="center" vertical="center"/>
    </xf>
    <xf numFmtId="176" fontId="7" fillId="0" borderId="56" xfId="2" applyNumberFormat="1" applyFont="1" applyBorder="1" applyAlignment="1" applyProtection="1">
      <alignment horizontal="center" vertical="center"/>
    </xf>
    <xf numFmtId="176" fontId="7" fillId="0" borderId="54" xfId="2" applyNumberFormat="1" applyFont="1" applyBorder="1" applyAlignment="1" applyProtection="1">
      <alignment horizontal="center" vertical="center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5</xdr:col>
      <xdr:colOff>1005854</xdr:colOff>
      <xdr:row>2</xdr:row>
      <xdr:rowOff>49583</xdr:rowOff>
    </xdr:to>
    <xdr:sp macro="" textlink="">
      <xdr:nvSpPr>
        <xdr:cNvPr id="2" name="テキスト ボックス 1"/>
        <xdr:cNvSpPr txBox="1"/>
      </xdr:nvSpPr>
      <xdr:spPr>
        <a:xfrm>
          <a:off x="1209675" y="171450"/>
          <a:ext cx="45529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6</xdr:col>
      <xdr:colOff>11431</xdr:colOff>
      <xdr:row>1</xdr:row>
      <xdr:rowOff>0</xdr:rowOff>
    </xdr:from>
    <xdr:to>
      <xdr:col>12</xdr:col>
      <xdr:colOff>662324</xdr:colOff>
      <xdr:row>2</xdr:row>
      <xdr:rowOff>21167</xdr:rowOff>
    </xdr:to>
    <xdr:sp macro="" textlink="">
      <xdr:nvSpPr>
        <xdr:cNvPr id="3" name="テキスト ボックス 2"/>
        <xdr:cNvSpPr txBox="1"/>
      </xdr:nvSpPr>
      <xdr:spPr>
        <a:xfrm>
          <a:off x="5800726" y="171450"/>
          <a:ext cx="406717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31750</xdr:colOff>
      <xdr:row>1</xdr:row>
      <xdr:rowOff>0</xdr:rowOff>
    </xdr:from>
    <xdr:to>
      <xdr:col>30</xdr:col>
      <xdr:colOff>775365</xdr:colOff>
      <xdr:row>2</xdr:row>
      <xdr:rowOff>21167</xdr:rowOff>
    </xdr:to>
    <xdr:sp macro="" textlink="">
      <xdr:nvSpPr>
        <xdr:cNvPr id="4" name="テキスト ボックス 3"/>
        <xdr:cNvSpPr txBox="1"/>
      </xdr:nvSpPr>
      <xdr:spPr>
        <a:xfrm>
          <a:off x="17097375" y="171450"/>
          <a:ext cx="61626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31</xdr:col>
      <xdr:colOff>31751</xdr:colOff>
      <xdr:row>1</xdr:row>
      <xdr:rowOff>0</xdr:rowOff>
    </xdr:from>
    <xdr:to>
      <xdr:col>34</xdr:col>
      <xdr:colOff>1210302</xdr:colOff>
      <xdr:row>2</xdr:row>
      <xdr:rowOff>21167</xdr:rowOff>
    </xdr:to>
    <xdr:sp macro="" textlink="">
      <xdr:nvSpPr>
        <xdr:cNvPr id="5" name="テキスト ボックス 4"/>
        <xdr:cNvSpPr txBox="1"/>
      </xdr:nvSpPr>
      <xdr:spPr>
        <a:xfrm>
          <a:off x="23345776" y="171450"/>
          <a:ext cx="541019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13</xdr:col>
      <xdr:colOff>69848</xdr:colOff>
      <xdr:row>1</xdr:row>
      <xdr:rowOff>0</xdr:rowOff>
    </xdr:from>
    <xdr:to>
      <xdr:col>22</xdr:col>
      <xdr:colOff>449580</xdr:colOff>
      <xdr:row>2</xdr:row>
      <xdr:rowOff>21167</xdr:rowOff>
    </xdr:to>
    <xdr:sp macro="" textlink="">
      <xdr:nvSpPr>
        <xdr:cNvPr id="6" name="テキスト ボックス 5"/>
        <xdr:cNvSpPr txBox="1"/>
      </xdr:nvSpPr>
      <xdr:spPr>
        <a:xfrm flipH="1">
          <a:off x="9972673" y="171450"/>
          <a:ext cx="704850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35</xdr:col>
      <xdr:colOff>22225</xdr:colOff>
      <xdr:row>1</xdr:row>
      <xdr:rowOff>0</xdr:rowOff>
    </xdr:from>
    <xdr:to>
      <xdr:col>37</xdr:col>
      <xdr:colOff>332103</xdr:colOff>
      <xdr:row>2</xdr:row>
      <xdr:rowOff>21167</xdr:rowOff>
    </xdr:to>
    <xdr:sp macro="" textlink="">
      <xdr:nvSpPr>
        <xdr:cNvPr id="7" name="テキスト ボックス 6"/>
        <xdr:cNvSpPr txBox="1"/>
      </xdr:nvSpPr>
      <xdr:spPr>
        <a:xfrm>
          <a:off x="28822650" y="17145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38</xdr:col>
      <xdr:colOff>0</xdr:colOff>
      <xdr:row>1</xdr:row>
      <xdr:rowOff>0</xdr:rowOff>
    </xdr:from>
    <xdr:to>
      <xdr:col>41</xdr:col>
      <xdr:colOff>1005812</xdr:colOff>
      <xdr:row>2</xdr:row>
      <xdr:rowOff>49583</xdr:rowOff>
    </xdr:to>
    <xdr:sp macro="" textlink="">
      <xdr:nvSpPr>
        <xdr:cNvPr id="8" name="テキスト ボックス 7"/>
        <xdr:cNvSpPr txBox="1"/>
      </xdr:nvSpPr>
      <xdr:spPr>
        <a:xfrm>
          <a:off x="31994475" y="171450"/>
          <a:ext cx="45529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42</xdr:col>
      <xdr:colOff>22225</xdr:colOff>
      <xdr:row>1</xdr:row>
      <xdr:rowOff>0</xdr:rowOff>
    </xdr:from>
    <xdr:to>
      <xdr:col>48</xdr:col>
      <xdr:colOff>635643</xdr:colOff>
      <xdr:row>2</xdr:row>
      <xdr:rowOff>21167</xdr:rowOff>
    </xdr:to>
    <xdr:sp macro="" textlink="">
      <xdr:nvSpPr>
        <xdr:cNvPr id="9" name="テキスト ボックス 8"/>
        <xdr:cNvSpPr txBox="1"/>
      </xdr:nvSpPr>
      <xdr:spPr>
        <a:xfrm>
          <a:off x="36595050" y="171450"/>
          <a:ext cx="40386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31750</xdr:colOff>
      <xdr:row>1</xdr:row>
      <xdr:rowOff>0</xdr:rowOff>
    </xdr:from>
    <xdr:to>
      <xdr:col>66</xdr:col>
      <xdr:colOff>775365</xdr:colOff>
      <xdr:row>2</xdr:row>
      <xdr:rowOff>21167</xdr:rowOff>
    </xdr:to>
    <xdr:sp macro="" textlink="">
      <xdr:nvSpPr>
        <xdr:cNvPr id="10" name="テキスト ボックス 9"/>
        <xdr:cNvSpPr txBox="1"/>
      </xdr:nvSpPr>
      <xdr:spPr>
        <a:xfrm>
          <a:off x="47882175" y="171450"/>
          <a:ext cx="61626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67</xdr:col>
      <xdr:colOff>24131</xdr:colOff>
      <xdr:row>1</xdr:row>
      <xdr:rowOff>0</xdr:rowOff>
    </xdr:from>
    <xdr:to>
      <xdr:col>70</xdr:col>
      <xdr:colOff>1202682</xdr:colOff>
      <xdr:row>2</xdr:row>
      <xdr:rowOff>21167</xdr:rowOff>
    </xdr:to>
    <xdr:sp macro="" textlink="">
      <xdr:nvSpPr>
        <xdr:cNvPr id="11" name="テキスト ボックス 10"/>
        <xdr:cNvSpPr txBox="1"/>
      </xdr:nvSpPr>
      <xdr:spPr>
        <a:xfrm>
          <a:off x="54130576" y="171450"/>
          <a:ext cx="541019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49</xdr:col>
      <xdr:colOff>69848</xdr:colOff>
      <xdr:row>1</xdr:row>
      <xdr:rowOff>0</xdr:rowOff>
    </xdr:from>
    <xdr:to>
      <xdr:col>58</xdr:col>
      <xdr:colOff>426128</xdr:colOff>
      <xdr:row>2</xdr:row>
      <xdr:rowOff>21167</xdr:rowOff>
    </xdr:to>
    <xdr:sp macro="" textlink="">
      <xdr:nvSpPr>
        <xdr:cNvPr id="12" name="テキスト ボックス 11"/>
        <xdr:cNvSpPr txBox="1"/>
      </xdr:nvSpPr>
      <xdr:spPr>
        <a:xfrm flipH="1">
          <a:off x="40757473" y="171450"/>
          <a:ext cx="703897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71</xdr:col>
      <xdr:colOff>14605</xdr:colOff>
      <xdr:row>1</xdr:row>
      <xdr:rowOff>0</xdr:rowOff>
    </xdr:from>
    <xdr:to>
      <xdr:col>73</xdr:col>
      <xdr:colOff>332105</xdr:colOff>
      <xdr:row>2</xdr:row>
      <xdr:rowOff>21167</xdr:rowOff>
    </xdr:to>
    <xdr:sp macro="" textlink="">
      <xdr:nvSpPr>
        <xdr:cNvPr id="13" name="テキスト ボックス 12"/>
        <xdr:cNvSpPr txBox="1"/>
      </xdr:nvSpPr>
      <xdr:spPr>
        <a:xfrm>
          <a:off x="59607450" y="17145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74</xdr:col>
      <xdr:colOff>0</xdr:colOff>
      <xdr:row>1</xdr:row>
      <xdr:rowOff>0</xdr:rowOff>
    </xdr:from>
    <xdr:to>
      <xdr:col>77</xdr:col>
      <xdr:colOff>1005854</xdr:colOff>
      <xdr:row>2</xdr:row>
      <xdr:rowOff>49583</xdr:rowOff>
    </xdr:to>
    <xdr:sp macro="" textlink="">
      <xdr:nvSpPr>
        <xdr:cNvPr id="14" name="テキスト ボックス 13"/>
        <xdr:cNvSpPr txBox="1"/>
      </xdr:nvSpPr>
      <xdr:spPr>
        <a:xfrm>
          <a:off x="62779275" y="171450"/>
          <a:ext cx="45529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78</xdr:col>
      <xdr:colOff>14605</xdr:colOff>
      <xdr:row>1</xdr:row>
      <xdr:rowOff>0</xdr:rowOff>
    </xdr:from>
    <xdr:to>
      <xdr:col>84</xdr:col>
      <xdr:colOff>611506</xdr:colOff>
      <xdr:row>2</xdr:row>
      <xdr:rowOff>21167</xdr:rowOff>
    </xdr:to>
    <xdr:sp macro="" textlink="">
      <xdr:nvSpPr>
        <xdr:cNvPr id="15" name="テキスト ボックス 14"/>
        <xdr:cNvSpPr txBox="1"/>
      </xdr:nvSpPr>
      <xdr:spPr>
        <a:xfrm>
          <a:off x="67379850" y="171450"/>
          <a:ext cx="400050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31750</xdr:colOff>
      <xdr:row>1</xdr:row>
      <xdr:rowOff>0</xdr:rowOff>
    </xdr:from>
    <xdr:to>
      <xdr:col>102</xdr:col>
      <xdr:colOff>775365</xdr:colOff>
      <xdr:row>2</xdr:row>
      <xdr:rowOff>21167</xdr:rowOff>
    </xdr:to>
    <xdr:sp macro="" textlink="">
      <xdr:nvSpPr>
        <xdr:cNvPr id="16" name="テキスト ボックス 15"/>
        <xdr:cNvSpPr txBox="1"/>
      </xdr:nvSpPr>
      <xdr:spPr>
        <a:xfrm>
          <a:off x="78666975" y="171450"/>
          <a:ext cx="61626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103</xdr:col>
      <xdr:colOff>31751</xdr:colOff>
      <xdr:row>1</xdr:row>
      <xdr:rowOff>0</xdr:rowOff>
    </xdr:from>
    <xdr:to>
      <xdr:col>106</xdr:col>
      <xdr:colOff>1207770</xdr:colOff>
      <xdr:row>2</xdr:row>
      <xdr:rowOff>21167</xdr:rowOff>
    </xdr:to>
    <xdr:sp macro="" textlink="">
      <xdr:nvSpPr>
        <xdr:cNvPr id="17" name="テキスト ボックス 16"/>
        <xdr:cNvSpPr txBox="1"/>
      </xdr:nvSpPr>
      <xdr:spPr>
        <a:xfrm>
          <a:off x="84915376" y="171450"/>
          <a:ext cx="542924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85</xdr:col>
      <xdr:colOff>69848</xdr:colOff>
      <xdr:row>1</xdr:row>
      <xdr:rowOff>0</xdr:rowOff>
    </xdr:from>
    <xdr:to>
      <xdr:col>94</xdr:col>
      <xdr:colOff>414680</xdr:colOff>
      <xdr:row>2</xdr:row>
      <xdr:rowOff>21167</xdr:rowOff>
    </xdr:to>
    <xdr:sp macro="" textlink="">
      <xdr:nvSpPr>
        <xdr:cNvPr id="18" name="テキスト ボックス 17"/>
        <xdr:cNvSpPr txBox="1"/>
      </xdr:nvSpPr>
      <xdr:spPr>
        <a:xfrm flipH="1">
          <a:off x="71542273" y="171450"/>
          <a:ext cx="701992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107</xdr:col>
      <xdr:colOff>22225</xdr:colOff>
      <xdr:row>1</xdr:row>
      <xdr:rowOff>0</xdr:rowOff>
    </xdr:from>
    <xdr:to>
      <xdr:col>109</xdr:col>
      <xdr:colOff>332103</xdr:colOff>
      <xdr:row>2</xdr:row>
      <xdr:rowOff>21167</xdr:rowOff>
    </xdr:to>
    <xdr:sp macro="" textlink="">
      <xdr:nvSpPr>
        <xdr:cNvPr id="19" name="テキスト ボックス 18"/>
        <xdr:cNvSpPr txBox="1"/>
      </xdr:nvSpPr>
      <xdr:spPr>
        <a:xfrm>
          <a:off x="90392250" y="17145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109</xdr:col>
      <xdr:colOff>411479</xdr:colOff>
      <xdr:row>1</xdr:row>
      <xdr:rowOff>0</xdr:rowOff>
    </xdr:from>
    <xdr:to>
      <xdr:col>113</xdr:col>
      <xdr:colOff>1021706</xdr:colOff>
      <xdr:row>2</xdr:row>
      <xdr:rowOff>49583</xdr:rowOff>
    </xdr:to>
    <xdr:sp macro="" textlink="">
      <xdr:nvSpPr>
        <xdr:cNvPr id="20" name="テキスト ボックス 19"/>
        <xdr:cNvSpPr txBox="1"/>
      </xdr:nvSpPr>
      <xdr:spPr>
        <a:xfrm>
          <a:off x="93564074" y="171450"/>
          <a:ext cx="45624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114</xdr:col>
      <xdr:colOff>3175</xdr:colOff>
      <xdr:row>1</xdr:row>
      <xdr:rowOff>0</xdr:rowOff>
    </xdr:from>
    <xdr:to>
      <xdr:col>120</xdr:col>
      <xdr:colOff>651483</xdr:colOff>
      <xdr:row>2</xdr:row>
      <xdr:rowOff>21167</xdr:rowOff>
    </xdr:to>
    <xdr:sp macro="" textlink="">
      <xdr:nvSpPr>
        <xdr:cNvPr id="21" name="テキスト ボックス 20"/>
        <xdr:cNvSpPr txBox="1"/>
      </xdr:nvSpPr>
      <xdr:spPr>
        <a:xfrm>
          <a:off x="98145600" y="171450"/>
          <a:ext cx="40671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24130</xdr:colOff>
      <xdr:row>1</xdr:row>
      <xdr:rowOff>0</xdr:rowOff>
    </xdr:from>
    <xdr:to>
      <xdr:col>138</xdr:col>
      <xdr:colOff>767745</xdr:colOff>
      <xdr:row>2</xdr:row>
      <xdr:rowOff>21167</xdr:rowOff>
    </xdr:to>
    <xdr:sp macro="" textlink="">
      <xdr:nvSpPr>
        <xdr:cNvPr id="22" name="テキスト ボックス 21"/>
        <xdr:cNvSpPr txBox="1"/>
      </xdr:nvSpPr>
      <xdr:spPr>
        <a:xfrm>
          <a:off x="109451775" y="171450"/>
          <a:ext cx="61626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139</xdr:col>
      <xdr:colOff>31751</xdr:colOff>
      <xdr:row>1</xdr:row>
      <xdr:rowOff>0</xdr:rowOff>
    </xdr:from>
    <xdr:to>
      <xdr:col>142</xdr:col>
      <xdr:colOff>1215390</xdr:colOff>
      <xdr:row>2</xdr:row>
      <xdr:rowOff>21167</xdr:rowOff>
    </xdr:to>
    <xdr:sp macro="" textlink="">
      <xdr:nvSpPr>
        <xdr:cNvPr id="23" name="テキスト ボックス 22"/>
        <xdr:cNvSpPr txBox="1"/>
      </xdr:nvSpPr>
      <xdr:spPr>
        <a:xfrm>
          <a:off x="115700176" y="171450"/>
          <a:ext cx="542924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121</xdr:col>
      <xdr:colOff>69848</xdr:colOff>
      <xdr:row>1</xdr:row>
      <xdr:rowOff>0</xdr:rowOff>
    </xdr:from>
    <xdr:to>
      <xdr:col>130</xdr:col>
      <xdr:colOff>422921</xdr:colOff>
      <xdr:row>2</xdr:row>
      <xdr:rowOff>21167</xdr:rowOff>
    </xdr:to>
    <xdr:sp macro="" textlink="">
      <xdr:nvSpPr>
        <xdr:cNvPr id="24" name="テキスト ボックス 23"/>
        <xdr:cNvSpPr txBox="1"/>
      </xdr:nvSpPr>
      <xdr:spPr>
        <a:xfrm flipH="1">
          <a:off x="102327073" y="171450"/>
          <a:ext cx="702945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143</xdr:col>
      <xdr:colOff>22225</xdr:colOff>
      <xdr:row>1</xdr:row>
      <xdr:rowOff>0</xdr:rowOff>
    </xdr:from>
    <xdr:to>
      <xdr:col>145</xdr:col>
      <xdr:colOff>332123</xdr:colOff>
      <xdr:row>2</xdr:row>
      <xdr:rowOff>21167</xdr:rowOff>
    </xdr:to>
    <xdr:sp macro="" textlink="">
      <xdr:nvSpPr>
        <xdr:cNvPr id="25" name="テキスト ボックス 24"/>
        <xdr:cNvSpPr txBox="1"/>
      </xdr:nvSpPr>
      <xdr:spPr>
        <a:xfrm>
          <a:off x="121177050" y="17145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145</xdr:col>
      <xdr:colOff>411479</xdr:colOff>
      <xdr:row>1</xdr:row>
      <xdr:rowOff>0</xdr:rowOff>
    </xdr:from>
    <xdr:to>
      <xdr:col>149</xdr:col>
      <xdr:colOff>1029329</xdr:colOff>
      <xdr:row>2</xdr:row>
      <xdr:rowOff>49583</xdr:rowOff>
    </xdr:to>
    <xdr:sp macro="" textlink="">
      <xdr:nvSpPr>
        <xdr:cNvPr id="26" name="テキスト ボックス 25"/>
        <xdr:cNvSpPr txBox="1"/>
      </xdr:nvSpPr>
      <xdr:spPr>
        <a:xfrm>
          <a:off x="124348874" y="171450"/>
          <a:ext cx="45624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150</xdr:col>
      <xdr:colOff>3175</xdr:colOff>
      <xdr:row>1</xdr:row>
      <xdr:rowOff>0</xdr:rowOff>
    </xdr:from>
    <xdr:to>
      <xdr:col>156</xdr:col>
      <xdr:colOff>635629</xdr:colOff>
      <xdr:row>2</xdr:row>
      <xdr:rowOff>21167</xdr:rowOff>
    </xdr:to>
    <xdr:sp macro="" textlink="">
      <xdr:nvSpPr>
        <xdr:cNvPr id="27" name="テキスト ボックス 26"/>
        <xdr:cNvSpPr txBox="1"/>
      </xdr:nvSpPr>
      <xdr:spPr>
        <a:xfrm>
          <a:off x="128930400" y="171450"/>
          <a:ext cx="40576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31750</xdr:colOff>
      <xdr:row>1</xdr:row>
      <xdr:rowOff>0</xdr:rowOff>
    </xdr:from>
    <xdr:to>
      <xdr:col>174</xdr:col>
      <xdr:colOff>772157</xdr:colOff>
      <xdr:row>2</xdr:row>
      <xdr:rowOff>21167</xdr:rowOff>
    </xdr:to>
    <xdr:sp macro="" textlink="">
      <xdr:nvSpPr>
        <xdr:cNvPr id="28" name="テキスト ボックス 27"/>
        <xdr:cNvSpPr txBox="1"/>
      </xdr:nvSpPr>
      <xdr:spPr>
        <a:xfrm>
          <a:off x="140236575" y="171450"/>
          <a:ext cx="61531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175</xdr:col>
      <xdr:colOff>31751</xdr:colOff>
      <xdr:row>1</xdr:row>
      <xdr:rowOff>0</xdr:rowOff>
    </xdr:from>
    <xdr:to>
      <xdr:col>178</xdr:col>
      <xdr:colOff>1217313</xdr:colOff>
      <xdr:row>2</xdr:row>
      <xdr:rowOff>21167</xdr:rowOff>
    </xdr:to>
    <xdr:sp macro="" textlink="">
      <xdr:nvSpPr>
        <xdr:cNvPr id="29" name="テキスト ボックス 28"/>
        <xdr:cNvSpPr txBox="1"/>
      </xdr:nvSpPr>
      <xdr:spPr>
        <a:xfrm>
          <a:off x="146484976" y="171450"/>
          <a:ext cx="543877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157</xdr:col>
      <xdr:colOff>62228</xdr:colOff>
      <xdr:row>1</xdr:row>
      <xdr:rowOff>0</xdr:rowOff>
    </xdr:from>
    <xdr:to>
      <xdr:col>166</xdr:col>
      <xdr:colOff>470534</xdr:colOff>
      <xdr:row>2</xdr:row>
      <xdr:rowOff>21167</xdr:rowOff>
    </xdr:to>
    <xdr:sp macro="" textlink="">
      <xdr:nvSpPr>
        <xdr:cNvPr id="30" name="テキスト ボックス 29"/>
        <xdr:cNvSpPr txBox="1"/>
      </xdr:nvSpPr>
      <xdr:spPr>
        <a:xfrm flipH="1">
          <a:off x="133111873" y="171450"/>
          <a:ext cx="707707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179</xdr:col>
      <xdr:colOff>22225</xdr:colOff>
      <xdr:row>1</xdr:row>
      <xdr:rowOff>0</xdr:rowOff>
    </xdr:from>
    <xdr:to>
      <xdr:col>181</xdr:col>
      <xdr:colOff>332103</xdr:colOff>
      <xdr:row>2</xdr:row>
      <xdr:rowOff>21167</xdr:rowOff>
    </xdr:to>
    <xdr:sp macro="" textlink="">
      <xdr:nvSpPr>
        <xdr:cNvPr id="31" name="テキスト ボックス 30"/>
        <xdr:cNvSpPr txBox="1"/>
      </xdr:nvSpPr>
      <xdr:spPr>
        <a:xfrm>
          <a:off x="151961850" y="17145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182</xdr:col>
      <xdr:colOff>0</xdr:colOff>
      <xdr:row>1</xdr:row>
      <xdr:rowOff>0</xdr:rowOff>
    </xdr:from>
    <xdr:to>
      <xdr:col>186</xdr:col>
      <xdr:colOff>0</xdr:colOff>
      <xdr:row>2</xdr:row>
      <xdr:rowOff>49583</xdr:rowOff>
    </xdr:to>
    <xdr:sp macro="" textlink="">
      <xdr:nvSpPr>
        <xdr:cNvPr id="32" name="テキスト ボックス 31"/>
        <xdr:cNvSpPr txBox="1"/>
      </xdr:nvSpPr>
      <xdr:spPr>
        <a:xfrm>
          <a:off x="155133675" y="171450"/>
          <a:ext cx="45720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186</xdr:col>
      <xdr:colOff>22225</xdr:colOff>
      <xdr:row>1</xdr:row>
      <xdr:rowOff>0</xdr:rowOff>
    </xdr:from>
    <xdr:to>
      <xdr:col>192</xdr:col>
      <xdr:colOff>659100</xdr:colOff>
      <xdr:row>2</xdr:row>
      <xdr:rowOff>21167</xdr:rowOff>
    </xdr:to>
    <xdr:sp macro="" textlink="">
      <xdr:nvSpPr>
        <xdr:cNvPr id="33" name="テキスト ボックス 32"/>
        <xdr:cNvSpPr txBox="1"/>
      </xdr:nvSpPr>
      <xdr:spPr>
        <a:xfrm>
          <a:off x="159734250" y="171450"/>
          <a:ext cx="40481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24130</xdr:colOff>
      <xdr:row>1</xdr:row>
      <xdr:rowOff>0</xdr:rowOff>
    </xdr:from>
    <xdr:to>
      <xdr:col>210</xdr:col>
      <xdr:colOff>794395</xdr:colOff>
      <xdr:row>2</xdr:row>
      <xdr:rowOff>21167</xdr:rowOff>
    </xdr:to>
    <xdr:sp macro="" textlink="">
      <xdr:nvSpPr>
        <xdr:cNvPr id="34" name="テキスト ボックス 33"/>
        <xdr:cNvSpPr txBox="1"/>
      </xdr:nvSpPr>
      <xdr:spPr>
        <a:xfrm>
          <a:off x="171021375" y="171450"/>
          <a:ext cx="61817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211</xdr:col>
      <xdr:colOff>31751</xdr:colOff>
      <xdr:row>1</xdr:row>
      <xdr:rowOff>0</xdr:rowOff>
    </xdr:from>
    <xdr:to>
      <xdr:col>215</xdr:col>
      <xdr:colOff>0</xdr:colOff>
      <xdr:row>2</xdr:row>
      <xdr:rowOff>21167</xdr:rowOff>
    </xdr:to>
    <xdr:sp macro="" textlink="">
      <xdr:nvSpPr>
        <xdr:cNvPr id="35" name="テキスト ボックス 34"/>
        <xdr:cNvSpPr txBox="1"/>
      </xdr:nvSpPr>
      <xdr:spPr>
        <a:xfrm>
          <a:off x="177269776" y="171450"/>
          <a:ext cx="544829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193</xdr:col>
      <xdr:colOff>69848</xdr:colOff>
      <xdr:row>1</xdr:row>
      <xdr:rowOff>0</xdr:rowOff>
    </xdr:from>
    <xdr:to>
      <xdr:col>202</xdr:col>
      <xdr:colOff>449580</xdr:colOff>
      <xdr:row>2</xdr:row>
      <xdr:rowOff>21167</xdr:rowOff>
    </xdr:to>
    <xdr:sp macro="" textlink="">
      <xdr:nvSpPr>
        <xdr:cNvPr id="36" name="テキスト ボックス 35"/>
        <xdr:cNvSpPr txBox="1"/>
      </xdr:nvSpPr>
      <xdr:spPr>
        <a:xfrm flipH="1">
          <a:off x="163896673" y="171450"/>
          <a:ext cx="704850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215</xdr:col>
      <xdr:colOff>22225</xdr:colOff>
      <xdr:row>1</xdr:row>
      <xdr:rowOff>0</xdr:rowOff>
    </xdr:from>
    <xdr:to>
      <xdr:col>217</xdr:col>
      <xdr:colOff>332103</xdr:colOff>
      <xdr:row>2</xdr:row>
      <xdr:rowOff>21167</xdr:rowOff>
    </xdr:to>
    <xdr:sp macro="" textlink="">
      <xdr:nvSpPr>
        <xdr:cNvPr id="37" name="テキスト ボックス 36"/>
        <xdr:cNvSpPr txBox="1"/>
      </xdr:nvSpPr>
      <xdr:spPr>
        <a:xfrm>
          <a:off x="182746650" y="17145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5</xdr:col>
      <xdr:colOff>1005854</xdr:colOff>
      <xdr:row>2</xdr:row>
      <xdr:rowOff>49583</xdr:rowOff>
    </xdr:to>
    <xdr:sp macro="" textlink="">
      <xdr:nvSpPr>
        <xdr:cNvPr id="38" name="テキスト ボックス 37"/>
        <xdr:cNvSpPr txBox="1"/>
      </xdr:nvSpPr>
      <xdr:spPr>
        <a:xfrm>
          <a:off x="1209675" y="171450"/>
          <a:ext cx="45529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6</xdr:col>
      <xdr:colOff>84455</xdr:colOff>
      <xdr:row>1</xdr:row>
      <xdr:rowOff>0</xdr:rowOff>
    </xdr:from>
    <xdr:to>
      <xdr:col>12</xdr:col>
      <xdr:colOff>662305</xdr:colOff>
      <xdr:row>2</xdr:row>
      <xdr:rowOff>21167</xdr:rowOff>
    </xdr:to>
    <xdr:sp macro="" textlink="">
      <xdr:nvSpPr>
        <xdr:cNvPr id="39" name="テキスト ボックス 38"/>
        <xdr:cNvSpPr txBox="1"/>
      </xdr:nvSpPr>
      <xdr:spPr>
        <a:xfrm>
          <a:off x="5886450" y="171450"/>
          <a:ext cx="39814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31750</xdr:colOff>
      <xdr:row>1</xdr:row>
      <xdr:rowOff>0</xdr:rowOff>
    </xdr:from>
    <xdr:to>
      <xdr:col>30</xdr:col>
      <xdr:colOff>775365</xdr:colOff>
      <xdr:row>2</xdr:row>
      <xdr:rowOff>21167</xdr:rowOff>
    </xdr:to>
    <xdr:sp macro="" textlink="">
      <xdr:nvSpPr>
        <xdr:cNvPr id="40" name="テキスト ボックス 39"/>
        <xdr:cNvSpPr txBox="1"/>
      </xdr:nvSpPr>
      <xdr:spPr>
        <a:xfrm>
          <a:off x="17097375" y="171450"/>
          <a:ext cx="61626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31</xdr:col>
      <xdr:colOff>31751</xdr:colOff>
      <xdr:row>1</xdr:row>
      <xdr:rowOff>0</xdr:rowOff>
    </xdr:from>
    <xdr:to>
      <xdr:col>34</xdr:col>
      <xdr:colOff>1213503</xdr:colOff>
      <xdr:row>2</xdr:row>
      <xdr:rowOff>21167</xdr:rowOff>
    </xdr:to>
    <xdr:sp macro="" textlink="">
      <xdr:nvSpPr>
        <xdr:cNvPr id="41" name="テキスト ボックス 40"/>
        <xdr:cNvSpPr txBox="1"/>
      </xdr:nvSpPr>
      <xdr:spPr>
        <a:xfrm>
          <a:off x="23345776" y="171450"/>
          <a:ext cx="541972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13</xdr:col>
      <xdr:colOff>69848</xdr:colOff>
      <xdr:row>1</xdr:row>
      <xdr:rowOff>0</xdr:rowOff>
    </xdr:from>
    <xdr:to>
      <xdr:col>22</xdr:col>
      <xdr:colOff>433725</xdr:colOff>
      <xdr:row>2</xdr:row>
      <xdr:rowOff>21167</xdr:rowOff>
    </xdr:to>
    <xdr:sp macro="" textlink="">
      <xdr:nvSpPr>
        <xdr:cNvPr id="42" name="テキスト ボックス 41"/>
        <xdr:cNvSpPr txBox="1"/>
      </xdr:nvSpPr>
      <xdr:spPr>
        <a:xfrm flipH="1">
          <a:off x="9972673" y="171450"/>
          <a:ext cx="703897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35</xdr:col>
      <xdr:colOff>22225</xdr:colOff>
      <xdr:row>1</xdr:row>
      <xdr:rowOff>0</xdr:rowOff>
    </xdr:from>
    <xdr:to>
      <xdr:col>37</xdr:col>
      <xdr:colOff>332103</xdr:colOff>
      <xdr:row>2</xdr:row>
      <xdr:rowOff>21167</xdr:rowOff>
    </xdr:to>
    <xdr:sp macro="" textlink="">
      <xdr:nvSpPr>
        <xdr:cNvPr id="43" name="テキスト ボックス 42"/>
        <xdr:cNvSpPr txBox="1"/>
      </xdr:nvSpPr>
      <xdr:spPr>
        <a:xfrm>
          <a:off x="213531450" y="17145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38</xdr:col>
      <xdr:colOff>0</xdr:colOff>
      <xdr:row>1</xdr:row>
      <xdr:rowOff>0</xdr:rowOff>
    </xdr:from>
    <xdr:to>
      <xdr:col>41</xdr:col>
      <xdr:colOff>1005812</xdr:colOff>
      <xdr:row>2</xdr:row>
      <xdr:rowOff>49583</xdr:rowOff>
    </xdr:to>
    <xdr:sp macro="" textlink="">
      <xdr:nvSpPr>
        <xdr:cNvPr id="44" name="テキスト ボックス 43"/>
        <xdr:cNvSpPr txBox="1"/>
      </xdr:nvSpPr>
      <xdr:spPr>
        <a:xfrm>
          <a:off x="31994475" y="171450"/>
          <a:ext cx="45529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42</xdr:col>
      <xdr:colOff>22225</xdr:colOff>
      <xdr:row>1</xdr:row>
      <xdr:rowOff>0</xdr:rowOff>
    </xdr:from>
    <xdr:to>
      <xdr:col>48</xdr:col>
      <xdr:colOff>651496</xdr:colOff>
      <xdr:row>2</xdr:row>
      <xdr:rowOff>21167</xdr:rowOff>
    </xdr:to>
    <xdr:sp macro="" textlink="">
      <xdr:nvSpPr>
        <xdr:cNvPr id="45" name="テキスト ボックス 44"/>
        <xdr:cNvSpPr txBox="1"/>
      </xdr:nvSpPr>
      <xdr:spPr>
        <a:xfrm>
          <a:off x="36595050" y="171450"/>
          <a:ext cx="40481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31750</xdr:colOff>
      <xdr:row>1</xdr:row>
      <xdr:rowOff>0</xdr:rowOff>
    </xdr:from>
    <xdr:to>
      <xdr:col>66</xdr:col>
      <xdr:colOff>784863</xdr:colOff>
      <xdr:row>2</xdr:row>
      <xdr:rowOff>21167</xdr:rowOff>
    </xdr:to>
    <xdr:sp macro="" textlink="">
      <xdr:nvSpPr>
        <xdr:cNvPr id="46" name="テキスト ボックス 45"/>
        <xdr:cNvSpPr txBox="1"/>
      </xdr:nvSpPr>
      <xdr:spPr>
        <a:xfrm>
          <a:off x="47882175" y="171450"/>
          <a:ext cx="61722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67</xdr:col>
      <xdr:colOff>24131</xdr:colOff>
      <xdr:row>1</xdr:row>
      <xdr:rowOff>0</xdr:rowOff>
    </xdr:from>
    <xdr:to>
      <xdr:col>70</xdr:col>
      <xdr:colOff>1207770</xdr:colOff>
      <xdr:row>2</xdr:row>
      <xdr:rowOff>21167</xdr:rowOff>
    </xdr:to>
    <xdr:sp macro="" textlink="">
      <xdr:nvSpPr>
        <xdr:cNvPr id="47" name="テキスト ボックス 46"/>
        <xdr:cNvSpPr txBox="1"/>
      </xdr:nvSpPr>
      <xdr:spPr>
        <a:xfrm>
          <a:off x="54130576" y="171450"/>
          <a:ext cx="542924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49</xdr:col>
      <xdr:colOff>69848</xdr:colOff>
      <xdr:row>1</xdr:row>
      <xdr:rowOff>0</xdr:rowOff>
    </xdr:from>
    <xdr:to>
      <xdr:col>58</xdr:col>
      <xdr:colOff>422921</xdr:colOff>
      <xdr:row>2</xdr:row>
      <xdr:rowOff>21167</xdr:rowOff>
    </xdr:to>
    <xdr:sp macro="" textlink="">
      <xdr:nvSpPr>
        <xdr:cNvPr id="48" name="テキスト ボックス 47"/>
        <xdr:cNvSpPr txBox="1"/>
      </xdr:nvSpPr>
      <xdr:spPr>
        <a:xfrm flipH="1">
          <a:off x="40757473" y="171450"/>
          <a:ext cx="702945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71</xdr:col>
      <xdr:colOff>14605</xdr:colOff>
      <xdr:row>1</xdr:row>
      <xdr:rowOff>0</xdr:rowOff>
    </xdr:from>
    <xdr:to>
      <xdr:col>73</xdr:col>
      <xdr:colOff>332105</xdr:colOff>
      <xdr:row>2</xdr:row>
      <xdr:rowOff>21167</xdr:rowOff>
    </xdr:to>
    <xdr:sp macro="" textlink="">
      <xdr:nvSpPr>
        <xdr:cNvPr id="49" name="テキスト ボックス 48"/>
        <xdr:cNvSpPr txBox="1"/>
      </xdr:nvSpPr>
      <xdr:spPr>
        <a:xfrm>
          <a:off x="244316250" y="17145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73</xdr:col>
      <xdr:colOff>411479</xdr:colOff>
      <xdr:row>1</xdr:row>
      <xdr:rowOff>0</xdr:rowOff>
    </xdr:from>
    <xdr:to>
      <xdr:col>77</xdr:col>
      <xdr:colOff>1010246</xdr:colOff>
      <xdr:row>2</xdr:row>
      <xdr:rowOff>49583</xdr:rowOff>
    </xdr:to>
    <xdr:sp macro="" textlink="">
      <xdr:nvSpPr>
        <xdr:cNvPr id="50" name="テキスト ボックス 49"/>
        <xdr:cNvSpPr txBox="1"/>
      </xdr:nvSpPr>
      <xdr:spPr>
        <a:xfrm>
          <a:off x="62779274" y="171450"/>
          <a:ext cx="4543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78</xdr:col>
      <xdr:colOff>14605</xdr:colOff>
      <xdr:row>1</xdr:row>
      <xdr:rowOff>0</xdr:rowOff>
    </xdr:from>
    <xdr:to>
      <xdr:col>84</xdr:col>
      <xdr:colOff>659111</xdr:colOff>
      <xdr:row>2</xdr:row>
      <xdr:rowOff>21167</xdr:rowOff>
    </xdr:to>
    <xdr:sp macro="" textlink="">
      <xdr:nvSpPr>
        <xdr:cNvPr id="51" name="テキスト ボックス 50"/>
        <xdr:cNvSpPr txBox="1"/>
      </xdr:nvSpPr>
      <xdr:spPr>
        <a:xfrm>
          <a:off x="67379850" y="171450"/>
          <a:ext cx="40481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31750</xdr:colOff>
      <xdr:row>1</xdr:row>
      <xdr:rowOff>0</xdr:rowOff>
    </xdr:from>
    <xdr:to>
      <xdr:col>102</xdr:col>
      <xdr:colOff>784863</xdr:colOff>
      <xdr:row>2</xdr:row>
      <xdr:rowOff>21167</xdr:rowOff>
    </xdr:to>
    <xdr:sp macro="" textlink="">
      <xdr:nvSpPr>
        <xdr:cNvPr id="52" name="テキスト ボックス 51"/>
        <xdr:cNvSpPr txBox="1"/>
      </xdr:nvSpPr>
      <xdr:spPr>
        <a:xfrm>
          <a:off x="78666975" y="171450"/>
          <a:ext cx="61722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103</xdr:col>
      <xdr:colOff>31751</xdr:colOff>
      <xdr:row>1</xdr:row>
      <xdr:rowOff>0</xdr:rowOff>
    </xdr:from>
    <xdr:to>
      <xdr:col>106</xdr:col>
      <xdr:colOff>1205886</xdr:colOff>
      <xdr:row>2</xdr:row>
      <xdr:rowOff>21167</xdr:rowOff>
    </xdr:to>
    <xdr:sp macro="" textlink="">
      <xdr:nvSpPr>
        <xdr:cNvPr id="53" name="テキスト ボックス 52"/>
        <xdr:cNvSpPr txBox="1"/>
      </xdr:nvSpPr>
      <xdr:spPr>
        <a:xfrm>
          <a:off x="84915376" y="171450"/>
          <a:ext cx="541972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85</xdr:col>
      <xdr:colOff>69848</xdr:colOff>
      <xdr:row>1</xdr:row>
      <xdr:rowOff>0</xdr:rowOff>
    </xdr:from>
    <xdr:to>
      <xdr:col>94</xdr:col>
      <xdr:colOff>459093</xdr:colOff>
      <xdr:row>2</xdr:row>
      <xdr:rowOff>21167</xdr:rowOff>
    </xdr:to>
    <xdr:sp macro="" textlink="">
      <xdr:nvSpPr>
        <xdr:cNvPr id="54" name="テキスト ボックス 53"/>
        <xdr:cNvSpPr txBox="1"/>
      </xdr:nvSpPr>
      <xdr:spPr>
        <a:xfrm flipH="1">
          <a:off x="71542273" y="171450"/>
          <a:ext cx="705802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107</xdr:col>
      <xdr:colOff>22225</xdr:colOff>
      <xdr:row>1</xdr:row>
      <xdr:rowOff>0</xdr:rowOff>
    </xdr:from>
    <xdr:to>
      <xdr:col>109</xdr:col>
      <xdr:colOff>332103</xdr:colOff>
      <xdr:row>2</xdr:row>
      <xdr:rowOff>21167</xdr:rowOff>
    </xdr:to>
    <xdr:sp macro="" textlink="">
      <xdr:nvSpPr>
        <xdr:cNvPr id="55" name="テキスト ボックス 54"/>
        <xdr:cNvSpPr txBox="1"/>
      </xdr:nvSpPr>
      <xdr:spPr>
        <a:xfrm>
          <a:off x="275101050" y="17145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110</xdr:col>
      <xdr:colOff>0</xdr:colOff>
      <xdr:row>1</xdr:row>
      <xdr:rowOff>0</xdr:rowOff>
    </xdr:from>
    <xdr:to>
      <xdr:col>114</xdr:col>
      <xdr:colOff>0</xdr:colOff>
      <xdr:row>2</xdr:row>
      <xdr:rowOff>49583</xdr:rowOff>
    </xdr:to>
    <xdr:sp macro="" textlink="">
      <xdr:nvSpPr>
        <xdr:cNvPr id="56" name="テキスト ボックス 55"/>
        <xdr:cNvSpPr txBox="1"/>
      </xdr:nvSpPr>
      <xdr:spPr>
        <a:xfrm>
          <a:off x="93564075" y="171450"/>
          <a:ext cx="45720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114</xdr:col>
      <xdr:colOff>38101</xdr:colOff>
      <xdr:row>1</xdr:row>
      <xdr:rowOff>0</xdr:rowOff>
    </xdr:from>
    <xdr:to>
      <xdr:col>120</xdr:col>
      <xdr:colOff>635678</xdr:colOff>
      <xdr:row>2</xdr:row>
      <xdr:rowOff>21167</xdr:rowOff>
    </xdr:to>
    <xdr:sp macro="" textlink="">
      <xdr:nvSpPr>
        <xdr:cNvPr id="57" name="テキスト ボックス 56"/>
        <xdr:cNvSpPr txBox="1"/>
      </xdr:nvSpPr>
      <xdr:spPr>
        <a:xfrm>
          <a:off x="98174176" y="171450"/>
          <a:ext cx="402907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24130</xdr:colOff>
      <xdr:row>1</xdr:row>
      <xdr:rowOff>0</xdr:rowOff>
    </xdr:from>
    <xdr:to>
      <xdr:col>138</xdr:col>
      <xdr:colOff>784851</xdr:colOff>
      <xdr:row>2</xdr:row>
      <xdr:rowOff>21167</xdr:rowOff>
    </xdr:to>
    <xdr:sp macro="" textlink="">
      <xdr:nvSpPr>
        <xdr:cNvPr id="58" name="テキスト ボックス 57"/>
        <xdr:cNvSpPr txBox="1"/>
      </xdr:nvSpPr>
      <xdr:spPr>
        <a:xfrm>
          <a:off x="109451775" y="171450"/>
          <a:ext cx="61722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139</xdr:col>
      <xdr:colOff>31751</xdr:colOff>
      <xdr:row>1</xdr:row>
      <xdr:rowOff>0</xdr:rowOff>
    </xdr:from>
    <xdr:to>
      <xdr:col>142</xdr:col>
      <xdr:colOff>1215390</xdr:colOff>
      <xdr:row>2</xdr:row>
      <xdr:rowOff>21167</xdr:rowOff>
    </xdr:to>
    <xdr:sp macro="" textlink="">
      <xdr:nvSpPr>
        <xdr:cNvPr id="59" name="テキスト ボックス 58"/>
        <xdr:cNvSpPr txBox="1"/>
      </xdr:nvSpPr>
      <xdr:spPr>
        <a:xfrm>
          <a:off x="115700176" y="171450"/>
          <a:ext cx="542924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121</xdr:col>
      <xdr:colOff>69848</xdr:colOff>
      <xdr:row>1</xdr:row>
      <xdr:rowOff>0</xdr:rowOff>
    </xdr:from>
    <xdr:to>
      <xdr:col>130</xdr:col>
      <xdr:colOff>433725</xdr:colOff>
      <xdr:row>2</xdr:row>
      <xdr:rowOff>21167</xdr:rowOff>
    </xdr:to>
    <xdr:sp macro="" textlink="">
      <xdr:nvSpPr>
        <xdr:cNvPr id="60" name="テキスト ボックス 59"/>
        <xdr:cNvSpPr txBox="1"/>
      </xdr:nvSpPr>
      <xdr:spPr>
        <a:xfrm flipH="1">
          <a:off x="102327073" y="171450"/>
          <a:ext cx="703897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143</xdr:col>
      <xdr:colOff>22225</xdr:colOff>
      <xdr:row>1</xdr:row>
      <xdr:rowOff>0</xdr:rowOff>
    </xdr:from>
    <xdr:to>
      <xdr:col>145</xdr:col>
      <xdr:colOff>332123</xdr:colOff>
      <xdr:row>2</xdr:row>
      <xdr:rowOff>21167</xdr:rowOff>
    </xdr:to>
    <xdr:sp macro="" textlink="">
      <xdr:nvSpPr>
        <xdr:cNvPr id="61" name="テキスト ボックス 60"/>
        <xdr:cNvSpPr txBox="1"/>
      </xdr:nvSpPr>
      <xdr:spPr>
        <a:xfrm>
          <a:off x="305885850" y="17145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145</xdr:col>
      <xdr:colOff>411479</xdr:colOff>
      <xdr:row>1</xdr:row>
      <xdr:rowOff>0</xdr:rowOff>
    </xdr:from>
    <xdr:to>
      <xdr:col>149</xdr:col>
      <xdr:colOff>1029329</xdr:colOff>
      <xdr:row>2</xdr:row>
      <xdr:rowOff>49583</xdr:rowOff>
    </xdr:to>
    <xdr:sp macro="" textlink="">
      <xdr:nvSpPr>
        <xdr:cNvPr id="62" name="テキスト ボックス 61"/>
        <xdr:cNvSpPr txBox="1"/>
      </xdr:nvSpPr>
      <xdr:spPr>
        <a:xfrm>
          <a:off x="124348874" y="171450"/>
          <a:ext cx="45624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150</xdr:col>
      <xdr:colOff>14605</xdr:colOff>
      <xdr:row>1</xdr:row>
      <xdr:rowOff>0</xdr:rowOff>
    </xdr:from>
    <xdr:to>
      <xdr:col>156</xdr:col>
      <xdr:colOff>662305</xdr:colOff>
      <xdr:row>2</xdr:row>
      <xdr:rowOff>21167</xdr:rowOff>
    </xdr:to>
    <xdr:sp macro="" textlink="">
      <xdr:nvSpPr>
        <xdr:cNvPr id="63" name="テキスト ボックス 62"/>
        <xdr:cNvSpPr txBox="1"/>
      </xdr:nvSpPr>
      <xdr:spPr>
        <a:xfrm>
          <a:off x="128949450" y="171450"/>
          <a:ext cx="40576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31750</xdr:colOff>
      <xdr:row>1</xdr:row>
      <xdr:rowOff>0</xdr:rowOff>
    </xdr:from>
    <xdr:to>
      <xdr:col>174</xdr:col>
      <xdr:colOff>794415</xdr:colOff>
      <xdr:row>2</xdr:row>
      <xdr:rowOff>21167</xdr:rowOff>
    </xdr:to>
    <xdr:sp macro="" textlink="">
      <xdr:nvSpPr>
        <xdr:cNvPr id="64" name="テキスト ボックス 63"/>
        <xdr:cNvSpPr txBox="1"/>
      </xdr:nvSpPr>
      <xdr:spPr>
        <a:xfrm>
          <a:off x="140236575" y="171450"/>
          <a:ext cx="61817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175</xdr:col>
      <xdr:colOff>31751</xdr:colOff>
      <xdr:row>1</xdr:row>
      <xdr:rowOff>0</xdr:rowOff>
    </xdr:from>
    <xdr:to>
      <xdr:col>178</xdr:col>
      <xdr:colOff>1213503</xdr:colOff>
      <xdr:row>2</xdr:row>
      <xdr:rowOff>21167</xdr:rowOff>
    </xdr:to>
    <xdr:sp macro="" textlink="">
      <xdr:nvSpPr>
        <xdr:cNvPr id="65" name="テキスト ボックス 64"/>
        <xdr:cNvSpPr txBox="1"/>
      </xdr:nvSpPr>
      <xdr:spPr>
        <a:xfrm>
          <a:off x="146484976" y="171450"/>
          <a:ext cx="541972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157</xdr:col>
      <xdr:colOff>69848</xdr:colOff>
      <xdr:row>1</xdr:row>
      <xdr:rowOff>0</xdr:rowOff>
    </xdr:from>
    <xdr:to>
      <xdr:col>166</xdr:col>
      <xdr:colOff>469899</xdr:colOff>
      <xdr:row>2</xdr:row>
      <xdr:rowOff>21167</xdr:rowOff>
    </xdr:to>
    <xdr:sp macro="" textlink="">
      <xdr:nvSpPr>
        <xdr:cNvPr id="66" name="テキスト ボックス 65"/>
        <xdr:cNvSpPr txBox="1"/>
      </xdr:nvSpPr>
      <xdr:spPr>
        <a:xfrm flipH="1">
          <a:off x="133111873" y="171450"/>
          <a:ext cx="706755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179</xdr:col>
      <xdr:colOff>22225</xdr:colOff>
      <xdr:row>1</xdr:row>
      <xdr:rowOff>0</xdr:rowOff>
    </xdr:from>
    <xdr:to>
      <xdr:col>181</xdr:col>
      <xdr:colOff>363849</xdr:colOff>
      <xdr:row>2</xdr:row>
      <xdr:rowOff>21167</xdr:rowOff>
    </xdr:to>
    <xdr:sp macro="" textlink="">
      <xdr:nvSpPr>
        <xdr:cNvPr id="67" name="テキスト ボックス 66"/>
        <xdr:cNvSpPr txBox="1"/>
      </xdr:nvSpPr>
      <xdr:spPr>
        <a:xfrm>
          <a:off x="151961850" y="171450"/>
          <a:ext cx="31242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182</xdr:col>
      <xdr:colOff>0</xdr:colOff>
      <xdr:row>1</xdr:row>
      <xdr:rowOff>0</xdr:rowOff>
    </xdr:from>
    <xdr:to>
      <xdr:col>185</xdr:col>
      <xdr:colOff>904226</xdr:colOff>
      <xdr:row>2</xdr:row>
      <xdr:rowOff>49583</xdr:rowOff>
    </xdr:to>
    <xdr:sp macro="" textlink="">
      <xdr:nvSpPr>
        <xdr:cNvPr id="68" name="テキスト ボックス 67"/>
        <xdr:cNvSpPr txBox="1"/>
      </xdr:nvSpPr>
      <xdr:spPr>
        <a:xfrm>
          <a:off x="339842475" y="171450"/>
          <a:ext cx="44386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186</xdr:col>
      <xdr:colOff>92075</xdr:colOff>
      <xdr:row>1</xdr:row>
      <xdr:rowOff>0</xdr:rowOff>
    </xdr:from>
    <xdr:to>
      <xdr:col>192</xdr:col>
      <xdr:colOff>671821</xdr:colOff>
      <xdr:row>2</xdr:row>
      <xdr:rowOff>21167</xdr:rowOff>
    </xdr:to>
    <xdr:sp macro="" textlink="">
      <xdr:nvSpPr>
        <xdr:cNvPr id="69" name="テキスト ボックス 68"/>
        <xdr:cNvSpPr txBox="1"/>
      </xdr:nvSpPr>
      <xdr:spPr>
        <a:xfrm>
          <a:off x="159810450" y="171450"/>
          <a:ext cx="39909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31750</xdr:colOff>
      <xdr:row>1</xdr:row>
      <xdr:rowOff>0</xdr:rowOff>
    </xdr:from>
    <xdr:to>
      <xdr:col>210</xdr:col>
      <xdr:colOff>802015</xdr:colOff>
      <xdr:row>2</xdr:row>
      <xdr:rowOff>21167</xdr:rowOff>
    </xdr:to>
    <xdr:sp macro="" textlink="">
      <xdr:nvSpPr>
        <xdr:cNvPr id="70" name="テキスト ボックス 69"/>
        <xdr:cNvSpPr txBox="1"/>
      </xdr:nvSpPr>
      <xdr:spPr>
        <a:xfrm>
          <a:off x="171021375" y="171450"/>
          <a:ext cx="61817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211</xdr:col>
      <xdr:colOff>24131</xdr:colOff>
      <xdr:row>1</xdr:row>
      <xdr:rowOff>0</xdr:rowOff>
    </xdr:from>
    <xdr:to>
      <xdr:col>214</xdr:col>
      <xdr:colOff>1205883</xdr:colOff>
      <xdr:row>2</xdr:row>
      <xdr:rowOff>21167</xdr:rowOff>
    </xdr:to>
    <xdr:sp macro="" textlink="">
      <xdr:nvSpPr>
        <xdr:cNvPr id="71" name="テキスト ボックス 70"/>
        <xdr:cNvSpPr txBox="1"/>
      </xdr:nvSpPr>
      <xdr:spPr>
        <a:xfrm>
          <a:off x="177269776" y="171450"/>
          <a:ext cx="541972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193</xdr:col>
      <xdr:colOff>69848</xdr:colOff>
      <xdr:row>1</xdr:row>
      <xdr:rowOff>0</xdr:rowOff>
    </xdr:from>
    <xdr:to>
      <xdr:col>202</xdr:col>
      <xdr:colOff>459093</xdr:colOff>
      <xdr:row>2</xdr:row>
      <xdr:rowOff>21167</xdr:rowOff>
    </xdr:to>
    <xdr:sp macro="" textlink="">
      <xdr:nvSpPr>
        <xdr:cNvPr id="72" name="テキスト ボックス 71"/>
        <xdr:cNvSpPr txBox="1"/>
      </xdr:nvSpPr>
      <xdr:spPr>
        <a:xfrm flipH="1">
          <a:off x="163896673" y="171450"/>
          <a:ext cx="705802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215</xdr:col>
      <xdr:colOff>14605</xdr:colOff>
      <xdr:row>1</xdr:row>
      <xdr:rowOff>0</xdr:rowOff>
    </xdr:from>
    <xdr:to>
      <xdr:col>217</xdr:col>
      <xdr:colOff>332105</xdr:colOff>
      <xdr:row>2</xdr:row>
      <xdr:rowOff>21167</xdr:rowOff>
    </xdr:to>
    <xdr:sp macro="" textlink="">
      <xdr:nvSpPr>
        <xdr:cNvPr id="73" name="テキスト ボックス 72"/>
        <xdr:cNvSpPr txBox="1"/>
      </xdr:nvSpPr>
      <xdr:spPr>
        <a:xfrm>
          <a:off x="367455450" y="17145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5</xdr:col>
      <xdr:colOff>1005854</xdr:colOff>
      <xdr:row>2</xdr:row>
      <xdr:rowOff>49583</xdr:rowOff>
    </xdr:to>
    <xdr:sp macro="" textlink="">
      <xdr:nvSpPr>
        <xdr:cNvPr id="74" name="テキスト ボックス 73"/>
        <xdr:cNvSpPr txBox="1"/>
      </xdr:nvSpPr>
      <xdr:spPr>
        <a:xfrm>
          <a:off x="1209675" y="171450"/>
          <a:ext cx="45529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5</xdr:col>
      <xdr:colOff>1022985</xdr:colOff>
      <xdr:row>1</xdr:row>
      <xdr:rowOff>0</xdr:rowOff>
    </xdr:from>
    <xdr:to>
      <xdr:col>12</xdr:col>
      <xdr:colOff>662305</xdr:colOff>
      <xdr:row>2</xdr:row>
      <xdr:rowOff>21167</xdr:rowOff>
    </xdr:to>
    <xdr:sp macro="" textlink="">
      <xdr:nvSpPr>
        <xdr:cNvPr id="75" name="テキスト ボックス 74"/>
        <xdr:cNvSpPr txBox="1"/>
      </xdr:nvSpPr>
      <xdr:spPr>
        <a:xfrm>
          <a:off x="5772150" y="171450"/>
          <a:ext cx="40957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31750</xdr:colOff>
      <xdr:row>1</xdr:row>
      <xdr:rowOff>0</xdr:rowOff>
    </xdr:from>
    <xdr:to>
      <xdr:col>30</xdr:col>
      <xdr:colOff>775365</xdr:colOff>
      <xdr:row>2</xdr:row>
      <xdr:rowOff>21167</xdr:rowOff>
    </xdr:to>
    <xdr:sp macro="" textlink="">
      <xdr:nvSpPr>
        <xdr:cNvPr id="76" name="テキスト ボックス 75"/>
        <xdr:cNvSpPr txBox="1"/>
      </xdr:nvSpPr>
      <xdr:spPr>
        <a:xfrm>
          <a:off x="17097375" y="171450"/>
          <a:ext cx="61626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31</xdr:col>
      <xdr:colOff>31751</xdr:colOff>
      <xdr:row>1</xdr:row>
      <xdr:rowOff>0</xdr:rowOff>
    </xdr:from>
    <xdr:to>
      <xdr:col>34</xdr:col>
      <xdr:colOff>1186866</xdr:colOff>
      <xdr:row>2</xdr:row>
      <xdr:rowOff>21167</xdr:rowOff>
    </xdr:to>
    <xdr:sp macro="" textlink="">
      <xdr:nvSpPr>
        <xdr:cNvPr id="77" name="テキスト ボックス 76"/>
        <xdr:cNvSpPr txBox="1"/>
      </xdr:nvSpPr>
      <xdr:spPr>
        <a:xfrm>
          <a:off x="23345776" y="171450"/>
          <a:ext cx="540067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13</xdr:col>
      <xdr:colOff>69848</xdr:colOff>
      <xdr:row>1</xdr:row>
      <xdr:rowOff>0</xdr:rowOff>
    </xdr:from>
    <xdr:to>
      <xdr:col>22</xdr:col>
      <xdr:colOff>449580</xdr:colOff>
      <xdr:row>2</xdr:row>
      <xdr:rowOff>21167</xdr:rowOff>
    </xdr:to>
    <xdr:sp macro="" textlink="">
      <xdr:nvSpPr>
        <xdr:cNvPr id="78" name="テキスト ボックス 77"/>
        <xdr:cNvSpPr txBox="1"/>
      </xdr:nvSpPr>
      <xdr:spPr>
        <a:xfrm flipH="1">
          <a:off x="9972673" y="171450"/>
          <a:ext cx="704850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35</xdr:col>
      <xdr:colOff>22225</xdr:colOff>
      <xdr:row>1</xdr:row>
      <xdr:rowOff>0</xdr:rowOff>
    </xdr:from>
    <xdr:to>
      <xdr:col>37</xdr:col>
      <xdr:colOff>332103</xdr:colOff>
      <xdr:row>2</xdr:row>
      <xdr:rowOff>21167</xdr:rowOff>
    </xdr:to>
    <xdr:sp macro="" textlink="">
      <xdr:nvSpPr>
        <xdr:cNvPr id="79" name="テキスト ボックス 78"/>
        <xdr:cNvSpPr txBox="1"/>
      </xdr:nvSpPr>
      <xdr:spPr>
        <a:xfrm>
          <a:off x="398240250" y="17145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37</xdr:col>
      <xdr:colOff>411479</xdr:colOff>
      <xdr:row>1</xdr:row>
      <xdr:rowOff>0</xdr:rowOff>
    </xdr:from>
    <xdr:to>
      <xdr:col>41</xdr:col>
      <xdr:colOff>1021706</xdr:colOff>
      <xdr:row>2</xdr:row>
      <xdr:rowOff>49583</xdr:rowOff>
    </xdr:to>
    <xdr:sp macro="" textlink="">
      <xdr:nvSpPr>
        <xdr:cNvPr id="80" name="テキスト ボックス 79"/>
        <xdr:cNvSpPr txBox="1"/>
      </xdr:nvSpPr>
      <xdr:spPr>
        <a:xfrm>
          <a:off x="31994474" y="171450"/>
          <a:ext cx="45624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42</xdr:col>
      <xdr:colOff>22225</xdr:colOff>
      <xdr:row>1</xdr:row>
      <xdr:rowOff>0</xdr:rowOff>
    </xdr:from>
    <xdr:to>
      <xdr:col>48</xdr:col>
      <xdr:colOff>562573</xdr:colOff>
      <xdr:row>2</xdr:row>
      <xdr:rowOff>21167</xdr:rowOff>
    </xdr:to>
    <xdr:sp macro="" textlink="">
      <xdr:nvSpPr>
        <xdr:cNvPr id="81" name="テキスト ボックス 80"/>
        <xdr:cNvSpPr txBox="1"/>
      </xdr:nvSpPr>
      <xdr:spPr>
        <a:xfrm>
          <a:off x="36595050" y="171450"/>
          <a:ext cx="39528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31750</xdr:colOff>
      <xdr:row>1</xdr:row>
      <xdr:rowOff>0</xdr:rowOff>
    </xdr:from>
    <xdr:to>
      <xdr:col>66</xdr:col>
      <xdr:colOff>775365</xdr:colOff>
      <xdr:row>2</xdr:row>
      <xdr:rowOff>21167</xdr:rowOff>
    </xdr:to>
    <xdr:sp macro="" textlink="">
      <xdr:nvSpPr>
        <xdr:cNvPr id="82" name="テキスト ボックス 81"/>
        <xdr:cNvSpPr txBox="1"/>
      </xdr:nvSpPr>
      <xdr:spPr>
        <a:xfrm>
          <a:off x="47882175" y="171450"/>
          <a:ext cx="61626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67</xdr:col>
      <xdr:colOff>24131</xdr:colOff>
      <xdr:row>1</xdr:row>
      <xdr:rowOff>0</xdr:rowOff>
    </xdr:from>
    <xdr:to>
      <xdr:col>70</xdr:col>
      <xdr:colOff>1224915</xdr:colOff>
      <xdr:row>2</xdr:row>
      <xdr:rowOff>21167</xdr:rowOff>
    </xdr:to>
    <xdr:sp macro="" textlink="">
      <xdr:nvSpPr>
        <xdr:cNvPr id="83" name="テキスト ボックス 82"/>
        <xdr:cNvSpPr txBox="1"/>
      </xdr:nvSpPr>
      <xdr:spPr>
        <a:xfrm>
          <a:off x="54130576" y="171450"/>
          <a:ext cx="543877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49</xdr:col>
      <xdr:colOff>69848</xdr:colOff>
      <xdr:row>1</xdr:row>
      <xdr:rowOff>0</xdr:rowOff>
    </xdr:from>
    <xdr:to>
      <xdr:col>58</xdr:col>
      <xdr:colOff>426128</xdr:colOff>
      <xdr:row>2</xdr:row>
      <xdr:rowOff>21167</xdr:rowOff>
    </xdr:to>
    <xdr:sp macro="" textlink="">
      <xdr:nvSpPr>
        <xdr:cNvPr id="84" name="テキスト ボックス 83"/>
        <xdr:cNvSpPr txBox="1"/>
      </xdr:nvSpPr>
      <xdr:spPr>
        <a:xfrm flipH="1">
          <a:off x="40757473" y="171450"/>
          <a:ext cx="703897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71</xdr:col>
      <xdr:colOff>14605</xdr:colOff>
      <xdr:row>1</xdr:row>
      <xdr:rowOff>0</xdr:rowOff>
    </xdr:from>
    <xdr:to>
      <xdr:col>73</xdr:col>
      <xdr:colOff>363855</xdr:colOff>
      <xdr:row>2</xdr:row>
      <xdr:rowOff>21167</xdr:rowOff>
    </xdr:to>
    <xdr:sp macro="" textlink="">
      <xdr:nvSpPr>
        <xdr:cNvPr id="85" name="テキスト ボックス 84"/>
        <xdr:cNvSpPr txBox="1"/>
      </xdr:nvSpPr>
      <xdr:spPr>
        <a:xfrm>
          <a:off x="59607450" y="171450"/>
          <a:ext cx="31242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73</xdr:col>
      <xdr:colOff>411479</xdr:colOff>
      <xdr:row>1</xdr:row>
      <xdr:rowOff>0</xdr:rowOff>
    </xdr:from>
    <xdr:to>
      <xdr:col>77</xdr:col>
      <xdr:colOff>991166</xdr:colOff>
      <xdr:row>2</xdr:row>
      <xdr:rowOff>49583</xdr:rowOff>
    </xdr:to>
    <xdr:sp macro="" textlink="">
      <xdr:nvSpPr>
        <xdr:cNvPr id="86" name="テキスト ボックス 85"/>
        <xdr:cNvSpPr txBox="1"/>
      </xdr:nvSpPr>
      <xdr:spPr>
        <a:xfrm>
          <a:off x="62779274" y="171450"/>
          <a:ext cx="45243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78</xdr:col>
      <xdr:colOff>38101</xdr:colOff>
      <xdr:row>1</xdr:row>
      <xdr:rowOff>0</xdr:rowOff>
    </xdr:from>
    <xdr:to>
      <xdr:col>84</xdr:col>
      <xdr:colOff>570230</xdr:colOff>
      <xdr:row>2</xdr:row>
      <xdr:rowOff>21167</xdr:rowOff>
    </xdr:to>
    <xdr:sp macro="" textlink="">
      <xdr:nvSpPr>
        <xdr:cNvPr id="87" name="テキスト ボックス 86"/>
        <xdr:cNvSpPr txBox="1"/>
      </xdr:nvSpPr>
      <xdr:spPr>
        <a:xfrm>
          <a:off x="67389376" y="171450"/>
          <a:ext cx="39433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31750</xdr:colOff>
      <xdr:row>1</xdr:row>
      <xdr:rowOff>0</xdr:rowOff>
    </xdr:from>
    <xdr:to>
      <xdr:col>102</xdr:col>
      <xdr:colOff>784863</xdr:colOff>
      <xdr:row>2</xdr:row>
      <xdr:rowOff>21167</xdr:rowOff>
    </xdr:to>
    <xdr:sp macro="" textlink="">
      <xdr:nvSpPr>
        <xdr:cNvPr id="88" name="テキスト ボックス 87"/>
        <xdr:cNvSpPr txBox="1"/>
      </xdr:nvSpPr>
      <xdr:spPr>
        <a:xfrm>
          <a:off x="78666975" y="171450"/>
          <a:ext cx="61722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103</xdr:col>
      <xdr:colOff>31751</xdr:colOff>
      <xdr:row>1</xdr:row>
      <xdr:rowOff>0</xdr:rowOff>
    </xdr:from>
    <xdr:to>
      <xdr:col>106</xdr:col>
      <xdr:colOff>1179254</xdr:colOff>
      <xdr:row>2</xdr:row>
      <xdr:rowOff>21167</xdr:rowOff>
    </xdr:to>
    <xdr:sp macro="" textlink="">
      <xdr:nvSpPr>
        <xdr:cNvPr id="89" name="テキスト ボックス 88"/>
        <xdr:cNvSpPr txBox="1"/>
      </xdr:nvSpPr>
      <xdr:spPr>
        <a:xfrm>
          <a:off x="84915376" y="171450"/>
          <a:ext cx="540067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85</xdr:col>
      <xdr:colOff>69848</xdr:colOff>
      <xdr:row>1</xdr:row>
      <xdr:rowOff>0</xdr:rowOff>
    </xdr:from>
    <xdr:to>
      <xdr:col>94</xdr:col>
      <xdr:colOff>449580</xdr:colOff>
      <xdr:row>2</xdr:row>
      <xdr:rowOff>21167</xdr:rowOff>
    </xdr:to>
    <xdr:sp macro="" textlink="">
      <xdr:nvSpPr>
        <xdr:cNvPr id="90" name="テキスト ボックス 89"/>
        <xdr:cNvSpPr txBox="1"/>
      </xdr:nvSpPr>
      <xdr:spPr>
        <a:xfrm flipH="1">
          <a:off x="71542273" y="171450"/>
          <a:ext cx="704850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107</xdr:col>
      <xdr:colOff>22225</xdr:colOff>
      <xdr:row>1</xdr:row>
      <xdr:rowOff>0</xdr:rowOff>
    </xdr:from>
    <xdr:to>
      <xdr:col>109</xdr:col>
      <xdr:colOff>332103</xdr:colOff>
      <xdr:row>2</xdr:row>
      <xdr:rowOff>21167</xdr:rowOff>
    </xdr:to>
    <xdr:sp macro="" textlink="">
      <xdr:nvSpPr>
        <xdr:cNvPr id="91" name="テキスト ボックス 90"/>
        <xdr:cNvSpPr txBox="1"/>
      </xdr:nvSpPr>
      <xdr:spPr>
        <a:xfrm>
          <a:off x="459809850" y="17145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110</xdr:col>
      <xdr:colOff>0</xdr:colOff>
      <xdr:row>1</xdr:row>
      <xdr:rowOff>0</xdr:rowOff>
    </xdr:from>
    <xdr:to>
      <xdr:col>113</xdr:col>
      <xdr:colOff>1005812</xdr:colOff>
      <xdr:row>2</xdr:row>
      <xdr:rowOff>49583</xdr:rowOff>
    </xdr:to>
    <xdr:sp macro="" textlink="">
      <xdr:nvSpPr>
        <xdr:cNvPr id="92" name="テキスト ボックス 91"/>
        <xdr:cNvSpPr txBox="1"/>
      </xdr:nvSpPr>
      <xdr:spPr>
        <a:xfrm>
          <a:off x="93564075" y="171450"/>
          <a:ext cx="45529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114</xdr:col>
      <xdr:colOff>22225</xdr:colOff>
      <xdr:row>1</xdr:row>
      <xdr:rowOff>0</xdr:rowOff>
    </xdr:from>
    <xdr:to>
      <xdr:col>120</xdr:col>
      <xdr:colOff>651496</xdr:colOff>
      <xdr:row>2</xdr:row>
      <xdr:rowOff>21167</xdr:rowOff>
    </xdr:to>
    <xdr:sp macro="" textlink="">
      <xdr:nvSpPr>
        <xdr:cNvPr id="93" name="テキスト ボックス 92"/>
        <xdr:cNvSpPr txBox="1"/>
      </xdr:nvSpPr>
      <xdr:spPr>
        <a:xfrm>
          <a:off x="98164650" y="171450"/>
          <a:ext cx="40481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24130</xdr:colOff>
      <xdr:row>1</xdr:row>
      <xdr:rowOff>0</xdr:rowOff>
    </xdr:from>
    <xdr:to>
      <xdr:col>138</xdr:col>
      <xdr:colOff>794395</xdr:colOff>
      <xdr:row>2</xdr:row>
      <xdr:rowOff>21167</xdr:rowOff>
    </xdr:to>
    <xdr:sp macro="" textlink="">
      <xdr:nvSpPr>
        <xdr:cNvPr id="94" name="テキスト ボックス 93"/>
        <xdr:cNvSpPr txBox="1"/>
      </xdr:nvSpPr>
      <xdr:spPr>
        <a:xfrm>
          <a:off x="109451775" y="171450"/>
          <a:ext cx="61817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139</xdr:col>
      <xdr:colOff>31751</xdr:colOff>
      <xdr:row>1</xdr:row>
      <xdr:rowOff>0</xdr:rowOff>
    </xdr:from>
    <xdr:to>
      <xdr:col>142</xdr:col>
      <xdr:colOff>1215390</xdr:colOff>
      <xdr:row>2</xdr:row>
      <xdr:rowOff>21167</xdr:rowOff>
    </xdr:to>
    <xdr:sp macro="" textlink="">
      <xdr:nvSpPr>
        <xdr:cNvPr id="95" name="テキスト ボックス 94"/>
        <xdr:cNvSpPr txBox="1"/>
      </xdr:nvSpPr>
      <xdr:spPr>
        <a:xfrm>
          <a:off x="115700176" y="171450"/>
          <a:ext cx="542924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121</xdr:col>
      <xdr:colOff>69848</xdr:colOff>
      <xdr:row>1</xdr:row>
      <xdr:rowOff>0</xdr:rowOff>
    </xdr:from>
    <xdr:to>
      <xdr:col>130</xdr:col>
      <xdr:colOff>449580</xdr:colOff>
      <xdr:row>2</xdr:row>
      <xdr:rowOff>21167</xdr:rowOff>
    </xdr:to>
    <xdr:sp macro="" textlink="">
      <xdr:nvSpPr>
        <xdr:cNvPr id="96" name="テキスト ボックス 95"/>
        <xdr:cNvSpPr txBox="1"/>
      </xdr:nvSpPr>
      <xdr:spPr>
        <a:xfrm flipH="1">
          <a:off x="102327073" y="171450"/>
          <a:ext cx="704850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143</xdr:col>
      <xdr:colOff>22225</xdr:colOff>
      <xdr:row>1</xdr:row>
      <xdr:rowOff>0</xdr:rowOff>
    </xdr:from>
    <xdr:to>
      <xdr:col>145</xdr:col>
      <xdr:colOff>332123</xdr:colOff>
      <xdr:row>2</xdr:row>
      <xdr:rowOff>21167</xdr:rowOff>
    </xdr:to>
    <xdr:sp macro="" textlink="">
      <xdr:nvSpPr>
        <xdr:cNvPr id="97" name="テキスト ボックス 96"/>
        <xdr:cNvSpPr txBox="1"/>
      </xdr:nvSpPr>
      <xdr:spPr>
        <a:xfrm>
          <a:off x="490594650" y="17145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145</xdr:col>
      <xdr:colOff>411479</xdr:colOff>
      <xdr:row>1</xdr:row>
      <xdr:rowOff>0</xdr:rowOff>
    </xdr:from>
    <xdr:to>
      <xdr:col>149</xdr:col>
      <xdr:colOff>1010246</xdr:colOff>
      <xdr:row>2</xdr:row>
      <xdr:rowOff>49583</xdr:rowOff>
    </xdr:to>
    <xdr:sp macro="" textlink="">
      <xdr:nvSpPr>
        <xdr:cNvPr id="98" name="テキスト ボックス 97"/>
        <xdr:cNvSpPr txBox="1"/>
      </xdr:nvSpPr>
      <xdr:spPr>
        <a:xfrm>
          <a:off x="124348874" y="171450"/>
          <a:ext cx="4543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149</xdr:col>
      <xdr:colOff>1030605</xdr:colOff>
      <xdr:row>1</xdr:row>
      <xdr:rowOff>0</xdr:rowOff>
    </xdr:from>
    <xdr:to>
      <xdr:col>156</xdr:col>
      <xdr:colOff>635664</xdr:colOff>
      <xdr:row>2</xdr:row>
      <xdr:rowOff>21167</xdr:rowOff>
    </xdr:to>
    <xdr:sp macro="" textlink="">
      <xdr:nvSpPr>
        <xdr:cNvPr id="99" name="テキスト ボックス 98"/>
        <xdr:cNvSpPr txBox="1"/>
      </xdr:nvSpPr>
      <xdr:spPr>
        <a:xfrm>
          <a:off x="128911350" y="171450"/>
          <a:ext cx="40767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31750</xdr:colOff>
      <xdr:row>1</xdr:row>
      <xdr:rowOff>0</xdr:rowOff>
    </xdr:from>
    <xdr:to>
      <xdr:col>174</xdr:col>
      <xdr:colOff>784863</xdr:colOff>
      <xdr:row>2</xdr:row>
      <xdr:rowOff>21167</xdr:rowOff>
    </xdr:to>
    <xdr:sp macro="" textlink="">
      <xdr:nvSpPr>
        <xdr:cNvPr id="100" name="テキスト ボックス 99"/>
        <xdr:cNvSpPr txBox="1"/>
      </xdr:nvSpPr>
      <xdr:spPr>
        <a:xfrm>
          <a:off x="140236575" y="171450"/>
          <a:ext cx="61722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175</xdr:col>
      <xdr:colOff>31751</xdr:colOff>
      <xdr:row>1</xdr:row>
      <xdr:rowOff>0</xdr:rowOff>
    </xdr:from>
    <xdr:to>
      <xdr:col>178</xdr:col>
      <xdr:colOff>1217313</xdr:colOff>
      <xdr:row>2</xdr:row>
      <xdr:rowOff>21167</xdr:rowOff>
    </xdr:to>
    <xdr:sp macro="" textlink="">
      <xdr:nvSpPr>
        <xdr:cNvPr id="101" name="テキスト ボックス 100"/>
        <xdr:cNvSpPr txBox="1"/>
      </xdr:nvSpPr>
      <xdr:spPr>
        <a:xfrm>
          <a:off x="146484976" y="171450"/>
          <a:ext cx="543877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157</xdr:col>
      <xdr:colOff>62228</xdr:colOff>
      <xdr:row>1</xdr:row>
      <xdr:rowOff>0</xdr:rowOff>
    </xdr:from>
    <xdr:to>
      <xdr:col>166</xdr:col>
      <xdr:colOff>449579</xdr:colOff>
      <xdr:row>2</xdr:row>
      <xdr:rowOff>21167</xdr:rowOff>
    </xdr:to>
    <xdr:sp macro="" textlink="">
      <xdr:nvSpPr>
        <xdr:cNvPr id="102" name="テキスト ボックス 101"/>
        <xdr:cNvSpPr txBox="1"/>
      </xdr:nvSpPr>
      <xdr:spPr>
        <a:xfrm flipH="1">
          <a:off x="133111873" y="171450"/>
          <a:ext cx="704850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179</xdr:col>
      <xdr:colOff>22225</xdr:colOff>
      <xdr:row>1</xdr:row>
      <xdr:rowOff>0</xdr:rowOff>
    </xdr:from>
    <xdr:to>
      <xdr:col>181</xdr:col>
      <xdr:colOff>332103</xdr:colOff>
      <xdr:row>2</xdr:row>
      <xdr:rowOff>21167</xdr:rowOff>
    </xdr:to>
    <xdr:sp macro="" textlink="">
      <xdr:nvSpPr>
        <xdr:cNvPr id="103" name="テキスト ボックス 102"/>
        <xdr:cNvSpPr txBox="1"/>
      </xdr:nvSpPr>
      <xdr:spPr>
        <a:xfrm>
          <a:off x="521379450" y="17145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182</xdr:col>
      <xdr:colOff>0</xdr:colOff>
      <xdr:row>1</xdr:row>
      <xdr:rowOff>0</xdr:rowOff>
    </xdr:from>
    <xdr:to>
      <xdr:col>186</xdr:col>
      <xdr:colOff>0</xdr:colOff>
      <xdr:row>2</xdr:row>
      <xdr:rowOff>49583</xdr:rowOff>
    </xdr:to>
    <xdr:sp macro="" textlink="">
      <xdr:nvSpPr>
        <xdr:cNvPr id="104" name="テキスト ボックス 103"/>
        <xdr:cNvSpPr txBox="1"/>
      </xdr:nvSpPr>
      <xdr:spPr>
        <a:xfrm>
          <a:off x="155133675" y="171450"/>
          <a:ext cx="45720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186</xdr:col>
      <xdr:colOff>22225</xdr:colOff>
      <xdr:row>1</xdr:row>
      <xdr:rowOff>0</xdr:rowOff>
    </xdr:from>
    <xdr:to>
      <xdr:col>192</xdr:col>
      <xdr:colOff>632419</xdr:colOff>
      <xdr:row>2</xdr:row>
      <xdr:rowOff>21167</xdr:rowOff>
    </xdr:to>
    <xdr:sp macro="" textlink="">
      <xdr:nvSpPr>
        <xdr:cNvPr id="105" name="テキスト ボックス 104"/>
        <xdr:cNvSpPr txBox="1"/>
      </xdr:nvSpPr>
      <xdr:spPr>
        <a:xfrm>
          <a:off x="159734250" y="171450"/>
          <a:ext cx="40290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24130</xdr:colOff>
      <xdr:row>1</xdr:row>
      <xdr:rowOff>0</xdr:rowOff>
    </xdr:from>
    <xdr:to>
      <xdr:col>210</xdr:col>
      <xdr:colOff>764537</xdr:colOff>
      <xdr:row>2</xdr:row>
      <xdr:rowOff>21167</xdr:rowOff>
    </xdr:to>
    <xdr:sp macro="" textlink="">
      <xdr:nvSpPr>
        <xdr:cNvPr id="106" name="テキスト ボックス 105"/>
        <xdr:cNvSpPr txBox="1"/>
      </xdr:nvSpPr>
      <xdr:spPr>
        <a:xfrm>
          <a:off x="171021375" y="171450"/>
          <a:ext cx="61531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211</xdr:col>
      <xdr:colOff>31751</xdr:colOff>
      <xdr:row>1</xdr:row>
      <xdr:rowOff>0</xdr:rowOff>
    </xdr:from>
    <xdr:to>
      <xdr:col>214</xdr:col>
      <xdr:colOff>1215390</xdr:colOff>
      <xdr:row>2</xdr:row>
      <xdr:rowOff>21167</xdr:rowOff>
    </xdr:to>
    <xdr:sp macro="" textlink="">
      <xdr:nvSpPr>
        <xdr:cNvPr id="107" name="テキスト ボックス 106"/>
        <xdr:cNvSpPr txBox="1"/>
      </xdr:nvSpPr>
      <xdr:spPr>
        <a:xfrm>
          <a:off x="177269776" y="171450"/>
          <a:ext cx="542924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193</xdr:col>
      <xdr:colOff>69848</xdr:colOff>
      <xdr:row>1</xdr:row>
      <xdr:rowOff>0</xdr:rowOff>
    </xdr:from>
    <xdr:to>
      <xdr:col>202</xdr:col>
      <xdr:colOff>433725</xdr:colOff>
      <xdr:row>2</xdr:row>
      <xdr:rowOff>21167</xdr:rowOff>
    </xdr:to>
    <xdr:sp macro="" textlink="">
      <xdr:nvSpPr>
        <xdr:cNvPr id="108" name="テキスト ボックス 107"/>
        <xdr:cNvSpPr txBox="1"/>
      </xdr:nvSpPr>
      <xdr:spPr>
        <a:xfrm flipH="1">
          <a:off x="163896673" y="171450"/>
          <a:ext cx="703897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215</xdr:col>
      <xdr:colOff>22225</xdr:colOff>
      <xdr:row>1</xdr:row>
      <xdr:rowOff>0</xdr:rowOff>
    </xdr:from>
    <xdr:to>
      <xdr:col>217</xdr:col>
      <xdr:colOff>332103</xdr:colOff>
      <xdr:row>2</xdr:row>
      <xdr:rowOff>21167</xdr:rowOff>
    </xdr:to>
    <xdr:sp macro="" textlink="">
      <xdr:nvSpPr>
        <xdr:cNvPr id="109" name="テキスト ボックス 108"/>
        <xdr:cNvSpPr txBox="1"/>
      </xdr:nvSpPr>
      <xdr:spPr>
        <a:xfrm>
          <a:off x="552164250" y="17145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</xdr:colOff>
      <xdr:row>1</xdr:row>
      <xdr:rowOff>0</xdr:rowOff>
    </xdr:from>
    <xdr:to>
      <xdr:col>5</xdr:col>
      <xdr:colOff>1005827</xdr:colOff>
      <xdr:row>2</xdr:row>
      <xdr:rowOff>49625</xdr:rowOff>
    </xdr:to>
    <xdr:sp macro="" textlink="">
      <xdr:nvSpPr>
        <xdr:cNvPr id="2" name="テキスト ボックス 1"/>
        <xdr:cNvSpPr txBox="1"/>
      </xdr:nvSpPr>
      <xdr:spPr>
        <a:xfrm>
          <a:off x="1962150" y="419100"/>
          <a:ext cx="45243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6</xdr:col>
      <xdr:colOff>0</xdr:colOff>
      <xdr:row>1</xdr:row>
      <xdr:rowOff>0</xdr:rowOff>
    </xdr:from>
    <xdr:to>
      <xdr:col>12</xdr:col>
      <xdr:colOff>651523</xdr:colOff>
      <xdr:row>2</xdr:row>
      <xdr:rowOff>28575</xdr:rowOff>
    </xdr:to>
    <xdr:sp macro="" textlink="">
      <xdr:nvSpPr>
        <xdr:cNvPr id="3" name="テキスト ボックス 2"/>
        <xdr:cNvSpPr txBox="1"/>
      </xdr:nvSpPr>
      <xdr:spPr>
        <a:xfrm>
          <a:off x="6505575" y="419100"/>
          <a:ext cx="407669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31750</xdr:colOff>
      <xdr:row>1</xdr:row>
      <xdr:rowOff>0</xdr:rowOff>
    </xdr:from>
    <xdr:to>
      <xdr:col>30</xdr:col>
      <xdr:colOff>784863</xdr:colOff>
      <xdr:row>2</xdr:row>
      <xdr:rowOff>28575</xdr:rowOff>
    </xdr:to>
    <xdr:sp macro="" textlink="">
      <xdr:nvSpPr>
        <xdr:cNvPr id="4" name="テキスト ボックス 3"/>
        <xdr:cNvSpPr txBox="1"/>
      </xdr:nvSpPr>
      <xdr:spPr>
        <a:xfrm>
          <a:off x="17821275" y="419100"/>
          <a:ext cx="61722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31</xdr:col>
      <xdr:colOff>31751</xdr:colOff>
      <xdr:row>1</xdr:row>
      <xdr:rowOff>0</xdr:rowOff>
    </xdr:from>
    <xdr:to>
      <xdr:col>34</xdr:col>
      <xdr:colOff>1205909</xdr:colOff>
      <xdr:row>2</xdr:row>
      <xdr:rowOff>28575</xdr:rowOff>
    </xdr:to>
    <xdr:sp macro="" textlink="">
      <xdr:nvSpPr>
        <xdr:cNvPr id="5" name="テキスト ボックス 4"/>
        <xdr:cNvSpPr txBox="1"/>
      </xdr:nvSpPr>
      <xdr:spPr>
        <a:xfrm>
          <a:off x="24069676" y="419100"/>
          <a:ext cx="541972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13</xdr:col>
      <xdr:colOff>69848</xdr:colOff>
      <xdr:row>1</xdr:row>
      <xdr:rowOff>0</xdr:rowOff>
    </xdr:from>
    <xdr:to>
      <xdr:col>22</xdr:col>
      <xdr:colOff>459094</xdr:colOff>
      <xdr:row>2</xdr:row>
      <xdr:rowOff>28575</xdr:rowOff>
    </xdr:to>
    <xdr:sp macro="" textlink="">
      <xdr:nvSpPr>
        <xdr:cNvPr id="6" name="テキスト ボックス 5"/>
        <xdr:cNvSpPr txBox="1"/>
      </xdr:nvSpPr>
      <xdr:spPr>
        <a:xfrm flipH="1">
          <a:off x="10696573" y="419100"/>
          <a:ext cx="705802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35</xdr:col>
      <xdr:colOff>22225</xdr:colOff>
      <xdr:row>1</xdr:row>
      <xdr:rowOff>0</xdr:rowOff>
    </xdr:from>
    <xdr:to>
      <xdr:col>37</xdr:col>
      <xdr:colOff>332112</xdr:colOff>
      <xdr:row>2</xdr:row>
      <xdr:rowOff>28575</xdr:rowOff>
    </xdr:to>
    <xdr:sp macro="" textlink="">
      <xdr:nvSpPr>
        <xdr:cNvPr id="7" name="テキスト ボックス 6"/>
        <xdr:cNvSpPr txBox="1"/>
      </xdr:nvSpPr>
      <xdr:spPr>
        <a:xfrm>
          <a:off x="29546550" y="41910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1525270</xdr:colOff>
      <xdr:row>1</xdr:row>
      <xdr:rowOff>0</xdr:rowOff>
    </xdr:from>
    <xdr:to>
      <xdr:col>5</xdr:col>
      <xdr:colOff>1022985</xdr:colOff>
      <xdr:row>2</xdr:row>
      <xdr:rowOff>49625</xdr:rowOff>
    </xdr:to>
    <xdr:sp macro="" textlink="">
      <xdr:nvSpPr>
        <xdr:cNvPr id="2" name="テキスト ボックス 1"/>
        <xdr:cNvSpPr txBox="1"/>
      </xdr:nvSpPr>
      <xdr:spPr>
        <a:xfrm>
          <a:off x="1924050" y="419100"/>
          <a:ext cx="45720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6</xdr:col>
      <xdr:colOff>3175</xdr:colOff>
      <xdr:row>1</xdr:row>
      <xdr:rowOff>0</xdr:rowOff>
    </xdr:from>
    <xdr:to>
      <xdr:col>13</xdr:col>
      <xdr:colOff>5</xdr:colOff>
      <xdr:row>2</xdr:row>
      <xdr:rowOff>28575</xdr:rowOff>
    </xdr:to>
    <xdr:sp macro="" textlink="">
      <xdr:nvSpPr>
        <xdr:cNvPr id="3" name="テキスト ボックス 2"/>
        <xdr:cNvSpPr txBox="1"/>
      </xdr:nvSpPr>
      <xdr:spPr>
        <a:xfrm>
          <a:off x="6515100" y="419100"/>
          <a:ext cx="41052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31750</xdr:colOff>
      <xdr:row>1</xdr:row>
      <xdr:rowOff>0</xdr:rowOff>
    </xdr:from>
    <xdr:to>
      <xdr:col>30</xdr:col>
      <xdr:colOff>794415</xdr:colOff>
      <xdr:row>2</xdr:row>
      <xdr:rowOff>28575</xdr:rowOff>
    </xdr:to>
    <xdr:sp macro="" textlink="">
      <xdr:nvSpPr>
        <xdr:cNvPr id="4" name="テキスト ボックス 3"/>
        <xdr:cNvSpPr txBox="1"/>
      </xdr:nvSpPr>
      <xdr:spPr>
        <a:xfrm>
          <a:off x="17821275" y="419100"/>
          <a:ext cx="61817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31</xdr:col>
      <xdr:colOff>31751</xdr:colOff>
      <xdr:row>1</xdr:row>
      <xdr:rowOff>0</xdr:rowOff>
    </xdr:from>
    <xdr:to>
      <xdr:col>34</xdr:col>
      <xdr:colOff>1224920</xdr:colOff>
      <xdr:row>2</xdr:row>
      <xdr:rowOff>28575</xdr:rowOff>
    </xdr:to>
    <xdr:sp macro="" textlink="">
      <xdr:nvSpPr>
        <xdr:cNvPr id="5" name="テキスト ボックス 4"/>
        <xdr:cNvSpPr txBox="1"/>
      </xdr:nvSpPr>
      <xdr:spPr>
        <a:xfrm>
          <a:off x="24069676" y="419100"/>
          <a:ext cx="543877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13</xdr:col>
      <xdr:colOff>69848</xdr:colOff>
      <xdr:row>1</xdr:row>
      <xdr:rowOff>0</xdr:rowOff>
    </xdr:from>
    <xdr:to>
      <xdr:col>22</xdr:col>
      <xdr:colOff>449581</xdr:colOff>
      <xdr:row>2</xdr:row>
      <xdr:rowOff>28575</xdr:rowOff>
    </xdr:to>
    <xdr:sp macro="" textlink="">
      <xdr:nvSpPr>
        <xdr:cNvPr id="6" name="テキスト ボックス 5"/>
        <xdr:cNvSpPr txBox="1"/>
      </xdr:nvSpPr>
      <xdr:spPr>
        <a:xfrm flipH="1">
          <a:off x="10696573" y="419100"/>
          <a:ext cx="704850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35</xdr:col>
      <xdr:colOff>22225</xdr:colOff>
      <xdr:row>1</xdr:row>
      <xdr:rowOff>0</xdr:rowOff>
    </xdr:from>
    <xdr:to>
      <xdr:col>37</xdr:col>
      <xdr:colOff>332112</xdr:colOff>
      <xdr:row>2</xdr:row>
      <xdr:rowOff>28575</xdr:rowOff>
    </xdr:to>
    <xdr:sp macro="" textlink="">
      <xdr:nvSpPr>
        <xdr:cNvPr id="7" name="テキスト ボックス 6"/>
        <xdr:cNvSpPr txBox="1"/>
      </xdr:nvSpPr>
      <xdr:spPr>
        <a:xfrm>
          <a:off x="29546550" y="41910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6">
    <tabColor theme="8"/>
  </sheetPr>
  <dimension ref="A1:HJ38"/>
  <sheetViews>
    <sheetView showGridLines="0" tabSelected="1" topLeftCell="A19" zoomScale="90" zoomScaleNormal="90" zoomScaleSheetLayoutView="100" workbookViewId="0">
      <selection activeCell="IF43" sqref="IF43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5" style="1" customWidth="1"/>
    <col min="7" max="7" width="8" style="1" customWidth="1"/>
    <col min="8" max="8" width="7" style="18" customWidth="1"/>
    <col min="9" max="9" width="8.44140625" style="18" customWidth="1"/>
    <col min="10" max="10" width="10" style="1" customWidth="1"/>
    <col min="11" max="11" width="9" style="1" customWidth="1"/>
    <col min="12" max="13" width="10" style="1" customWidth="1"/>
    <col min="14" max="16" width="9" style="1" customWidth="1"/>
    <col min="17" max="18" width="8" style="1" customWidth="1"/>
    <col min="19" max="23" width="7" style="1" customWidth="1"/>
    <col min="24" max="30" width="10" style="1" customWidth="1"/>
    <col min="31" max="31" width="12" style="1" customWidth="1"/>
    <col min="32" max="37" width="18" style="1" customWidth="1"/>
    <col min="38" max="38" width="6" style="1" customWidth="1"/>
    <col min="39" max="42" width="15" style="1" customWidth="1"/>
    <col min="43" max="43" width="8" style="1" customWidth="1"/>
    <col min="44" max="44" width="7" style="18" customWidth="1"/>
    <col min="45" max="45" width="8.44140625" style="18" customWidth="1"/>
    <col min="46" max="46" width="10" style="1" customWidth="1"/>
    <col min="47" max="47" width="9" style="1" customWidth="1"/>
    <col min="48" max="49" width="10" style="1" customWidth="1"/>
    <col min="50" max="52" width="9" style="1" customWidth="1"/>
    <col min="53" max="54" width="8" style="1" customWidth="1"/>
    <col min="55" max="59" width="7" style="1" customWidth="1"/>
    <col min="60" max="66" width="10" style="1" customWidth="1"/>
    <col min="67" max="67" width="12" style="1" customWidth="1"/>
    <col min="68" max="73" width="18" style="1" customWidth="1"/>
    <col min="74" max="74" width="6" style="1" customWidth="1"/>
    <col min="75" max="78" width="15" style="1" customWidth="1"/>
    <col min="79" max="79" width="8" style="1" customWidth="1"/>
    <col min="80" max="80" width="7" style="18" customWidth="1"/>
    <col min="81" max="81" width="8.44140625" style="18" customWidth="1"/>
    <col min="82" max="82" width="10" style="1" customWidth="1"/>
    <col min="83" max="83" width="9" style="1" customWidth="1"/>
    <col min="84" max="85" width="10" style="1" customWidth="1"/>
    <col min="86" max="88" width="9" style="1" customWidth="1"/>
    <col min="89" max="90" width="8" style="1" customWidth="1"/>
    <col min="91" max="95" width="7" style="1" customWidth="1"/>
    <col min="96" max="102" width="10" style="1" customWidth="1"/>
    <col min="103" max="103" width="12" style="1" customWidth="1"/>
    <col min="104" max="109" width="18" style="1" customWidth="1"/>
    <col min="110" max="110" width="6" style="1" customWidth="1"/>
    <col min="111" max="114" width="15" style="1" customWidth="1"/>
    <col min="115" max="115" width="8" style="1" customWidth="1"/>
    <col min="116" max="116" width="7" style="18" customWidth="1"/>
    <col min="117" max="117" width="8.44140625" style="18" customWidth="1"/>
    <col min="118" max="118" width="10" style="1" customWidth="1"/>
    <col min="119" max="119" width="9" style="1" customWidth="1"/>
    <col min="120" max="121" width="10" style="1" customWidth="1"/>
    <col min="122" max="124" width="9" style="1" customWidth="1"/>
    <col min="125" max="126" width="8" style="1" customWidth="1"/>
    <col min="127" max="131" width="7" style="1" customWidth="1"/>
    <col min="132" max="138" width="10" style="1" customWidth="1"/>
    <col min="139" max="139" width="12" style="1" customWidth="1"/>
    <col min="140" max="145" width="18" style="1" customWidth="1"/>
    <col min="146" max="146" width="6" style="1" customWidth="1"/>
    <col min="147" max="150" width="15" style="1" customWidth="1"/>
    <col min="151" max="151" width="8" style="1" customWidth="1"/>
    <col min="152" max="152" width="7" style="18" customWidth="1"/>
    <col min="153" max="153" width="8.44140625" style="18" customWidth="1"/>
    <col min="154" max="154" width="10" style="1" customWidth="1"/>
    <col min="155" max="155" width="9" style="1" customWidth="1"/>
    <col min="156" max="157" width="10" style="1" customWidth="1"/>
    <col min="158" max="160" width="9" style="1" customWidth="1"/>
    <col min="161" max="162" width="8" style="1" customWidth="1"/>
    <col min="163" max="167" width="7" style="1" customWidth="1"/>
    <col min="168" max="174" width="10" style="1" customWidth="1"/>
    <col min="175" max="175" width="12" style="1" customWidth="1"/>
    <col min="176" max="181" width="18" style="1" customWidth="1"/>
    <col min="182" max="182" width="6" style="1" customWidth="1"/>
    <col min="183" max="186" width="15" style="1" customWidth="1"/>
    <col min="187" max="187" width="8" style="1" customWidth="1"/>
    <col min="188" max="188" width="7" style="18" customWidth="1"/>
    <col min="189" max="189" width="8.44140625" style="18" customWidth="1"/>
    <col min="190" max="190" width="10" style="1" customWidth="1"/>
    <col min="191" max="191" width="9" style="1" customWidth="1"/>
    <col min="192" max="193" width="10" style="1" customWidth="1"/>
    <col min="194" max="196" width="9" style="1" customWidth="1"/>
    <col min="197" max="198" width="8" style="1" customWidth="1"/>
    <col min="199" max="203" width="7" style="1" customWidth="1"/>
    <col min="204" max="210" width="10" style="1" customWidth="1"/>
    <col min="211" max="211" width="12" style="1" customWidth="1"/>
    <col min="212" max="217" width="18" style="1" customWidth="1"/>
    <col min="218" max="218" width="6" style="1" customWidth="1"/>
    <col min="219" max="16384" width="1" style="1"/>
  </cols>
  <sheetData>
    <row r="1" spans="1:218" ht="13.5" customHeight="1" x14ac:dyDescent="0.2">
      <c r="C1" s="2"/>
      <c r="D1" s="2"/>
      <c r="E1" s="2"/>
      <c r="F1" s="2"/>
      <c r="H1" s="1"/>
      <c r="I1" s="1"/>
      <c r="AM1" s="2"/>
      <c r="AN1" s="2"/>
      <c r="AO1" s="2"/>
      <c r="AP1" s="2"/>
      <c r="AR1" s="1"/>
      <c r="AS1" s="1"/>
      <c r="BW1" s="2"/>
      <c r="BX1" s="2"/>
      <c r="BY1" s="2"/>
      <c r="BZ1" s="2"/>
      <c r="CB1" s="1"/>
      <c r="CC1" s="1"/>
      <c r="DG1" s="2"/>
      <c r="DH1" s="2"/>
      <c r="DI1" s="2"/>
      <c r="DJ1" s="2"/>
      <c r="DL1" s="1"/>
      <c r="DM1" s="1"/>
      <c r="EQ1" s="2"/>
      <c r="ER1" s="2"/>
      <c r="ES1" s="2"/>
      <c r="ET1" s="2"/>
      <c r="EV1" s="1"/>
      <c r="EW1" s="1"/>
      <c r="GA1" s="2"/>
      <c r="GB1" s="2"/>
      <c r="GC1" s="2"/>
      <c r="GD1" s="2"/>
      <c r="GF1" s="1"/>
      <c r="GG1" s="1"/>
    </row>
    <row r="2" spans="1:218" ht="19.5" customHeight="1" x14ac:dyDescent="0.2"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AM2" s="112"/>
      <c r="AN2" s="112"/>
      <c r="AO2" s="112"/>
      <c r="AP2" s="112"/>
      <c r="AQ2" s="112"/>
      <c r="AR2" s="112"/>
      <c r="AS2" s="112"/>
      <c r="AT2" s="112"/>
      <c r="AU2" s="112"/>
      <c r="AV2" s="112"/>
      <c r="AW2" s="112"/>
      <c r="BW2" s="112"/>
      <c r="BX2" s="112"/>
      <c r="BY2" s="112"/>
      <c r="BZ2" s="112"/>
      <c r="CA2" s="112"/>
      <c r="CB2" s="112"/>
      <c r="CC2" s="112"/>
      <c r="CD2" s="112"/>
      <c r="CE2" s="112"/>
      <c r="CF2" s="112"/>
      <c r="CG2" s="112"/>
      <c r="DG2" s="112"/>
      <c r="DH2" s="112"/>
      <c r="DI2" s="112"/>
      <c r="DJ2" s="112"/>
      <c r="DK2" s="112"/>
      <c r="DL2" s="112"/>
      <c r="DM2" s="112"/>
      <c r="DN2" s="112"/>
      <c r="DO2" s="112"/>
      <c r="DP2" s="112"/>
      <c r="DQ2" s="112"/>
      <c r="EQ2" s="112"/>
      <c r="ER2" s="112"/>
      <c r="ES2" s="112"/>
      <c r="ET2" s="112"/>
      <c r="EU2" s="112"/>
      <c r="EV2" s="112"/>
      <c r="EW2" s="112"/>
      <c r="EX2" s="112"/>
      <c r="EY2" s="112"/>
      <c r="EZ2" s="112"/>
      <c r="FA2" s="112"/>
      <c r="GA2" s="112"/>
      <c r="GB2" s="112"/>
      <c r="GC2" s="112"/>
      <c r="GD2" s="112"/>
      <c r="GE2" s="112"/>
      <c r="GF2" s="112"/>
      <c r="GG2" s="112"/>
      <c r="GH2" s="112"/>
      <c r="GI2" s="112"/>
      <c r="GJ2" s="112"/>
      <c r="GK2" s="112"/>
    </row>
    <row r="3" spans="1:218" ht="13.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174</v>
      </c>
      <c r="H3" s="3" t="s">
        <v>175</v>
      </c>
      <c r="I3" s="3" t="s">
        <v>176</v>
      </c>
      <c r="J3" s="3" t="s">
        <v>177</v>
      </c>
      <c r="K3" s="3" t="s">
        <v>178</v>
      </c>
      <c r="L3" s="3" t="s">
        <v>179</v>
      </c>
      <c r="M3" s="4" t="s">
        <v>180</v>
      </c>
      <c r="N3" s="4" t="s">
        <v>4</v>
      </c>
      <c r="O3" s="4" t="s">
        <v>5</v>
      </c>
      <c r="P3" s="4" t="s">
        <v>181</v>
      </c>
      <c r="Q3" s="3" t="s">
        <v>6</v>
      </c>
      <c r="R3" s="3" t="s">
        <v>7</v>
      </c>
      <c r="S3" s="3" t="s">
        <v>8</v>
      </c>
      <c r="T3" s="3" t="s">
        <v>182</v>
      </c>
      <c r="U3" s="3" t="s">
        <v>9</v>
      </c>
      <c r="V3" s="3" t="s">
        <v>10</v>
      </c>
      <c r="W3" s="3" t="s">
        <v>11</v>
      </c>
      <c r="X3" s="3" t="s">
        <v>12</v>
      </c>
      <c r="Y3" s="3" t="s">
        <v>183</v>
      </c>
      <c r="Z3" s="3" t="s">
        <v>13</v>
      </c>
      <c r="AA3" s="3" t="s">
        <v>14</v>
      </c>
      <c r="AB3" s="3" t="s">
        <v>15</v>
      </c>
      <c r="AC3" s="3" t="s">
        <v>16</v>
      </c>
      <c r="AD3" s="3" t="s">
        <v>17</v>
      </c>
      <c r="AE3" s="3" t="s">
        <v>184</v>
      </c>
      <c r="AF3" s="3" t="s">
        <v>185</v>
      </c>
      <c r="AG3" s="3" t="s">
        <v>186</v>
      </c>
      <c r="AH3" s="3" t="s">
        <v>18</v>
      </c>
      <c r="AI3" s="3" t="s">
        <v>19</v>
      </c>
      <c r="AJ3" s="3" t="s">
        <v>20</v>
      </c>
      <c r="AK3" s="3" t="s">
        <v>187</v>
      </c>
      <c r="AM3" s="3" t="s">
        <v>188</v>
      </c>
      <c r="AN3" s="3" t="s">
        <v>189</v>
      </c>
      <c r="AO3" s="3" t="s">
        <v>190</v>
      </c>
      <c r="AP3" s="3" t="s">
        <v>191</v>
      </c>
      <c r="AQ3" s="3" t="s">
        <v>174</v>
      </c>
      <c r="AR3" s="3" t="s">
        <v>175</v>
      </c>
      <c r="AS3" s="3" t="s">
        <v>176</v>
      </c>
      <c r="AT3" s="3" t="s">
        <v>177</v>
      </c>
      <c r="AU3" s="3" t="s">
        <v>178</v>
      </c>
      <c r="AV3" s="3" t="s">
        <v>179</v>
      </c>
      <c r="AW3" s="4" t="s">
        <v>180</v>
      </c>
      <c r="AX3" s="4" t="s">
        <v>4</v>
      </c>
      <c r="AY3" s="4" t="s">
        <v>5</v>
      </c>
      <c r="AZ3" s="4" t="s">
        <v>181</v>
      </c>
      <c r="BA3" s="3" t="s">
        <v>6</v>
      </c>
      <c r="BB3" s="3" t="s">
        <v>7</v>
      </c>
      <c r="BC3" s="3" t="s">
        <v>8</v>
      </c>
      <c r="BD3" s="3" t="s">
        <v>182</v>
      </c>
      <c r="BE3" s="3" t="s">
        <v>9</v>
      </c>
      <c r="BF3" s="3" t="s">
        <v>10</v>
      </c>
      <c r="BG3" s="3" t="s">
        <v>11</v>
      </c>
      <c r="BH3" s="3" t="s">
        <v>12</v>
      </c>
      <c r="BI3" s="3" t="s">
        <v>183</v>
      </c>
      <c r="BJ3" s="3" t="s">
        <v>13</v>
      </c>
      <c r="BK3" s="3" t="s">
        <v>14</v>
      </c>
      <c r="BL3" s="3" t="s">
        <v>15</v>
      </c>
      <c r="BM3" s="3" t="s">
        <v>16</v>
      </c>
      <c r="BN3" s="3" t="s">
        <v>17</v>
      </c>
      <c r="BO3" s="3" t="s">
        <v>184</v>
      </c>
      <c r="BP3" s="3" t="s">
        <v>185</v>
      </c>
      <c r="BQ3" s="3" t="s">
        <v>186</v>
      </c>
      <c r="BR3" s="3" t="s">
        <v>18</v>
      </c>
      <c r="BS3" s="3" t="s">
        <v>19</v>
      </c>
      <c r="BT3" s="3" t="s">
        <v>20</v>
      </c>
      <c r="BU3" s="3" t="s">
        <v>187</v>
      </c>
      <c r="BW3" s="3" t="s">
        <v>188</v>
      </c>
      <c r="BX3" s="3" t="s">
        <v>189</v>
      </c>
      <c r="BY3" s="3" t="s">
        <v>190</v>
      </c>
      <c r="BZ3" s="3" t="s">
        <v>191</v>
      </c>
      <c r="CA3" s="3" t="s">
        <v>174</v>
      </c>
      <c r="CB3" s="3" t="s">
        <v>175</v>
      </c>
      <c r="CC3" s="3" t="s">
        <v>176</v>
      </c>
      <c r="CD3" s="3" t="s">
        <v>177</v>
      </c>
      <c r="CE3" s="3" t="s">
        <v>178</v>
      </c>
      <c r="CF3" s="3" t="s">
        <v>179</v>
      </c>
      <c r="CG3" s="4" t="s">
        <v>180</v>
      </c>
      <c r="CH3" s="4" t="s">
        <v>4</v>
      </c>
      <c r="CI3" s="4" t="s">
        <v>5</v>
      </c>
      <c r="CJ3" s="4" t="s">
        <v>181</v>
      </c>
      <c r="CK3" s="3" t="s">
        <v>6</v>
      </c>
      <c r="CL3" s="3" t="s">
        <v>7</v>
      </c>
      <c r="CM3" s="3" t="s">
        <v>8</v>
      </c>
      <c r="CN3" s="3" t="s">
        <v>182</v>
      </c>
      <c r="CO3" s="3" t="s">
        <v>9</v>
      </c>
      <c r="CP3" s="3" t="s">
        <v>10</v>
      </c>
      <c r="CQ3" s="3" t="s">
        <v>11</v>
      </c>
      <c r="CR3" s="3" t="s">
        <v>12</v>
      </c>
      <c r="CS3" s="3" t="s">
        <v>183</v>
      </c>
      <c r="CT3" s="3" t="s">
        <v>13</v>
      </c>
      <c r="CU3" s="3" t="s">
        <v>14</v>
      </c>
      <c r="CV3" s="3" t="s">
        <v>15</v>
      </c>
      <c r="CW3" s="3" t="s">
        <v>16</v>
      </c>
      <c r="CX3" s="3" t="s">
        <v>17</v>
      </c>
      <c r="CY3" s="3" t="s">
        <v>184</v>
      </c>
      <c r="CZ3" s="3" t="s">
        <v>185</v>
      </c>
      <c r="DA3" s="3" t="s">
        <v>186</v>
      </c>
      <c r="DB3" s="3" t="s">
        <v>18</v>
      </c>
      <c r="DC3" s="3" t="s">
        <v>19</v>
      </c>
      <c r="DD3" s="3" t="s">
        <v>20</v>
      </c>
      <c r="DE3" s="3" t="s">
        <v>187</v>
      </c>
      <c r="DG3" s="3" t="s">
        <v>188</v>
      </c>
      <c r="DH3" s="3" t="s">
        <v>189</v>
      </c>
      <c r="DI3" s="3" t="s">
        <v>190</v>
      </c>
      <c r="DJ3" s="3" t="s">
        <v>191</v>
      </c>
      <c r="DK3" s="3" t="s">
        <v>174</v>
      </c>
      <c r="DL3" s="3" t="s">
        <v>175</v>
      </c>
      <c r="DM3" s="3" t="s">
        <v>176</v>
      </c>
      <c r="DN3" s="3" t="s">
        <v>177</v>
      </c>
      <c r="DO3" s="3" t="s">
        <v>178</v>
      </c>
      <c r="DP3" s="3" t="s">
        <v>179</v>
      </c>
      <c r="DQ3" s="4" t="s">
        <v>180</v>
      </c>
      <c r="DR3" s="4" t="s">
        <v>4</v>
      </c>
      <c r="DS3" s="4" t="s">
        <v>5</v>
      </c>
      <c r="DT3" s="4" t="s">
        <v>181</v>
      </c>
      <c r="DU3" s="3" t="s">
        <v>6</v>
      </c>
      <c r="DV3" s="3" t="s">
        <v>7</v>
      </c>
      <c r="DW3" s="3" t="s">
        <v>8</v>
      </c>
      <c r="DX3" s="3" t="s">
        <v>182</v>
      </c>
      <c r="DY3" s="3" t="s">
        <v>9</v>
      </c>
      <c r="DZ3" s="3" t="s">
        <v>10</v>
      </c>
      <c r="EA3" s="3" t="s">
        <v>11</v>
      </c>
      <c r="EB3" s="3" t="s">
        <v>12</v>
      </c>
      <c r="EC3" s="3" t="s">
        <v>183</v>
      </c>
      <c r="ED3" s="3" t="s">
        <v>13</v>
      </c>
      <c r="EE3" s="3" t="s">
        <v>14</v>
      </c>
      <c r="EF3" s="3" t="s">
        <v>15</v>
      </c>
      <c r="EG3" s="3" t="s">
        <v>16</v>
      </c>
      <c r="EH3" s="3" t="s">
        <v>17</v>
      </c>
      <c r="EI3" s="3" t="s">
        <v>184</v>
      </c>
      <c r="EJ3" s="3" t="s">
        <v>185</v>
      </c>
      <c r="EK3" s="3" t="s">
        <v>186</v>
      </c>
      <c r="EL3" s="3" t="s">
        <v>18</v>
      </c>
      <c r="EM3" s="3" t="s">
        <v>19</v>
      </c>
      <c r="EN3" s="3" t="s">
        <v>20</v>
      </c>
      <c r="EO3" s="3" t="s">
        <v>187</v>
      </c>
      <c r="EQ3" s="3" t="s">
        <v>188</v>
      </c>
      <c r="ER3" s="3" t="s">
        <v>189</v>
      </c>
      <c r="ES3" s="3" t="s">
        <v>190</v>
      </c>
      <c r="ET3" s="3" t="s">
        <v>191</v>
      </c>
      <c r="EU3" s="3" t="s">
        <v>174</v>
      </c>
      <c r="EV3" s="3" t="s">
        <v>175</v>
      </c>
      <c r="EW3" s="3" t="s">
        <v>176</v>
      </c>
      <c r="EX3" s="3" t="s">
        <v>177</v>
      </c>
      <c r="EY3" s="3" t="s">
        <v>178</v>
      </c>
      <c r="EZ3" s="3" t="s">
        <v>179</v>
      </c>
      <c r="FA3" s="4" t="s">
        <v>180</v>
      </c>
      <c r="FB3" s="4" t="s">
        <v>4</v>
      </c>
      <c r="FC3" s="4" t="s">
        <v>5</v>
      </c>
      <c r="FD3" s="4" t="s">
        <v>181</v>
      </c>
      <c r="FE3" s="3" t="s">
        <v>6</v>
      </c>
      <c r="FF3" s="3" t="s">
        <v>7</v>
      </c>
      <c r="FG3" s="3" t="s">
        <v>8</v>
      </c>
      <c r="FH3" s="3" t="s">
        <v>182</v>
      </c>
      <c r="FI3" s="3" t="s">
        <v>9</v>
      </c>
      <c r="FJ3" s="3" t="s">
        <v>10</v>
      </c>
      <c r="FK3" s="3" t="s">
        <v>11</v>
      </c>
      <c r="FL3" s="3" t="s">
        <v>12</v>
      </c>
      <c r="FM3" s="3" t="s">
        <v>183</v>
      </c>
      <c r="FN3" s="3" t="s">
        <v>13</v>
      </c>
      <c r="FO3" s="3" t="s">
        <v>14</v>
      </c>
      <c r="FP3" s="3" t="s">
        <v>15</v>
      </c>
      <c r="FQ3" s="3" t="s">
        <v>16</v>
      </c>
      <c r="FR3" s="3" t="s">
        <v>17</v>
      </c>
      <c r="FS3" s="3" t="s">
        <v>184</v>
      </c>
      <c r="FT3" s="3" t="s">
        <v>185</v>
      </c>
      <c r="FU3" s="3" t="s">
        <v>186</v>
      </c>
      <c r="FV3" s="3" t="s">
        <v>18</v>
      </c>
      <c r="FW3" s="3" t="s">
        <v>19</v>
      </c>
      <c r="FX3" s="3" t="s">
        <v>20</v>
      </c>
      <c r="FY3" s="3" t="s">
        <v>187</v>
      </c>
      <c r="GA3" s="3" t="s">
        <v>188</v>
      </c>
      <c r="GB3" s="3" t="s">
        <v>189</v>
      </c>
      <c r="GC3" s="3" t="s">
        <v>190</v>
      </c>
      <c r="GD3" s="3" t="s">
        <v>191</v>
      </c>
      <c r="GE3" s="3" t="s">
        <v>174</v>
      </c>
      <c r="GF3" s="3" t="s">
        <v>175</v>
      </c>
      <c r="GG3" s="3" t="s">
        <v>176</v>
      </c>
      <c r="GH3" s="3" t="s">
        <v>177</v>
      </c>
      <c r="GI3" s="3" t="s">
        <v>178</v>
      </c>
      <c r="GJ3" s="3" t="s">
        <v>179</v>
      </c>
      <c r="GK3" s="4" t="s">
        <v>180</v>
      </c>
      <c r="GL3" s="4" t="s">
        <v>4</v>
      </c>
      <c r="GM3" s="4" t="s">
        <v>5</v>
      </c>
      <c r="GN3" s="4" t="s">
        <v>181</v>
      </c>
      <c r="GO3" s="3" t="s">
        <v>6</v>
      </c>
      <c r="GP3" s="3" t="s">
        <v>7</v>
      </c>
      <c r="GQ3" s="3" t="s">
        <v>8</v>
      </c>
      <c r="GR3" s="3" t="s">
        <v>182</v>
      </c>
      <c r="GS3" s="3" t="s">
        <v>9</v>
      </c>
      <c r="GT3" s="3" t="s">
        <v>10</v>
      </c>
      <c r="GU3" s="3" t="s">
        <v>11</v>
      </c>
      <c r="GV3" s="3" t="s">
        <v>12</v>
      </c>
      <c r="GW3" s="3" t="s">
        <v>183</v>
      </c>
      <c r="GX3" s="3" t="s">
        <v>13</v>
      </c>
      <c r="GY3" s="3" t="s">
        <v>14</v>
      </c>
      <c r="GZ3" s="3" t="s">
        <v>15</v>
      </c>
      <c r="HA3" s="3" t="s">
        <v>16</v>
      </c>
      <c r="HB3" s="3" t="s">
        <v>17</v>
      </c>
      <c r="HC3" s="3" t="s">
        <v>184</v>
      </c>
      <c r="HD3" s="3" t="s">
        <v>185</v>
      </c>
      <c r="HE3" s="3" t="s">
        <v>186</v>
      </c>
      <c r="HF3" s="3" t="s">
        <v>18</v>
      </c>
      <c r="HG3" s="3" t="s">
        <v>19</v>
      </c>
      <c r="HH3" s="3" t="s">
        <v>20</v>
      </c>
      <c r="HI3" s="3" t="s">
        <v>187</v>
      </c>
    </row>
    <row r="4" spans="1:218" ht="13.5" customHeight="1" x14ac:dyDescent="0.2">
      <c r="A4" s="116" t="s">
        <v>21</v>
      </c>
      <c r="B4" s="117"/>
      <c r="C4" s="113">
        <v>10</v>
      </c>
      <c r="D4" s="113"/>
      <c r="E4" s="113"/>
      <c r="F4" s="113"/>
      <c r="G4" s="115">
        <v>11</v>
      </c>
      <c r="H4" s="115"/>
      <c r="I4" s="115"/>
      <c r="J4" s="115"/>
      <c r="K4" s="115"/>
      <c r="L4" s="115"/>
      <c r="M4" s="114"/>
      <c r="N4" s="115">
        <v>11</v>
      </c>
      <c r="O4" s="115"/>
      <c r="P4" s="114"/>
      <c r="Q4" s="113">
        <v>12</v>
      </c>
      <c r="R4" s="113"/>
      <c r="S4" s="113"/>
      <c r="T4" s="113"/>
      <c r="U4" s="113"/>
      <c r="V4" s="113"/>
      <c r="W4" s="113"/>
      <c r="X4" s="113">
        <v>13</v>
      </c>
      <c r="Y4" s="113"/>
      <c r="Z4" s="113"/>
      <c r="AA4" s="113"/>
      <c r="AB4" s="113"/>
      <c r="AC4" s="113"/>
      <c r="AD4" s="113"/>
      <c r="AE4" s="113"/>
      <c r="AF4" s="113">
        <v>14</v>
      </c>
      <c r="AG4" s="113"/>
      <c r="AH4" s="113"/>
      <c r="AI4" s="113"/>
      <c r="AJ4" s="113">
        <v>15</v>
      </c>
      <c r="AK4" s="113"/>
      <c r="AL4" s="5"/>
      <c r="AM4" s="114">
        <v>20</v>
      </c>
      <c r="AN4" s="113"/>
      <c r="AO4" s="113"/>
      <c r="AP4" s="113"/>
      <c r="AQ4" s="115">
        <v>21</v>
      </c>
      <c r="AR4" s="115"/>
      <c r="AS4" s="115"/>
      <c r="AT4" s="115"/>
      <c r="AU4" s="115"/>
      <c r="AV4" s="115"/>
      <c r="AW4" s="114"/>
      <c r="AX4" s="115">
        <v>21</v>
      </c>
      <c r="AY4" s="115"/>
      <c r="AZ4" s="114"/>
      <c r="BA4" s="113">
        <v>22</v>
      </c>
      <c r="BB4" s="113"/>
      <c r="BC4" s="113"/>
      <c r="BD4" s="113"/>
      <c r="BE4" s="113"/>
      <c r="BF4" s="113"/>
      <c r="BG4" s="113"/>
      <c r="BH4" s="113">
        <v>23</v>
      </c>
      <c r="BI4" s="113"/>
      <c r="BJ4" s="113"/>
      <c r="BK4" s="113"/>
      <c r="BL4" s="113"/>
      <c r="BM4" s="113"/>
      <c r="BN4" s="113"/>
      <c r="BO4" s="113"/>
      <c r="BP4" s="113">
        <v>24</v>
      </c>
      <c r="BQ4" s="113"/>
      <c r="BR4" s="113"/>
      <c r="BS4" s="113"/>
      <c r="BT4" s="113">
        <v>25</v>
      </c>
      <c r="BU4" s="113"/>
      <c r="BV4" s="5"/>
      <c r="BW4" s="114">
        <v>30</v>
      </c>
      <c r="BX4" s="113"/>
      <c r="BY4" s="113"/>
      <c r="BZ4" s="113"/>
      <c r="CA4" s="115">
        <v>31</v>
      </c>
      <c r="CB4" s="115"/>
      <c r="CC4" s="115"/>
      <c r="CD4" s="115"/>
      <c r="CE4" s="115"/>
      <c r="CF4" s="115"/>
      <c r="CG4" s="114"/>
      <c r="CH4" s="115">
        <v>31</v>
      </c>
      <c r="CI4" s="115"/>
      <c r="CJ4" s="114"/>
      <c r="CK4" s="113">
        <v>32</v>
      </c>
      <c r="CL4" s="113"/>
      <c r="CM4" s="113"/>
      <c r="CN4" s="113"/>
      <c r="CO4" s="113"/>
      <c r="CP4" s="113"/>
      <c r="CQ4" s="113"/>
      <c r="CR4" s="113">
        <v>33</v>
      </c>
      <c r="CS4" s="113"/>
      <c r="CT4" s="113"/>
      <c r="CU4" s="113"/>
      <c r="CV4" s="113"/>
      <c r="CW4" s="113"/>
      <c r="CX4" s="113"/>
      <c r="CY4" s="113"/>
      <c r="CZ4" s="113">
        <v>34</v>
      </c>
      <c r="DA4" s="113"/>
      <c r="DB4" s="113"/>
      <c r="DC4" s="113"/>
      <c r="DD4" s="113">
        <v>35</v>
      </c>
      <c r="DE4" s="113"/>
      <c r="DF4" s="5"/>
      <c r="DG4" s="114">
        <v>40</v>
      </c>
      <c r="DH4" s="113"/>
      <c r="DI4" s="113"/>
      <c r="DJ4" s="113"/>
      <c r="DK4" s="115">
        <v>41</v>
      </c>
      <c r="DL4" s="115"/>
      <c r="DM4" s="115"/>
      <c r="DN4" s="115"/>
      <c r="DO4" s="115"/>
      <c r="DP4" s="115"/>
      <c r="DQ4" s="114"/>
      <c r="DR4" s="115">
        <v>41</v>
      </c>
      <c r="DS4" s="115"/>
      <c r="DT4" s="114"/>
      <c r="DU4" s="113">
        <v>42</v>
      </c>
      <c r="DV4" s="113"/>
      <c r="DW4" s="113"/>
      <c r="DX4" s="113"/>
      <c r="DY4" s="113"/>
      <c r="DZ4" s="113"/>
      <c r="EA4" s="113"/>
      <c r="EB4" s="113">
        <v>43</v>
      </c>
      <c r="EC4" s="113"/>
      <c r="ED4" s="113"/>
      <c r="EE4" s="113"/>
      <c r="EF4" s="113"/>
      <c r="EG4" s="113"/>
      <c r="EH4" s="113"/>
      <c r="EI4" s="113"/>
      <c r="EJ4" s="113">
        <v>44</v>
      </c>
      <c r="EK4" s="113"/>
      <c r="EL4" s="113"/>
      <c r="EM4" s="113"/>
      <c r="EN4" s="113">
        <v>45</v>
      </c>
      <c r="EO4" s="113"/>
      <c r="EP4" s="5"/>
      <c r="EQ4" s="114">
        <v>50</v>
      </c>
      <c r="ER4" s="113"/>
      <c r="ES4" s="113"/>
      <c r="ET4" s="113"/>
      <c r="EU4" s="115">
        <v>51</v>
      </c>
      <c r="EV4" s="115"/>
      <c r="EW4" s="115"/>
      <c r="EX4" s="115"/>
      <c r="EY4" s="115"/>
      <c r="EZ4" s="115"/>
      <c r="FA4" s="114"/>
      <c r="FB4" s="115">
        <v>51</v>
      </c>
      <c r="FC4" s="115"/>
      <c r="FD4" s="114"/>
      <c r="FE4" s="113">
        <v>52</v>
      </c>
      <c r="FF4" s="113"/>
      <c r="FG4" s="113"/>
      <c r="FH4" s="113"/>
      <c r="FI4" s="113"/>
      <c r="FJ4" s="113"/>
      <c r="FK4" s="113"/>
      <c r="FL4" s="113">
        <v>53</v>
      </c>
      <c r="FM4" s="113"/>
      <c r="FN4" s="113"/>
      <c r="FO4" s="113"/>
      <c r="FP4" s="113"/>
      <c r="FQ4" s="113"/>
      <c r="FR4" s="113"/>
      <c r="FS4" s="113"/>
      <c r="FT4" s="113">
        <v>54</v>
      </c>
      <c r="FU4" s="113"/>
      <c r="FV4" s="113"/>
      <c r="FW4" s="113"/>
      <c r="FX4" s="113">
        <v>55</v>
      </c>
      <c r="FY4" s="113"/>
      <c r="FZ4" s="5"/>
      <c r="GA4" s="114">
        <v>60</v>
      </c>
      <c r="GB4" s="113"/>
      <c r="GC4" s="113"/>
      <c r="GD4" s="113"/>
      <c r="GE4" s="115">
        <v>61</v>
      </c>
      <c r="GF4" s="115"/>
      <c r="GG4" s="115"/>
      <c r="GH4" s="115"/>
      <c r="GI4" s="115"/>
      <c r="GJ4" s="115"/>
      <c r="GK4" s="114"/>
      <c r="GL4" s="115">
        <v>61</v>
      </c>
      <c r="GM4" s="115"/>
      <c r="GN4" s="114"/>
      <c r="GO4" s="113">
        <v>62</v>
      </c>
      <c r="GP4" s="113"/>
      <c r="GQ4" s="113"/>
      <c r="GR4" s="113"/>
      <c r="GS4" s="113"/>
      <c r="GT4" s="113"/>
      <c r="GU4" s="113"/>
      <c r="GV4" s="113">
        <v>63</v>
      </c>
      <c r="GW4" s="113"/>
      <c r="GX4" s="113"/>
      <c r="GY4" s="113"/>
      <c r="GZ4" s="113"/>
      <c r="HA4" s="113"/>
      <c r="HB4" s="113"/>
      <c r="HC4" s="113"/>
      <c r="HD4" s="113">
        <v>64</v>
      </c>
      <c r="HE4" s="113"/>
      <c r="HF4" s="113"/>
      <c r="HG4" s="113"/>
      <c r="HH4" s="113">
        <v>65</v>
      </c>
      <c r="HI4" s="113"/>
      <c r="HJ4" s="5"/>
    </row>
    <row r="5" spans="1:218" ht="13.5" customHeight="1" x14ac:dyDescent="0.2">
      <c r="A5" s="119" t="s">
        <v>22</v>
      </c>
      <c r="B5" s="120"/>
      <c r="C5" s="118" t="s">
        <v>23</v>
      </c>
      <c r="D5" s="118"/>
      <c r="E5" s="118"/>
      <c r="F5" s="118"/>
      <c r="G5" s="123" t="s">
        <v>158</v>
      </c>
      <c r="H5" s="123"/>
      <c r="I5" s="123"/>
      <c r="J5" s="123"/>
      <c r="K5" s="123"/>
      <c r="L5" s="123"/>
      <c r="M5" s="124"/>
      <c r="N5" s="123" t="s">
        <v>158</v>
      </c>
      <c r="O5" s="123"/>
      <c r="P5" s="124"/>
      <c r="Q5" s="118" t="s">
        <v>158</v>
      </c>
      <c r="R5" s="118"/>
      <c r="S5" s="118"/>
      <c r="T5" s="118"/>
      <c r="U5" s="118"/>
      <c r="V5" s="118"/>
      <c r="W5" s="118"/>
      <c r="X5" s="118" t="s">
        <v>158</v>
      </c>
      <c r="Y5" s="118"/>
      <c r="Z5" s="118"/>
      <c r="AA5" s="118"/>
      <c r="AB5" s="118"/>
      <c r="AC5" s="118"/>
      <c r="AD5" s="118"/>
      <c r="AE5" s="118"/>
      <c r="AF5" s="118" t="s">
        <v>158</v>
      </c>
      <c r="AG5" s="118"/>
      <c r="AH5" s="118"/>
      <c r="AI5" s="118"/>
      <c r="AJ5" s="123" t="s">
        <v>158</v>
      </c>
      <c r="AK5" s="123"/>
      <c r="AL5" s="128"/>
      <c r="AM5" s="118" t="s">
        <v>23</v>
      </c>
      <c r="AN5" s="118"/>
      <c r="AO5" s="118"/>
      <c r="AP5" s="118"/>
      <c r="AQ5" s="123" t="s">
        <v>158</v>
      </c>
      <c r="AR5" s="123"/>
      <c r="AS5" s="123"/>
      <c r="AT5" s="123"/>
      <c r="AU5" s="123"/>
      <c r="AV5" s="123"/>
      <c r="AW5" s="124"/>
      <c r="AX5" s="123" t="s">
        <v>158</v>
      </c>
      <c r="AY5" s="123"/>
      <c r="AZ5" s="124"/>
      <c r="BA5" s="118" t="s">
        <v>158</v>
      </c>
      <c r="BB5" s="118"/>
      <c r="BC5" s="118"/>
      <c r="BD5" s="118"/>
      <c r="BE5" s="118"/>
      <c r="BF5" s="118"/>
      <c r="BG5" s="118"/>
      <c r="BH5" s="118" t="s">
        <v>158</v>
      </c>
      <c r="BI5" s="118"/>
      <c r="BJ5" s="118"/>
      <c r="BK5" s="118"/>
      <c r="BL5" s="118"/>
      <c r="BM5" s="118"/>
      <c r="BN5" s="118"/>
      <c r="BO5" s="118"/>
      <c r="BP5" s="118" t="s">
        <v>158</v>
      </c>
      <c r="BQ5" s="118"/>
      <c r="BR5" s="118"/>
      <c r="BS5" s="118"/>
      <c r="BT5" s="123" t="s">
        <v>158</v>
      </c>
      <c r="BU5" s="123"/>
      <c r="BV5" s="128"/>
      <c r="BW5" s="118" t="s">
        <v>23</v>
      </c>
      <c r="BX5" s="118"/>
      <c r="BY5" s="118"/>
      <c r="BZ5" s="118"/>
      <c r="CA5" s="123" t="s">
        <v>158</v>
      </c>
      <c r="CB5" s="123"/>
      <c r="CC5" s="123"/>
      <c r="CD5" s="123"/>
      <c r="CE5" s="123"/>
      <c r="CF5" s="123"/>
      <c r="CG5" s="124"/>
      <c r="CH5" s="123" t="s">
        <v>158</v>
      </c>
      <c r="CI5" s="123"/>
      <c r="CJ5" s="124"/>
      <c r="CK5" s="118" t="s">
        <v>158</v>
      </c>
      <c r="CL5" s="118"/>
      <c r="CM5" s="118"/>
      <c r="CN5" s="118"/>
      <c r="CO5" s="118"/>
      <c r="CP5" s="118"/>
      <c r="CQ5" s="118"/>
      <c r="CR5" s="118" t="s">
        <v>158</v>
      </c>
      <c r="CS5" s="118"/>
      <c r="CT5" s="118"/>
      <c r="CU5" s="118"/>
      <c r="CV5" s="118"/>
      <c r="CW5" s="118"/>
      <c r="CX5" s="118"/>
      <c r="CY5" s="118"/>
      <c r="CZ5" s="118" t="s">
        <v>158</v>
      </c>
      <c r="DA5" s="118"/>
      <c r="DB5" s="118"/>
      <c r="DC5" s="118"/>
      <c r="DD5" s="123" t="s">
        <v>158</v>
      </c>
      <c r="DE5" s="123"/>
      <c r="DF5" s="128"/>
      <c r="DG5" s="118" t="s">
        <v>158</v>
      </c>
      <c r="DH5" s="118"/>
      <c r="DI5" s="118"/>
      <c r="DJ5" s="118"/>
      <c r="DK5" s="123" t="s">
        <v>158</v>
      </c>
      <c r="DL5" s="123"/>
      <c r="DM5" s="123"/>
      <c r="DN5" s="123"/>
      <c r="DO5" s="123"/>
      <c r="DP5" s="123"/>
      <c r="DQ5" s="124"/>
      <c r="DR5" s="123" t="s">
        <v>158</v>
      </c>
      <c r="DS5" s="123"/>
      <c r="DT5" s="124"/>
      <c r="DU5" s="118" t="s">
        <v>158</v>
      </c>
      <c r="DV5" s="118"/>
      <c r="DW5" s="118"/>
      <c r="DX5" s="118"/>
      <c r="DY5" s="118"/>
      <c r="DZ5" s="118"/>
      <c r="EA5" s="118"/>
      <c r="EB5" s="118" t="s">
        <v>158</v>
      </c>
      <c r="EC5" s="118"/>
      <c r="ED5" s="118"/>
      <c r="EE5" s="118"/>
      <c r="EF5" s="118"/>
      <c r="EG5" s="118"/>
      <c r="EH5" s="118"/>
      <c r="EI5" s="118"/>
      <c r="EJ5" s="118" t="s">
        <v>158</v>
      </c>
      <c r="EK5" s="118"/>
      <c r="EL5" s="118"/>
      <c r="EM5" s="118"/>
      <c r="EN5" s="123" t="s">
        <v>158</v>
      </c>
      <c r="EO5" s="123"/>
      <c r="EP5" s="128"/>
      <c r="EQ5" s="118" t="s">
        <v>158</v>
      </c>
      <c r="ER5" s="118"/>
      <c r="ES5" s="118"/>
      <c r="ET5" s="118"/>
      <c r="EU5" s="123" t="s">
        <v>158</v>
      </c>
      <c r="EV5" s="123"/>
      <c r="EW5" s="123"/>
      <c r="EX5" s="123"/>
      <c r="EY5" s="123"/>
      <c r="EZ5" s="123"/>
      <c r="FA5" s="124"/>
      <c r="FB5" s="123" t="s">
        <v>158</v>
      </c>
      <c r="FC5" s="123"/>
      <c r="FD5" s="124"/>
      <c r="FE5" s="118" t="s">
        <v>158</v>
      </c>
      <c r="FF5" s="118"/>
      <c r="FG5" s="118"/>
      <c r="FH5" s="118"/>
      <c r="FI5" s="118"/>
      <c r="FJ5" s="118"/>
      <c r="FK5" s="118"/>
      <c r="FL5" s="118" t="s">
        <v>158</v>
      </c>
      <c r="FM5" s="118"/>
      <c r="FN5" s="118"/>
      <c r="FO5" s="118"/>
      <c r="FP5" s="118"/>
      <c r="FQ5" s="118"/>
      <c r="FR5" s="118"/>
      <c r="FS5" s="118"/>
      <c r="FT5" s="118" t="s">
        <v>158</v>
      </c>
      <c r="FU5" s="118"/>
      <c r="FV5" s="118"/>
      <c r="FW5" s="118"/>
      <c r="FX5" s="123" t="s">
        <v>158</v>
      </c>
      <c r="FY5" s="123"/>
      <c r="FZ5" s="128"/>
      <c r="GA5" s="118" t="s">
        <v>158</v>
      </c>
      <c r="GB5" s="118"/>
      <c r="GC5" s="118"/>
      <c r="GD5" s="118"/>
      <c r="GE5" s="123" t="s">
        <v>158</v>
      </c>
      <c r="GF5" s="123"/>
      <c r="GG5" s="123"/>
      <c r="GH5" s="123"/>
      <c r="GI5" s="123"/>
      <c r="GJ5" s="123"/>
      <c r="GK5" s="124"/>
      <c r="GL5" s="123" t="s">
        <v>158</v>
      </c>
      <c r="GM5" s="123"/>
      <c r="GN5" s="124"/>
      <c r="GO5" s="118" t="s">
        <v>158</v>
      </c>
      <c r="GP5" s="118"/>
      <c r="GQ5" s="118"/>
      <c r="GR5" s="118"/>
      <c r="GS5" s="118"/>
      <c r="GT5" s="118"/>
      <c r="GU5" s="118"/>
      <c r="GV5" s="118" t="s">
        <v>158</v>
      </c>
      <c r="GW5" s="118"/>
      <c r="GX5" s="118"/>
      <c r="GY5" s="118"/>
      <c r="GZ5" s="118"/>
      <c r="HA5" s="118"/>
      <c r="HB5" s="118"/>
      <c r="HC5" s="118"/>
      <c r="HD5" s="118" t="s">
        <v>158</v>
      </c>
      <c r="HE5" s="118"/>
      <c r="HF5" s="118"/>
      <c r="HG5" s="118"/>
      <c r="HH5" s="123" t="s">
        <v>158</v>
      </c>
      <c r="HI5" s="123"/>
      <c r="HJ5" s="128"/>
    </row>
    <row r="6" spans="1:218" ht="13.5" customHeight="1" x14ac:dyDescent="0.2">
      <c r="A6" s="121"/>
      <c r="B6" s="122"/>
      <c r="C6" s="125" t="s">
        <v>25</v>
      </c>
      <c r="D6" s="125"/>
      <c r="E6" s="125"/>
      <c r="F6" s="125"/>
      <c r="G6" s="126" t="s">
        <v>25</v>
      </c>
      <c r="H6" s="126"/>
      <c r="I6" s="126"/>
      <c r="J6" s="126"/>
      <c r="K6" s="126"/>
      <c r="L6" s="126"/>
      <c r="M6" s="127"/>
      <c r="N6" s="126" t="s">
        <v>25</v>
      </c>
      <c r="O6" s="126"/>
      <c r="P6" s="127"/>
      <c r="Q6" s="125" t="s">
        <v>25</v>
      </c>
      <c r="R6" s="125"/>
      <c r="S6" s="125"/>
      <c r="T6" s="125"/>
      <c r="U6" s="125"/>
      <c r="V6" s="125"/>
      <c r="W6" s="125"/>
      <c r="X6" s="125" t="s">
        <v>25</v>
      </c>
      <c r="Y6" s="125"/>
      <c r="Z6" s="125"/>
      <c r="AA6" s="125"/>
      <c r="AB6" s="125"/>
      <c r="AC6" s="125"/>
      <c r="AD6" s="125"/>
      <c r="AE6" s="125"/>
      <c r="AF6" s="125" t="s">
        <v>25</v>
      </c>
      <c r="AG6" s="125"/>
      <c r="AH6" s="125"/>
      <c r="AI6" s="125"/>
      <c r="AJ6" s="126" t="s">
        <v>25</v>
      </c>
      <c r="AK6" s="126"/>
      <c r="AL6" s="127"/>
      <c r="AM6" s="125" t="s">
        <v>26</v>
      </c>
      <c r="AN6" s="125"/>
      <c r="AO6" s="125"/>
      <c r="AP6" s="125"/>
      <c r="AQ6" s="126" t="s">
        <v>26</v>
      </c>
      <c r="AR6" s="126"/>
      <c r="AS6" s="126"/>
      <c r="AT6" s="126"/>
      <c r="AU6" s="126"/>
      <c r="AV6" s="126"/>
      <c r="AW6" s="127"/>
      <c r="AX6" s="126" t="s">
        <v>26</v>
      </c>
      <c r="AY6" s="126"/>
      <c r="AZ6" s="127"/>
      <c r="BA6" s="125" t="s">
        <v>26</v>
      </c>
      <c r="BB6" s="125"/>
      <c r="BC6" s="125"/>
      <c r="BD6" s="125"/>
      <c r="BE6" s="125"/>
      <c r="BF6" s="125"/>
      <c r="BG6" s="125"/>
      <c r="BH6" s="125" t="s">
        <v>26</v>
      </c>
      <c r="BI6" s="125"/>
      <c r="BJ6" s="125"/>
      <c r="BK6" s="125"/>
      <c r="BL6" s="125"/>
      <c r="BM6" s="125"/>
      <c r="BN6" s="125"/>
      <c r="BO6" s="125"/>
      <c r="BP6" s="125" t="s">
        <v>26</v>
      </c>
      <c r="BQ6" s="125"/>
      <c r="BR6" s="125"/>
      <c r="BS6" s="125"/>
      <c r="BT6" s="126" t="s">
        <v>26</v>
      </c>
      <c r="BU6" s="126"/>
      <c r="BV6" s="127"/>
      <c r="BW6" s="125" t="s">
        <v>27</v>
      </c>
      <c r="BX6" s="125"/>
      <c r="BY6" s="125"/>
      <c r="BZ6" s="125"/>
      <c r="CA6" s="126" t="s">
        <v>27</v>
      </c>
      <c r="CB6" s="126"/>
      <c r="CC6" s="126"/>
      <c r="CD6" s="126"/>
      <c r="CE6" s="126"/>
      <c r="CF6" s="126"/>
      <c r="CG6" s="127"/>
      <c r="CH6" s="126" t="s">
        <v>27</v>
      </c>
      <c r="CI6" s="126"/>
      <c r="CJ6" s="127"/>
      <c r="CK6" s="125" t="s">
        <v>27</v>
      </c>
      <c r="CL6" s="125"/>
      <c r="CM6" s="125"/>
      <c r="CN6" s="125"/>
      <c r="CO6" s="125"/>
      <c r="CP6" s="125"/>
      <c r="CQ6" s="125"/>
      <c r="CR6" s="125" t="s">
        <v>27</v>
      </c>
      <c r="CS6" s="125"/>
      <c r="CT6" s="125"/>
      <c r="CU6" s="125"/>
      <c r="CV6" s="125"/>
      <c r="CW6" s="125"/>
      <c r="CX6" s="125"/>
      <c r="CY6" s="125"/>
      <c r="CZ6" s="125" t="s">
        <v>27</v>
      </c>
      <c r="DA6" s="125"/>
      <c r="DB6" s="125"/>
      <c r="DC6" s="125"/>
      <c r="DD6" s="126" t="s">
        <v>27</v>
      </c>
      <c r="DE6" s="126"/>
      <c r="DF6" s="127"/>
      <c r="DG6" s="125" t="s">
        <v>28</v>
      </c>
      <c r="DH6" s="125"/>
      <c r="DI6" s="125"/>
      <c r="DJ6" s="125"/>
      <c r="DK6" s="126" t="s">
        <v>28</v>
      </c>
      <c r="DL6" s="126"/>
      <c r="DM6" s="126"/>
      <c r="DN6" s="126"/>
      <c r="DO6" s="126"/>
      <c r="DP6" s="126"/>
      <c r="DQ6" s="127"/>
      <c r="DR6" s="126" t="s">
        <v>28</v>
      </c>
      <c r="DS6" s="126"/>
      <c r="DT6" s="127"/>
      <c r="DU6" s="125" t="s">
        <v>28</v>
      </c>
      <c r="DV6" s="125"/>
      <c r="DW6" s="125"/>
      <c r="DX6" s="125"/>
      <c r="DY6" s="125"/>
      <c r="DZ6" s="125"/>
      <c r="EA6" s="125"/>
      <c r="EB6" s="125" t="s">
        <v>28</v>
      </c>
      <c r="EC6" s="125"/>
      <c r="ED6" s="125"/>
      <c r="EE6" s="125"/>
      <c r="EF6" s="125"/>
      <c r="EG6" s="125"/>
      <c r="EH6" s="125"/>
      <c r="EI6" s="125"/>
      <c r="EJ6" s="125" t="s">
        <v>28</v>
      </c>
      <c r="EK6" s="125"/>
      <c r="EL6" s="125"/>
      <c r="EM6" s="125"/>
      <c r="EN6" s="126" t="s">
        <v>28</v>
      </c>
      <c r="EO6" s="126"/>
      <c r="EP6" s="127"/>
      <c r="EQ6" s="125" t="s">
        <v>29</v>
      </c>
      <c r="ER6" s="125"/>
      <c r="ES6" s="125"/>
      <c r="ET6" s="125"/>
      <c r="EU6" s="126" t="s">
        <v>29</v>
      </c>
      <c r="EV6" s="126"/>
      <c r="EW6" s="126"/>
      <c r="EX6" s="126"/>
      <c r="EY6" s="126"/>
      <c r="EZ6" s="126"/>
      <c r="FA6" s="127"/>
      <c r="FB6" s="126" t="s">
        <v>29</v>
      </c>
      <c r="FC6" s="126"/>
      <c r="FD6" s="127"/>
      <c r="FE6" s="125" t="s">
        <v>29</v>
      </c>
      <c r="FF6" s="125"/>
      <c r="FG6" s="125"/>
      <c r="FH6" s="125"/>
      <c r="FI6" s="125"/>
      <c r="FJ6" s="125"/>
      <c r="FK6" s="125"/>
      <c r="FL6" s="125" t="s">
        <v>29</v>
      </c>
      <c r="FM6" s="125"/>
      <c r="FN6" s="125"/>
      <c r="FO6" s="125"/>
      <c r="FP6" s="125"/>
      <c r="FQ6" s="125"/>
      <c r="FR6" s="125"/>
      <c r="FS6" s="125"/>
      <c r="FT6" s="125" t="s">
        <v>29</v>
      </c>
      <c r="FU6" s="125"/>
      <c r="FV6" s="125"/>
      <c r="FW6" s="125"/>
      <c r="FX6" s="126" t="s">
        <v>29</v>
      </c>
      <c r="FY6" s="126"/>
      <c r="FZ6" s="127"/>
      <c r="GA6" s="125" t="s">
        <v>30</v>
      </c>
      <c r="GB6" s="125"/>
      <c r="GC6" s="125"/>
      <c r="GD6" s="125"/>
      <c r="GE6" s="126" t="s">
        <v>30</v>
      </c>
      <c r="GF6" s="126"/>
      <c r="GG6" s="126"/>
      <c r="GH6" s="126"/>
      <c r="GI6" s="126"/>
      <c r="GJ6" s="126"/>
      <c r="GK6" s="127"/>
      <c r="GL6" s="126" t="s">
        <v>30</v>
      </c>
      <c r="GM6" s="126"/>
      <c r="GN6" s="127"/>
      <c r="GO6" s="125" t="s">
        <v>30</v>
      </c>
      <c r="GP6" s="125"/>
      <c r="GQ6" s="125"/>
      <c r="GR6" s="125"/>
      <c r="GS6" s="125"/>
      <c r="GT6" s="125"/>
      <c r="GU6" s="125"/>
      <c r="GV6" s="125" t="s">
        <v>30</v>
      </c>
      <c r="GW6" s="125"/>
      <c r="GX6" s="125"/>
      <c r="GY6" s="125"/>
      <c r="GZ6" s="125"/>
      <c r="HA6" s="125"/>
      <c r="HB6" s="125"/>
      <c r="HC6" s="125"/>
      <c r="HD6" s="125" t="s">
        <v>30</v>
      </c>
      <c r="HE6" s="125"/>
      <c r="HF6" s="125"/>
      <c r="HG6" s="125"/>
      <c r="HH6" s="126" t="s">
        <v>30</v>
      </c>
      <c r="HI6" s="126"/>
      <c r="HJ6" s="127"/>
    </row>
    <row r="7" spans="1:218" ht="15" customHeight="1" x14ac:dyDescent="0.2">
      <c r="A7" s="134" t="s">
        <v>157</v>
      </c>
      <c r="B7" s="135"/>
      <c r="C7" s="131" t="s">
        <v>38</v>
      </c>
      <c r="D7" s="111" t="s">
        <v>39</v>
      </c>
      <c r="E7" s="111" t="s">
        <v>40</v>
      </c>
      <c r="F7" s="129" t="s">
        <v>41</v>
      </c>
      <c r="G7" s="131" t="s">
        <v>42</v>
      </c>
      <c r="H7" s="101" t="s">
        <v>170</v>
      </c>
      <c r="I7" s="102"/>
      <c r="J7" s="111" t="s">
        <v>44</v>
      </c>
      <c r="K7" s="111" t="s">
        <v>45</v>
      </c>
      <c r="L7" s="111" t="s">
        <v>46</v>
      </c>
      <c r="M7" s="129" t="s">
        <v>47</v>
      </c>
      <c r="N7" s="131" t="s">
        <v>48</v>
      </c>
      <c r="O7" s="111"/>
      <c r="P7" s="129"/>
      <c r="Q7" s="161" t="s">
        <v>198</v>
      </c>
      <c r="R7" s="145" t="s">
        <v>199</v>
      </c>
      <c r="S7" s="145" t="s">
        <v>51</v>
      </c>
      <c r="T7" s="146" t="s">
        <v>52</v>
      </c>
      <c r="U7" s="146"/>
      <c r="V7" s="147"/>
      <c r="W7" s="140" t="s">
        <v>53</v>
      </c>
      <c r="X7" s="142" t="s">
        <v>54</v>
      </c>
      <c r="Y7" s="142"/>
      <c r="Z7" s="142"/>
      <c r="AA7" s="142"/>
      <c r="AB7" s="143"/>
      <c r="AC7" s="111" t="s">
        <v>55</v>
      </c>
      <c r="AD7" s="111" t="s">
        <v>56</v>
      </c>
      <c r="AE7" s="129" t="s">
        <v>41</v>
      </c>
      <c r="AF7" s="131" t="s">
        <v>57</v>
      </c>
      <c r="AG7" s="111" t="s">
        <v>58</v>
      </c>
      <c r="AH7" s="111" t="s">
        <v>59</v>
      </c>
      <c r="AI7" s="129" t="s">
        <v>41</v>
      </c>
      <c r="AJ7" s="148" t="s">
        <v>60</v>
      </c>
      <c r="AK7" s="150"/>
      <c r="AL7" s="152" t="s">
        <v>166</v>
      </c>
      <c r="AM7" s="131" t="s">
        <v>38</v>
      </c>
      <c r="AN7" s="111" t="s">
        <v>39</v>
      </c>
      <c r="AO7" s="111" t="s">
        <v>40</v>
      </c>
      <c r="AP7" s="129" t="s">
        <v>41</v>
      </c>
      <c r="AQ7" s="131" t="s">
        <v>42</v>
      </c>
      <c r="AR7" s="101" t="s">
        <v>170</v>
      </c>
      <c r="AS7" s="102"/>
      <c r="AT7" s="111" t="s">
        <v>44</v>
      </c>
      <c r="AU7" s="111" t="s">
        <v>45</v>
      </c>
      <c r="AV7" s="111" t="s">
        <v>46</v>
      </c>
      <c r="AW7" s="129" t="s">
        <v>47</v>
      </c>
      <c r="AX7" s="131" t="s">
        <v>48</v>
      </c>
      <c r="AY7" s="111"/>
      <c r="AZ7" s="129"/>
      <c r="BA7" s="161" t="s">
        <v>198</v>
      </c>
      <c r="BB7" s="145" t="s">
        <v>199</v>
      </c>
      <c r="BC7" s="145" t="s">
        <v>51</v>
      </c>
      <c r="BD7" s="146" t="s">
        <v>52</v>
      </c>
      <c r="BE7" s="146"/>
      <c r="BF7" s="147"/>
      <c r="BG7" s="140" t="s">
        <v>53</v>
      </c>
      <c r="BH7" s="142" t="s">
        <v>54</v>
      </c>
      <c r="BI7" s="142"/>
      <c r="BJ7" s="142"/>
      <c r="BK7" s="142"/>
      <c r="BL7" s="143"/>
      <c r="BM7" s="111" t="s">
        <v>55</v>
      </c>
      <c r="BN7" s="111" t="s">
        <v>56</v>
      </c>
      <c r="BO7" s="129" t="s">
        <v>41</v>
      </c>
      <c r="BP7" s="131" t="s">
        <v>57</v>
      </c>
      <c r="BQ7" s="111" t="s">
        <v>58</v>
      </c>
      <c r="BR7" s="111" t="s">
        <v>59</v>
      </c>
      <c r="BS7" s="129" t="s">
        <v>41</v>
      </c>
      <c r="BT7" s="148" t="s">
        <v>60</v>
      </c>
      <c r="BU7" s="150"/>
      <c r="BV7" s="152" t="s">
        <v>166</v>
      </c>
      <c r="BW7" s="131" t="s">
        <v>38</v>
      </c>
      <c r="BX7" s="111" t="s">
        <v>39</v>
      </c>
      <c r="BY7" s="111" t="s">
        <v>40</v>
      </c>
      <c r="BZ7" s="129" t="s">
        <v>41</v>
      </c>
      <c r="CA7" s="131" t="s">
        <v>42</v>
      </c>
      <c r="CB7" s="101" t="s">
        <v>170</v>
      </c>
      <c r="CC7" s="102"/>
      <c r="CD7" s="111" t="s">
        <v>44</v>
      </c>
      <c r="CE7" s="111" t="s">
        <v>45</v>
      </c>
      <c r="CF7" s="111" t="s">
        <v>46</v>
      </c>
      <c r="CG7" s="129" t="s">
        <v>47</v>
      </c>
      <c r="CH7" s="131" t="s">
        <v>48</v>
      </c>
      <c r="CI7" s="111"/>
      <c r="CJ7" s="129"/>
      <c r="CK7" s="161" t="s">
        <v>198</v>
      </c>
      <c r="CL7" s="145" t="s">
        <v>199</v>
      </c>
      <c r="CM7" s="145" t="s">
        <v>51</v>
      </c>
      <c r="CN7" s="146" t="s">
        <v>52</v>
      </c>
      <c r="CO7" s="146"/>
      <c r="CP7" s="147"/>
      <c r="CQ7" s="140" t="s">
        <v>53</v>
      </c>
      <c r="CR7" s="142" t="s">
        <v>54</v>
      </c>
      <c r="CS7" s="142"/>
      <c r="CT7" s="142"/>
      <c r="CU7" s="142"/>
      <c r="CV7" s="143"/>
      <c r="CW7" s="111" t="s">
        <v>55</v>
      </c>
      <c r="CX7" s="111" t="s">
        <v>56</v>
      </c>
      <c r="CY7" s="129" t="s">
        <v>41</v>
      </c>
      <c r="CZ7" s="131" t="s">
        <v>57</v>
      </c>
      <c r="DA7" s="111" t="s">
        <v>58</v>
      </c>
      <c r="DB7" s="111" t="s">
        <v>59</v>
      </c>
      <c r="DC7" s="129" t="s">
        <v>41</v>
      </c>
      <c r="DD7" s="148" t="s">
        <v>60</v>
      </c>
      <c r="DE7" s="150"/>
      <c r="DF7" s="152" t="s">
        <v>166</v>
      </c>
      <c r="DG7" s="131" t="s">
        <v>38</v>
      </c>
      <c r="DH7" s="111" t="s">
        <v>39</v>
      </c>
      <c r="DI7" s="111" t="s">
        <v>40</v>
      </c>
      <c r="DJ7" s="129" t="s">
        <v>41</v>
      </c>
      <c r="DK7" s="131" t="s">
        <v>42</v>
      </c>
      <c r="DL7" s="101" t="s">
        <v>170</v>
      </c>
      <c r="DM7" s="102"/>
      <c r="DN7" s="111" t="s">
        <v>44</v>
      </c>
      <c r="DO7" s="111" t="s">
        <v>45</v>
      </c>
      <c r="DP7" s="111" t="s">
        <v>46</v>
      </c>
      <c r="DQ7" s="129" t="s">
        <v>47</v>
      </c>
      <c r="DR7" s="131" t="s">
        <v>48</v>
      </c>
      <c r="DS7" s="111"/>
      <c r="DT7" s="129"/>
      <c r="DU7" s="161" t="s">
        <v>198</v>
      </c>
      <c r="DV7" s="145" t="s">
        <v>199</v>
      </c>
      <c r="DW7" s="145" t="s">
        <v>51</v>
      </c>
      <c r="DX7" s="146" t="s">
        <v>52</v>
      </c>
      <c r="DY7" s="146"/>
      <c r="DZ7" s="147"/>
      <c r="EA7" s="140" t="s">
        <v>53</v>
      </c>
      <c r="EB7" s="142" t="s">
        <v>54</v>
      </c>
      <c r="EC7" s="142"/>
      <c r="ED7" s="142"/>
      <c r="EE7" s="142"/>
      <c r="EF7" s="143"/>
      <c r="EG7" s="111" t="s">
        <v>55</v>
      </c>
      <c r="EH7" s="111" t="s">
        <v>56</v>
      </c>
      <c r="EI7" s="129" t="s">
        <v>41</v>
      </c>
      <c r="EJ7" s="131" t="s">
        <v>57</v>
      </c>
      <c r="EK7" s="111" t="s">
        <v>58</v>
      </c>
      <c r="EL7" s="111" t="s">
        <v>59</v>
      </c>
      <c r="EM7" s="129" t="s">
        <v>41</v>
      </c>
      <c r="EN7" s="148" t="s">
        <v>60</v>
      </c>
      <c r="EO7" s="150"/>
      <c r="EP7" s="152" t="s">
        <v>166</v>
      </c>
      <c r="EQ7" s="131" t="s">
        <v>38</v>
      </c>
      <c r="ER7" s="111" t="s">
        <v>39</v>
      </c>
      <c r="ES7" s="111" t="s">
        <v>40</v>
      </c>
      <c r="ET7" s="129" t="s">
        <v>41</v>
      </c>
      <c r="EU7" s="131" t="s">
        <v>42</v>
      </c>
      <c r="EV7" s="111" t="s">
        <v>43</v>
      </c>
      <c r="EW7" s="98"/>
      <c r="EX7" s="111" t="s">
        <v>44</v>
      </c>
      <c r="EY7" s="111" t="s">
        <v>45</v>
      </c>
      <c r="EZ7" s="111" t="s">
        <v>46</v>
      </c>
      <c r="FA7" s="129" t="s">
        <v>47</v>
      </c>
      <c r="FB7" s="131" t="s">
        <v>48</v>
      </c>
      <c r="FC7" s="111"/>
      <c r="FD7" s="129"/>
      <c r="FE7" s="161" t="s">
        <v>198</v>
      </c>
      <c r="FF7" s="145" t="s">
        <v>199</v>
      </c>
      <c r="FG7" s="145" t="s">
        <v>51</v>
      </c>
      <c r="FH7" s="146" t="s">
        <v>52</v>
      </c>
      <c r="FI7" s="146"/>
      <c r="FJ7" s="147"/>
      <c r="FK7" s="140" t="s">
        <v>53</v>
      </c>
      <c r="FL7" s="142" t="s">
        <v>54</v>
      </c>
      <c r="FM7" s="142"/>
      <c r="FN7" s="142"/>
      <c r="FO7" s="142"/>
      <c r="FP7" s="143"/>
      <c r="FQ7" s="111" t="s">
        <v>55</v>
      </c>
      <c r="FR7" s="111" t="s">
        <v>56</v>
      </c>
      <c r="FS7" s="129" t="s">
        <v>41</v>
      </c>
      <c r="FT7" s="131" t="s">
        <v>57</v>
      </c>
      <c r="FU7" s="111" t="s">
        <v>58</v>
      </c>
      <c r="FV7" s="111" t="s">
        <v>59</v>
      </c>
      <c r="FW7" s="129" t="s">
        <v>41</v>
      </c>
      <c r="FX7" s="148" t="s">
        <v>60</v>
      </c>
      <c r="FY7" s="150"/>
      <c r="FZ7" s="152" t="s">
        <v>166</v>
      </c>
      <c r="GA7" s="131" t="s">
        <v>38</v>
      </c>
      <c r="GB7" s="111" t="s">
        <v>39</v>
      </c>
      <c r="GC7" s="111" t="s">
        <v>40</v>
      </c>
      <c r="GD7" s="129" t="s">
        <v>41</v>
      </c>
      <c r="GE7" s="131" t="s">
        <v>42</v>
      </c>
      <c r="GF7" s="101" t="s">
        <v>170</v>
      </c>
      <c r="GG7" s="102"/>
      <c r="GH7" s="111" t="s">
        <v>44</v>
      </c>
      <c r="GI7" s="111" t="s">
        <v>45</v>
      </c>
      <c r="GJ7" s="111" t="s">
        <v>46</v>
      </c>
      <c r="GK7" s="129" t="s">
        <v>47</v>
      </c>
      <c r="GL7" s="131" t="s">
        <v>48</v>
      </c>
      <c r="GM7" s="111"/>
      <c r="GN7" s="129"/>
      <c r="GO7" s="161" t="s">
        <v>198</v>
      </c>
      <c r="GP7" s="145" t="s">
        <v>199</v>
      </c>
      <c r="GQ7" s="145" t="s">
        <v>51</v>
      </c>
      <c r="GR7" s="146" t="s">
        <v>52</v>
      </c>
      <c r="GS7" s="146"/>
      <c r="GT7" s="147"/>
      <c r="GU7" s="140" t="s">
        <v>53</v>
      </c>
      <c r="GV7" s="142" t="s">
        <v>54</v>
      </c>
      <c r="GW7" s="142"/>
      <c r="GX7" s="142"/>
      <c r="GY7" s="142"/>
      <c r="GZ7" s="143"/>
      <c r="HA7" s="111" t="s">
        <v>55</v>
      </c>
      <c r="HB7" s="111" t="s">
        <v>56</v>
      </c>
      <c r="HC7" s="129" t="s">
        <v>41</v>
      </c>
      <c r="HD7" s="131" t="s">
        <v>57</v>
      </c>
      <c r="HE7" s="111" t="s">
        <v>58</v>
      </c>
      <c r="HF7" s="111" t="s">
        <v>59</v>
      </c>
      <c r="HG7" s="129" t="s">
        <v>41</v>
      </c>
      <c r="HH7" s="148" t="s">
        <v>60</v>
      </c>
      <c r="HI7" s="150"/>
      <c r="HJ7" s="152" t="s">
        <v>166</v>
      </c>
    </row>
    <row r="8" spans="1:218" ht="15" customHeight="1" x14ac:dyDescent="0.2">
      <c r="A8" s="136"/>
      <c r="B8" s="137"/>
      <c r="C8" s="131"/>
      <c r="D8" s="111"/>
      <c r="E8" s="111"/>
      <c r="F8" s="130"/>
      <c r="G8" s="131"/>
      <c r="H8" s="103"/>
      <c r="I8" s="104"/>
      <c r="J8" s="111"/>
      <c r="K8" s="111"/>
      <c r="L8" s="111"/>
      <c r="M8" s="130"/>
      <c r="N8" s="143" t="s">
        <v>61</v>
      </c>
      <c r="O8" s="154"/>
      <c r="P8" s="155"/>
      <c r="Q8" s="162"/>
      <c r="R8" s="145"/>
      <c r="S8" s="145"/>
      <c r="T8" s="133" t="s">
        <v>167</v>
      </c>
      <c r="U8" s="107" t="s">
        <v>168</v>
      </c>
      <c r="V8" s="133" t="s">
        <v>63</v>
      </c>
      <c r="W8" s="141"/>
      <c r="X8" s="109" t="s">
        <v>64</v>
      </c>
      <c r="Y8" s="157" t="s">
        <v>65</v>
      </c>
      <c r="Z8" s="144" t="s">
        <v>66</v>
      </c>
      <c r="AA8" s="144" t="s">
        <v>67</v>
      </c>
      <c r="AB8" s="133" t="s">
        <v>63</v>
      </c>
      <c r="AC8" s="111"/>
      <c r="AD8" s="111"/>
      <c r="AE8" s="130"/>
      <c r="AF8" s="131"/>
      <c r="AG8" s="111"/>
      <c r="AH8" s="111"/>
      <c r="AI8" s="130"/>
      <c r="AJ8" s="148"/>
      <c r="AK8" s="151"/>
      <c r="AL8" s="153"/>
      <c r="AM8" s="131"/>
      <c r="AN8" s="111"/>
      <c r="AO8" s="111"/>
      <c r="AP8" s="130"/>
      <c r="AQ8" s="131"/>
      <c r="AR8" s="103"/>
      <c r="AS8" s="104"/>
      <c r="AT8" s="111"/>
      <c r="AU8" s="111"/>
      <c r="AV8" s="111"/>
      <c r="AW8" s="130"/>
      <c r="AX8" s="143" t="s">
        <v>61</v>
      </c>
      <c r="AY8" s="154"/>
      <c r="AZ8" s="155"/>
      <c r="BA8" s="162"/>
      <c r="BB8" s="145"/>
      <c r="BC8" s="145"/>
      <c r="BD8" s="133" t="s">
        <v>167</v>
      </c>
      <c r="BE8" s="107" t="s">
        <v>168</v>
      </c>
      <c r="BF8" s="133" t="s">
        <v>63</v>
      </c>
      <c r="BG8" s="141"/>
      <c r="BH8" s="109" t="s">
        <v>64</v>
      </c>
      <c r="BI8" s="157" t="s">
        <v>65</v>
      </c>
      <c r="BJ8" s="144" t="s">
        <v>66</v>
      </c>
      <c r="BK8" s="144" t="s">
        <v>67</v>
      </c>
      <c r="BL8" s="133" t="s">
        <v>63</v>
      </c>
      <c r="BM8" s="111"/>
      <c r="BN8" s="111"/>
      <c r="BO8" s="130"/>
      <c r="BP8" s="131"/>
      <c r="BQ8" s="111"/>
      <c r="BR8" s="111"/>
      <c r="BS8" s="130"/>
      <c r="BT8" s="148"/>
      <c r="BU8" s="151"/>
      <c r="BV8" s="153"/>
      <c r="BW8" s="131"/>
      <c r="BX8" s="111"/>
      <c r="BY8" s="111"/>
      <c r="BZ8" s="130"/>
      <c r="CA8" s="131"/>
      <c r="CB8" s="103"/>
      <c r="CC8" s="104"/>
      <c r="CD8" s="111"/>
      <c r="CE8" s="111"/>
      <c r="CF8" s="111"/>
      <c r="CG8" s="130"/>
      <c r="CH8" s="143" t="s">
        <v>61</v>
      </c>
      <c r="CI8" s="154"/>
      <c r="CJ8" s="155"/>
      <c r="CK8" s="162"/>
      <c r="CL8" s="145"/>
      <c r="CM8" s="145"/>
      <c r="CN8" s="133" t="s">
        <v>167</v>
      </c>
      <c r="CO8" s="107" t="s">
        <v>168</v>
      </c>
      <c r="CP8" s="133" t="s">
        <v>63</v>
      </c>
      <c r="CQ8" s="141"/>
      <c r="CR8" s="109" t="s">
        <v>64</v>
      </c>
      <c r="CS8" s="157" t="s">
        <v>65</v>
      </c>
      <c r="CT8" s="144" t="s">
        <v>66</v>
      </c>
      <c r="CU8" s="144" t="s">
        <v>67</v>
      </c>
      <c r="CV8" s="133" t="s">
        <v>63</v>
      </c>
      <c r="CW8" s="111"/>
      <c r="CX8" s="111"/>
      <c r="CY8" s="130"/>
      <c r="CZ8" s="131"/>
      <c r="DA8" s="111"/>
      <c r="DB8" s="111"/>
      <c r="DC8" s="130"/>
      <c r="DD8" s="148"/>
      <c r="DE8" s="151"/>
      <c r="DF8" s="153"/>
      <c r="DG8" s="131"/>
      <c r="DH8" s="111"/>
      <c r="DI8" s="111"/>
      <c r="DJ8" s="130"/>
      <c r="DK8" s="131"/>
      <c r="DL8" s="103"/>
      <c r="DM8" s="104"/>
      <c r="DN8" s="111"/>
      <c r="DO8" s="111"/>
      <c r="DP8" s="111"/>
      <c r="DQ8" s="130"/>
      <c r="DR8" s="143" t="s">
        <v>61</v>
      </c>
      <c r="DS8" s="154"/>
      <c r="DT8" s="155"/>
      <c r="DU8" s="162"/>
      <c r="DV8" s="145"/>
      <c r="DW8" s="145"/>
      <c r="DX8" s="133" t="s">
        <v>167</v>
      </c>
      <c r="DY8" s="107" t="s">
        <v>168</v>
      </c>
      <c r="DZ8" s="133" t="s">
        <v>63</v>
      </c>
      <c r="EA8" s="141"/>
      <c r="EB8" s="109" t="s">
        <v>64</v>
      </c>
      <c r="EC8" s="157" t="s">
        <v>65</v>
      </c>
      <c r="ED8" s="144" t="s">
        <v>66</v>
      </c>
      <c r="EE8" s="144" t="s">
        <v>67</v>
      </c>
      <c r="EF8" s="133" t="s">
        <v>63</v>
      </c>
      <c r="EG8" s="111"/>
      <c r="EH8" s="111"/>
      <c r="EI8" s="130"/>
      <c r="EJ8" s="131"/>
      <c r="EK8" s="111"/>
      <c r="EL8" s="111"/>
      <c r="EM8" s="130"/>
      <c r="EN8" s="148"/>
      <c r="EO8" s="151"/>
      <c r="EP8" s="153"/>
      <c r="EQ8" s="131"/>
      <c r="ER8" s="111"/>
      <c r="ES8" s="111"/>
      <c r="ET8" s="130"/>
      <c r="EU8" s="131"/>
      <c r="EV8" s="111"/>
      <c r="EW8" s="98"/>
      <c r="EX8" s="111"/>
      <c r="EY8" s="111"/>
      <c r="EZ8" s="111"/>
      <c r="FA8" s="130"/>
      <c r="FB8" s="143" t="s">
        <v>61</v>
      </c>
      <c r="FC8" s="154"/>
      <c r="FD8" s="155"/>
      <c r="FE8" s="162"/>
      <c r="FF8" s="145"/>
      <c r="FG8" s="145"/>
      <c r="FH8" s="133" t="s">
        <v>167</v>
      </c>
      <c r="FI8" s="107" t="s">
        <v>168</v>
      </c>
      <c r="FJ8" s="133" t="s">
        <v>63</v>
      </c>
      <c r="FK8" s="141"/>
      <c r="FL8" s="109" t="s">
        <v>64</v>
      </c>
      <c r="FM8" s="157" t="s">
        <v>65</v>
      </c>
      <c r="FN8" s="144" t="s">
        <v>66</v>
      </c>
      <c r="FO8" s="144" t="s">
        <v>67</v>
      </c>
      <c r="FP8" s="133" t="s">
        <v>63</v>
      </c>
      <c r="FQ8" s="111"/>
      <c r="FR8" s="111"/>
      <c r="FS8" s="130"/>
      <c r="FT8" s="131"/>
      <c r="FU8" s="111"/>
      <c r="FV8" s="111"/>
      <c r="FW8" s="130"/>
      <c r="FX8" s="148"/>
      <c r="FY8" s="151"/>
      <c r="FZ8" s="153"/>
      <c r="GA8" s="131"/>
      <c r="GB8" s="111"/>
      <c r="GC8" s="111"/>
      <c r="GD8" s="130"/>
      <c r="GE8" s="131"/>
      <c r="GF8" s="103"/>
      <c r="GG8" s="104"/>
      <c r="GH8" s="111"/>
      <c r="GI8" s="111"/>
      <c r="GJ8" s="111"/>
      <c r="GK8" s="130"/>
      <c r="GL8" s="143" t="s">
        <v>61</v>
      </c>
      <c r="GM8" s="154"/>
      <c r="GN8" s="155"/>
      <c r="GO8" s="162"/>
      <c r="GP8" s="145"/>
      <c r="GQ8" s="145"/>
      <c r="GR8" s="133" t="s">
        <v>167</v>
      </c>
      <c r="GS8" s="107" t="s">
        <v>168</v>
      </c>
      <c r="GT8" s="133" t="s">
        <v>63</v>
      </c>
      <c r="GU8" s="141"/>
      <c r="GV8" s="109" t="s">
        <v>64</v>
      </c>
      <c r="GW8" s="157" t="s">
        <v>65</v>
      </c>
      <c r="GX8" s="144" t="s">
        <v>66</v>
      </c>
      <c r="GY8" s="144" t="s">
        <v>67</v>
      </c>
      <c r="GZ8" s="133" t="s">
        <v>63</v>
      </c>
      <c r="HA8" s="111"/>
      <c r="HB8" s="111"/>
      <c r="HC8" s="130"/>
      <c r="HD8" s="131"/>
      <c r="HE8" s="111"/>
      <c r="HF8" s="111"/>
      <c r="HG8" s="130"/>
      <c r="HH8" s="148"/>
      <c r="HI8" s="151"/>
      <c r="HJ8" s="153"/>
    </row>
    <row r="9" spans="1:218" ht="15" customHeight="1" x14ac:dyDescent="0.2">
      <c r="A9" s="136"/>
      <c r="B9" s="137"/>
      <c r="C9" s="131"/>
      <c r="D9" s="111"/>
      <c r="E9" s="111"/>
      <c r="F9" s="130"/>
      <c r="G9" s="131"/>
      <c r="H9" s="99"/>
      <c r="I9" s="105" t="s">
        <v>171</v>
      </c>
      <c r="J9" s="111"/>
      <c r="K9" s="111"/>
      <c r="L9" s="111"/>
      <c r="M9" s="130"/>
      <c r="N9" s="132" t="s">
        <v>68</v>
      </c>
      <c r="O9" s="133" t="s">
        <v>69</v>
      </c>
      <c r="P9" s="156" t="s">
        <v>63</v>
      </c>
      <c r="Q9" s="162"/>
      <c r="R9" s="145"/>
      <c r="S9" s="145"/>
      <c r="T9" s="111"/>
      <c r="U9" s="108"/>
      <c r="V9" s="111"/>
      <c r="W9" s="141"/>
      <c r="X9" s="110"/>
      <c r="Y9" s="158"/>
      <c r="Z9" s="145"/>
      <c r="AA9" s="145"/>
      <c r="AB9" s="111"/>
      <c r="AC9" s="111"/>
      <c r="AD9" s="111"/>
      <c r="AE9" s="130"/>
      <c r="AF9" s="131"/>
      <c r="AG9" s="111"/>
      <c r="AH9" s="111"/>
      <c r="AI9" s="130"/>
      <c r="AJ9" s="149"/>
      <c r="AK9" s="159" t="s">
        <v>70</v>
      </c>
      <c r="AL9" s="153"/>
      <c r="AM9" s="131"/>
      <c r="AN9" s="111"/>
      <c r="AO9" s="111"/>
      <c r="AP9" s="130"/>
      <c r="AQ9" s="131"/>
      <c r="AR9" s="99"/>
      <c r="AS9" s="105" t="s">
        <v>171</v>
      </c>
      <c r="AT9" s="111"/>
      <c r="AU9" s="111"/>
      <c r="AV9" s="111"/>
      <c r="AW9" s="130"/>
      <c r="AX9" s="132" t="s">
        <v>68</v>
      </c>
      <c r="AY9" s="133" t="s">
        <v>69</v>
      </c>
      <c r="AZ9" s="156" t="s">
        <v>63</v>
      </c>
      <c r="BA9" s="162"/>
      <c r="BB9" s="145"/>
      <c r="BC9" s="145"/>
      <c r="BD9" s="111"/>
      <c r="BE9" s="108"/>
      <c r="BF9" s="111"/>
      <c r="BG9" s="141"/>
      <c r="BH9" s="110"/>
      <c r="BI9" s="158"/>
      <c r="BJ9" s="145"/>
      <c r="BK9" s="145"/>
      <c r="BL9" s="111"/>
      <c r="BM9" s="111"/>
      <c r="BN9" s="111"/>
      <c r="BO9" s="130"/>
      <c r="BP9" s="131"/>
      <c r="BQ9" s="111"/>
      <c r="BR9" s="111"/>
      <c r="BS9" s="130"/>
      <c r="BT9" s="149"/>
      <c r="BU9" s="159" t="s">
        <v>70</v>
      </c>
      <c r="BV9" s="153"/>
      <c r="BW9" s="131"/>
      <c r="BX9" s="111"/>
      <c r="BY9" s="111"/>
      <c r="BZ9" s="130"/>
      <c r="CA9" s="131"/>
      <c r="CB9" s="99"/>
      <c r="CC9" s="105" t="s">
        <v>171</v>
      </c>
      <c r="CD9" s="111"/>
      <c r="CE9" s="111"/>
      <c r="CF9" s="111"/>
      <c r="CG9" s="130"/>
      <c r="CH9" s="132" t="s">
        <v>68</v>
      </c>
      <c r="CI9" s="133" t="s">
        <v>69</v>
      </c>
      <c r="CJ9" s="156" t="s">
        <v>63</v>
      </c>
      <c r="CK9" s="162"/>
      <c r="CL9" s="145"/>
      <c r="CM9" s="145"/>
      <c r="CN9" s="111"/>
      <c r="CO9" s="108"/>
      <c r="CP9" s="111"/>
      <c r="CQ9" s="141"/>
      <c r="CR9" s="110"/>
      <c r="CS9" s="158"/>
      <c r="CT9" s="145"/>
      <c r="CU9" s="145"/>
      <c r="CV9" s="111"/>
      <c r="CW9" s="111"/>
      <c r="CX9" s="111"/>
      <c r="CY9" s="130"/>
      <c r="CZ9" s="131"/>
      <c r="DA9" s="111"/>
      <c r="DB9" s="111"/>
      <c r="DC9" s="130"/>
      <c r="DD9" s="149"/>
      <c r="DE9" s="159" t="s">
        <v>70</v>
      </c>
      <c r="DF9" s="153"/>
      <c r="DG9" s="131"/>
      <c r="DH9" s="111"/>
      <c r="DI9" s="111"/>
      <c r="DJ9" s="130"/>
      <c r="DK9" s="131"/>
      <c r="DL9" s="99"/>
      <c r="DM9" s="105" t="s">
        <v>171</v>
      </c>
      <c r="DN9" s="111"/>
      <c r="DO9" s="111"/>
      <c r="DP9" s="111"/>
      <c r="DQ9" s="130"/>
      <c r="DR9" s="132" t="s">
        <v>68</v>
      </c>
      <c r="DS9" s="133" t="s">
        <v>69</v>
      </c>
      <c r="DT9" s="156" t="s">
        <v>63</v>
      </c>
      <c r="DU9" s="162"/>
      <c r="DV9" s="145"/>
      <c r="DW9" s="145"/>
      <c r="DX9" s="111"/>
      <c r="DY9" s="108"/>
      <c r="DZ9" s="111"/>
      <c r="EA9" s="141"/>
      <c r="EB9" s="110"/>
      <c r="EC9" s="158"/>
      <c r="ED9" s="145"/>
      <c r="EE9" s="145"/>
      <c r="EF9" s="111"/>
      <c r="EG9" s="111"/>
      <c r="EH9" s="111"/>
      <c r="EI9" s="130"/>
      <c r="EJ9" s="131"/>
      <c r="EK9" s="111"/>
      <c r="EL9" s="111"/>
      <c r="EM9" s="130"/>
      <c r="EN9" s="149"/>
      <c r="EO9" s="159" t="s">
        <v>70</v>
      </c>
      <c r="EP9" s="153"/>
      <c r="EQ9" s="131"/>
      <c r="ER9" s="111"/>
      <c r="ES9" s="111"/>
      <c r="ET9" s="130"/>
      <c r="EU9" s="131"/>
      <c r="EV9" s="111"/>
      <c r="EW9" s="98"/>
      <c r="EX9" s="111"/>
      <c r="EY9" s="111"/>
      <c r="EZ9" s="111"/>
      <c r="FA9" s="130"/>
      <c r="FB9" s="132" t="s">
        <v>68</v>
      </c>
      <c r="FC9" s="133" t="s">
        <v>69</v>
      </c>
      <c r="FD9" s="156" t="s">
        <v>63</v>
      </c>
      <c r="FE9" s="162"/>
      <c r="FF9" s="145"/>
      <c r="FG9" s="145"/>
      <c r="FH9" s="111"/>
      <c r="FI9" s="108"/>
      <c r="FJ9" s="111"/>
      <c r="FK9" s="141"/>
      <c r="FL9" s="110"/>
      <c r="FM9" s="158"/>
      <c r="FN9" s="145"/>
      <c r="FO9" s="145"/>
      <c r="FP9" s="111"/>
      <c r="FQ9" s="111"/>
      <c r="FR9" s="111"/>
      <c r="FS9" s="130"/>
      <c r="FT9" s="131"/>
      <c r="FU9" s="111"/>
      <c r="FV9" s="111"/>
      <c r="FW9" s="130"/>
      <c r="FX9" s="149"/>
      <c r="FY9" s="159" t="s">
        <v>70</v>
      </c>
      <c r="FZ9" s="153"/>
      <c r="GA9" s="131"/>
      <c r="GB9" s="111"/>
      <c r="GC9" s="111"/>
      <c r="GD9" s="130"/>
      <c r="GE9" s="131"/>
      <c r="GF9" s="99"/>
      <c r="GG9" s="105" t="s">
        <v>171</v>
      </c>
      <c r="GH9" s="111"/>
      <c r="GI9" s="111"/>
      <c r="GJ9" s="111"/>
      <c r="GK9" s="130"/>
      <c r="GL9" s="132" t="s">
        <v>68</v>
      </c>
      <c r="GM9" s="133" t="s">
        <v>69</v>
      </c>
      <c r="GN9" s="156" t="s">
        <v>63</v>
      </c>
      <c r="GO9" s="162"/>
      <c r="GP9" s="145"/>
      <c r="GQ9" s="145"/>
      <c r="GR9" s="111"/>
      <c r="GS9" s="108"/>
      <c r="GT9" s="111"/>
      <c r="GU9" s="141"/>
      <c r="GV9" s="110"/>
      <c r="GW9" s="158"/>
      <c r="GX9" s="145"/>
      <c r="GY9" s="145"/>
      <c r="GZ9" s="111"/>
      <c r="HA9" s="111"/>
      <c r="HB9" s="111"/>
      <c r="HC9" s="130"/>
      <c r="HD9" s="131"/>
      <c r="HE9" s="111"/>
      <c r="HF9" s="111"/>
      <c r="HG9" s="130"/>
      <c r="HH9" s="149"/>
      <c r="HI9" s="159" t="s">
        <v>70</v>
      </c>
      <c r="HJ9" s="153"/>
    </row>
    <row r="10" spans="1:218" ht="15" customHeight="1" x14ac:dyDescent="0.2">
      <c r="A10" s="136"/>
      <c r="B10" s="137"/>
      <c r="C10" s="131"/>
      <c r="D10" s="111"/>
      <c r="E10" s="111"/>
      <c r="F10" s="130"/>
      <c r="G10" s="131"/>
      <c r="H10" s="99"/>
      <c r="I10" s="106"/>
      <c r="J10" s="111"/>
      <c r="K10" s="111"/>
      <c r="L10" s="111"/>
      <c r="M10" s="130"/>
      <c r="N10" s="131"/>
      <c r="O10" s="111"/>
      <c r="P10" s="130"/>
      <c r="Q10" s="162"/>
      <c r="R10" s="145"/>
      <c r="S10" s="145"/>
      <c r="T10" s="111"/>
      <c r="U10" s="108"/>
      <c r="V10" s="111"/>
      <c r="W10" s="141"/>
      <c r="X10" s="110"/>
      <c r="Y10" s="158"/>
      <c r="Z10" s="145"/>
      <c r="AA10" s="145"/>
      <c r="AB10" s="111"/>
      <c r="AC10" s="111"/>
      <c r="AD10" s="111"/>
      <c r="AE10" s="130"/>
      <c r="AF10" s="131"/>
      <c r="AG10" s="111"/>
      <c r="AH10" s="111"/>
      <c r="AI10" s="130"/>
      <c r="AJ10" s="149"/>
      <c r="AK10" s="160"/>
      <c r="AL10" s="153"/>
      <c r="AM10" s="131"/>
      <c r="AN10" s="111"/>
      <c r="AO10" s="111"/>
      <c r="AP10" s="130"/>
      <c r="AQ10" s="131"/>
      <c r="AR10" s="99"/>
      <c r="AS10" s="106"/>
      <c r="AT10" s="111"/>
      <c r="AU10" s="111"/>
      <c r="AV10" s="111"/>
      <c r="AW10" s="130"/>
      <c r="AX10" s="131"/>
      <c r="AY10" s="111"/>
      <c r="AZ10" s="130"/>
      <c r="BA10" s="162"/>
      <c r="BB10" s="145"/>
      <c r="BC10" s="145"/>
      <c r="BD10" s="111"/>
      <c r="BE10" s="108"/>
      <c r="BF10" s="111"/>
      <c r="BG10" s="141"/>
      <c r="BH10" s="110"/>
      <c r="BI10" s="158"/>
      <c r="BJ10" s="145"/>
      <c r="BK10" s="145"/>
      <c r="BL10" s="111"/>
      <c r="BM10" s="111"/>
      <c r="BN10" s="111"/>
      <c r="BO10" s="130"/>
      <c r="BP10" s="131"/>
      <c r="BQ10" s="111"/>
      <c r="BR10" s="111"/>
      <c r="BS10" s="130"/>
      <c r="BT10" s="149"/>
      <c r="BU10" s="160"/>
      <c r="BV10" s="153"/>
      <c r="BW10" s="131"/>
      <c r="BX10" s="111"/>
      <c r="BY10" s="111"/>
      <c r="BZ10" s="130"/>
      <c r="CA10" s="131"/>
      <c r="CB10" s="99"/>
      <c r="CC10" s="106"/>
      <c r="CD10" s="111"/>
      <c r="CE10" s="111"/>
      <c r="CF10" s="111"/>
      <c r="CG10" s="130"/>
      <c r="CH10" s="131"/>
      <c r="CI10" s="111"/>
      <c r="CJ10" s="130"/>
      <c r="CK10" s="162"/>
      <c r="CL10" s="145"/>
      <c r="CM10" s="145"/>
      <c r="CN10" s="111"/>
      <c r="CO10" s="108"/>
      <c r="CP10" s="111"/>
      <c r="CQ10" s="141"/>
      <c r="CR10" s="110"/>
      <c r="CS10" s="158"/>
      <c r="CT10" s="145"/>
      <c r="CU10" s="145"/>
      <c r="CV10" s="111"/>
      <c r="CW10" s="111"/>
      <c r="CX10" s="111"/>
      <c r="CY10" s="130"/>
      <c r="CZ10" s="131"/>
      <c r="DA10" s="111"/>
      <c r="DB10" s="111"/>
      <c r="DC10" s="130"/>
      <c r="DD10" s="149"/>
      <c r="DE10" s="160"/>
      <c r="DF10" s="153"/>
      <c r="DG10" s="131"/>
      <c r="DH10" s="111"/>
      <c r="DI10" s="111"/>
      <c r="DJ10" s="130"/>
      <c r="DK10" s="131"/>
      <c r="DL10" s="99"/>
      <c r="DM10" s="106"/>
      <c r="DN10" s="111"/>
      <c r="DO10" s="111"/>
      <c r="DP10" s="111"/>
      <c r="DQ10" s="130"/>
      <c r="DR10" s="131"/>
      <c r="DS10" s="111"/>
      <c r="DT10" s="130"/>
      <c r="DU10" s="162"/>
      <c r="DV10" s="145"/>
      <c r="DW10" s="145"/>
      <c r="DX10" s="111"/>
      <c r="DY10" s="108"/>
      <c r="DZ10" s="111"/>
      <c r="EA10" s="141"/>
      <c r="EB10" s="110"/>
      <c r="EC10" s="158"/>
      <c r="ED10" s="145"/>
      <c r="EE10" s="145"/>
      <c r="EF10" s="111"/>
      <c r="EG10" s="111"/>
      <c r="EH10" s="111"/>
      <c r="EI10" s="130"/>
      <c r="EJ10" s="131"/>
      <c r="EK10" s="111"/>
      <c r="EL10" s="111"/>
      <c r="EM10" s="130"/>
      <c r="EN10" s="149"/>
      <c r="EO10" s="160"/>
      <c r="EP10" s="153"/>
      <c r="EQ10" s="131"/>
      <c r="ER10" s="111"/>
      <c r="ES10" s="111"/>
      <c r="ET10" s="130"/>
      <c r="EU10" s="131"/>
      <c r="EV10" s="111"/>
      <c r="EW10" s="98"/>
      <c r="EX10" s="111"/>
      <c r="EY10" s="111"/>
      <c r="EZ10" s="111"/>
      <c r="FA10" s="130"/>
      <c r="FB10" s="131"/>
      <c r="FC10" s="111"/>
      <c r="FD10" s="130"/>
      <c r="FE10" s="162"/>
      <c r="FF10" s="145"/>
      <c r="FG10" s="145"/>
      <c r="FH10" s="111"/>
      <c r="FI10" s="108"/>
      <c r="FJ10" s="111"/>
      <c r="FK10" s="141"/>
      <c r="FL10" s="110"/>
      <c r="FM10" s="158"/>
      <c r="FN10" s="145"/>
      <c r="FO10" s="145"/>
      <c r="FP10" s="111"/>
      <c r="FQ10" s="111"/>
      <c r="FR10" s="111"/>
      <c r="FS10" s="130"/>
      <c r="FT10" s="131"/>
      <c r="FU10" s="111"/>
      <c r="FV10" s="111"/>
      <c r="FW10" s="130"/>
      <c r="FX10" s="149"/>
      <c r="FY10" s="160"/>
      <c r="FZ10" s="153"/>
      <c r="GA10" s="131"/>
      <c r="GB10" s="111"/>
      <c r="GC10" s="111"/>
      <c r="GD10" s="130"/>
      <c r="GE10" s="131"/>
      <c r="GF10" s="99"/>
      <c r="GG10" s="106"/>
      <c r="GH10" s="111"/>
      <c r="GI10" s="111"/>
      <c r="GJ10" s="111"/>
      <c r="GK10" s="130"/>
      <c r="GL10" s="131"/>
      <c r="GM10" s="111"/>
      <c r="GN10" s="130"/>
      <c r="GO10" s="162"/>
      <c r="GP10" s="145"/>
      <c r="GQ10" s="145"/>
      <c r="GR10" s="111"/>
      <c r="GS10" s="108"/>
      <c r="GT10" s="111"/>
      <c r="GU10" s="141"/>
      <c r="GV10" s="110"/>
      <c r="GW10" s="158"/>
      <c r="GX10" s="145"/>
      <c r="GY10" s="145"/>
      <c r="GZ10" s="111"/>
      <c r="HA10" s="111"/>
      <c r="HB10" s="111"/>
      <c r="HC10" s="130"/>
      <c r="HD10" s="131"/>
      <c r="HE10" s="111"/>
      <c r="HF10" s="111"/>
      <c r="HG10" s="130"/>
      <c r="HH10" s="149"/>
      <c r="HI10" s="160"/>
      <c r="HJ10" s="153"/>
    </row>
    <row r="11" spans="1:218" ht="15" customHeight="1" x14ac:dyDescent="0.2">
      <c r="A11" s="136"/>
      <c r="B11" s="137"/>
      <c r="C11" s="131"/>
      <c r="D11" s="111"/>
      <c r="E11" s="111"/>
      <c r="F11" s="130"/>
      <c r="G11" s="131"/>
      <c r="H11" s="99"/>
      <c r="I11" s="106"/>
      <c r="J11" s="111"/>
      <c r="K11" s="111"/>
      <c r="L11" s="111"/>
      <c r="M11" s="130"/>
      <c r="N11" s="131"/>
      <c r="O11" s="111"/>
      <c r="P11" s="130"/>
      <c r="Q11" s="162"/>
      <c r="R11" s="145"/>
      <c r="S11" s="145"/>
      <c r="T11" s="111"/>
      <c r="U11" s="108"/>
      <c r="V11" s="111"/>
      <c r="W11" s="141"/>
      <c r="X11" s="110"/>
      <c r="Y11" s="158"/>
      <c r="Z11" s="145"/>
      <c r="AA11" s="145"/>
      <c r="AB11" s="111"/>
      <c r="AC11" s="111"/>
      <c r="AD11" s="111"/>
      <c r="AE11" s="130"/>
      <c r="AF11" s="131"/>
      <c r="AG11" s="111"/>
      <c r="AH11" s="111"/>
      <c r="AI11" s="130"/>
      <c r="AJ11" s="149"/>
      <c r="AK11" s="160"/>
      <c r="AL11" s="153"/>
      <c r="AM11" s="131"/>
      <c r="AN11" s="111"/>
      <c r="AO11" s="111"/>
      <c r="AP11" s="130"/>
      <c r="AQ11" s="131"/>
      <c r="AR11" s="99"/>
      <c r="AS11" s="106"/>
      <c r="AT11" s="111"/>
      <c r="AU11" s="111"/>
      <c r="AV11" s="111"/>
      <c r="AW11" s="130"/>
      <c r="AX11" s="131"/>
      <c r="AY11" s="111"/>
      <c r="AZ11" s="130"/>
      <c r="BA11" s="162"/>
      <c r="BB11" s="145"/>
      <c r="BC11" s="145"/>
      <c r="BD11" s="111"/>
      <c r="BE11" s="108"/>
      <c r="BF11" s="111"/>
      <c r="BG11" s="141"/>
      <c r="BH11" s="110"/>
      <c r="BI11" s="158"/>
      <c r="BJ11" s="145"/>
      <c r="BK11" s="145"/>
      <c r="BL11" s="111"/>
      <c r="BM11" s="111"/>
      <c r="BN11" s="111"/>
      <c r="BO11" s="130"/>
      <c r="BP11" s="131"/>
      <c r="BQ11" s="111"/>
      <c r="BR11" s="111"/>
      <c r="BS11" s="130"/>
      <c r="BT11" s="149"/>
      <c r="BU11" s="160"/>
      <c r="BV11" s="153"/>
      <c r="BW11" s="131"/>
      <c r="BX11" s="111"/>
      <c r="BY11" s="111"/>
      <c r="BZ11" s="130"/>
      <c r="CA11" s="131"/>
      <c r="CB11" s="99"/>
      <c r="CC11" s="106"/>
      <c r="CD11" s="111"/>
      <c r="CE11" s="111"/>
      <c r="CF11" s="111"/>
      <c r="CG11" s="130"/>
      <c r="CH11" s="131"/>
      <c r="CI11" s="111"/>
      <c r="CJ11" s="130"/>
      <c r="CK11" s="162"/>
      <c r="CL11" s="145"/>
      <c r="CM11" s="145"/>
      <c r="CN11" s="111"/>
      <c r="CO11" s="108"/>
      <c r="CP11" s="111"/>
      <c r="CQ11" s="141"/>
      <c r="CR11" s="110"/>
      <c r="CS11" s="158"/>
      <c r="CT11" s="145"/>
      <c r="CU11" s="145"/>
      <c r="CV11" s="111"/>
      <c r="CW11" s="111"/>
      <c r="CX11" s="111"/>
      <c r="CY11" s="130"/>
      <c r="CZ11" s="131"/>
      <c r="DA11" s="111"/>
      <c r="DB11" s="111"/>
      <c r="DC11" s="130"/>
      <c r="DD11" s="149"/>
      <c r="DE11" s="160"/>
      <c r="DF11" s="153"/>
      <c r="DG11" s="131"/>
      <c r="DH11" s="111"/>
      <c r="DI11" s="111"/>
      <c r="DJ11" s="130"/>
      <c r="DK11" s="131"/>
      <c r="DL11" s="99"/>
      <c r="DM11" s="106"/>
      <c r="DN11" s="111"/>
      <c r="DO11" s="111"/>
      <c r="DP11" s="111"/>
      <c r="DQ11" s="130"/>
      <c r="DR11" s="131"/>
      <c r="DS11" s="111"/>
      <c r="DT11" s="130"/>
      <c r="DU11" s="162"/>
      <c r="DV11" s="145"/>
      <c r="DW11" s="145"/>
      <c r="DX11" s="111"/>
      <c r="DY11" s="108"/>
      <c r="DZ11" s="111"/>
      <c r="EA11" s="141"/>
      <c r="EB11" s="110"/>
      <c r="EC11" s="158"/>
      <c r="ED11" s="145"/>
      <c r="EE11" s="145"/>
      <c r="EF11" s="111"/>
      <c r="EG11" s="111"/>
      <c r="EH11" s="111"/>
      <c r="EI11" s="130"/>
      <c r="EJ11" s="131"/>
      <c r="EK11" s="111"/>
      <c r="EL11" s="111"/>
      <c r="EM11" s="130"/>
      <c r="EN11" s="149"/>
      <c r="EO11" s="160"/>
      <c r="EP11" s="153"/>
      <c r="EQ11" s="131"/>
      <c r="ER11" s="111"/>
      <c r="ES11" s="111"/>
      <c r="ET11" s="130"/>
      <c r="EU11" s="131"/>
      <c r="EV11" s="111"/>
      <c r="EW11" s="98"/>
      <c r="EX11" s="111"/>
      <c r="EY11" s="111"/>
      <c r="EZ11" s="111"/>
      <c r="FA11" s="130"/>
      <c r="FB11" s="131"/>
      <c r="FC11" s="111"/>
      <c r="FD11" s="130"/>
      <c r="FE11" s="162"/>
      <c r="FF11" s="145"/>
      <c r="FG11" s="145"/>
      <c r="FH11" s="111"/>
      <c r="FI11" s="108"/>
      <c r="FJ11" s="111"/>
      <c r="FK11" s="141"/>
      <c r="FL11" s="110"/>
      <c r="FM11" s="158"/>
      <c r="FN11" s="145"/>
      <c r="FO11" s="145"/>
      <c r="FP11" s="111"/>
      <c r="FQ11" s="111"/>
      <c r="FR11" s="111"/>
      <c r="FS11" s="130"/>
      <c r="FT11" s="131"/>
      <c r="FU11" s="111"/>
      <c r="FV11" s="111"/>
      <c r="FW11" s="130"/>
      <c r="FX11" s="149"/>
      <c r="FY11" s="160"/>
      <c r="FZ11" s="153"/>
      <c r="GA11" s="131"/>
      <c r="GB11" s="111"/>
      <c r="GC11" s="111"/>
      <c r="GD11" s="130"/>
      <c r="GE11" s="131"/>
      <c r="GF11" s="99"/>
      <c r="GG11" s="106"/>
      <c r="GH11" s="111"/>
      <c r="GI11" s="111"/>
      <c r="GJ11" s="111"/>
      <c r="GK11" s="130"/>
      <c r="GL11" s="131"/>
      <c r="GM11" s="111"/>
      <c r="GN11" s="130"/>
      <c r="GO11" s="162"/>
      <c r="GP11" s="145"/>
      <c r="GQ11" s="145"/>
      <c r="GR11" s="111"/>
      <c r="GS11" s="108"/>
      <c r="GT11" s="111"/>
      <c r="GU11" s="141"/>
      <c r="GV11" s="110"/>
      <c r="GW11" s="158"/>
      <c r="GX11" s="145"/>
      <c r="GY11" s="145"/>
      <c r="GZ11" s="111"/>
      <c r="HA11" s="111"/>
      <c r="HB11" s="111"/>
      <c r="HC11" s="130"/>
      <c r="HD11" s="131"/>
      <c r="HE11" s="111"/>
      <c r="HF11" s="111"/>
      <c r="HG11" s="130"/>
      <c r="HH11" s="149"/>
      <c r="HI11" s="160"/>
      <c r="HJ11" s="153"/>
    </row>
    <row r="12" spans="1:218" ht="15" customHeight="1" x14ac:dyDescent="0.2">
      <c r="A12" s="138"/>
      <c r="B12" s="139"/>
      <c r="C12" s="6" t="s">
        <v>71</v>
      </c>
      <c r="D12" s="7" t="s">
        <v>71</v>
      </c>
      <c r="E12" s="7" t="s">
        <v>71</v>
      </c>
      <c r="F12" s="8" t="s">
        <v>71</v>
      </c>
      <c r="G12" s="6" t="s">
        <v>71</v>
      </c>
      <c r="H12" s="7" t="s">
        <v>172</v>
      </c>
      <c r="I12" s="7" t="s">
        <v>172</v>
      </c>
      <c r="J12" s="7" t="s">
        <v>71</v>
      </c>
      <c r="K12" s="7" t="s">
        <v>71</v>
      </c>
      <c r="L12" s="7" t="s">
        <v>71</v>
      </c>
      <c r="M12" s="8" t="s">
        <v>71</v>
      </c>
      <c r="N12" s="6" t="s">
        <v>71</v>
      </c>
      <c r="O12" s="7" t="s">
        <v>71</v>
      </c>
      <c r="P12" s="8" t="s">
        <v>71</v>
      </c>
      <c r="Q12" s="6" t="s">
        <v>71</v>
      </c>
      <c r="R12" s="7" t="s">
        <v>71</v>
      </c>
      <c r="S12" s="7" t="s">
        <v>71</v>
      </c>
      <c r="T12" s="7" t="s">
        <v>71</v>
      </c>
      <c r="U12" s="7" t="s">
        <v>71</v>
      </c>
      <c r="V12" s="7" t="s">
        <v>71</v>
      </c>
      <c r="W12" s="8" t="s">
        <v>71</v>
      </c>
      <c r="X12" s="9" t="s">
        <v>71</v>
      </c>
      <c r="Y12" s="7" t="s">
        <v>71</v>
      </c>
      <c r="Z12" s="7" t="s">
        <v>71</v>
      </c>
      <c r="AA12" s="7" t="s">
        <v>71</v>
      </c>
      <c r="AB12" s="7" t="s">
        <v>71</v>
      </c>
      <c r="AC12" s="7" t="s">
        <v>71</v>
      </c>
      <c r="AD12" s="7" t="s">
        <v>71</v>
      </c>
      <c r="AE12" s="8" t="s">
        <v>71</v>
      </c>
      <c r="AF12" s="10" t="s">
        <v>71</v>
      </c>
      <c r="AG12" s="11" t="s">
        <v>71</v>
      </c>
      <c r="AH12" s="11" t="s">
        <v>71</v>
      </c>
      <c r="AI12" s="12" t="s">
        <v>72</v>
      </c>
      <c r="AJ12" s="13" t="s">
        <v>73</v>
      </c>
      <c r="AK12" s="14" t="s">
        <v>74</v>
      </c>
      <c r="AL12" s="15" t="s">
        <v>75</v>
      </c>
      <c r="AM12" s="6" t="s">
        <v>71</v>
      </c>
      <c r="AN12" s="7" t="s">
        <v>71</v>
      </c>
      <c r="AO12" s="7" t="s">
        <v>71</v>
      </c>
      <c r="AP12" s="8" t="s">
        <v>71</v>
      </c>
      <c r="AQ12" s="6" t="s">
        <v>71</v>
      </c>
      <c r="AR12" s="7" t="s">
        <v>172</v>
      </c>
      <c r="AS12" s="7" t="s">
        <v>172</v>
      </c>
      <c r="AT12" s="7" t="s">
        <v>71</v>
      </c>
      <c r="AU12" s="7" t="s">
        <v>71</v>
      </c>
      <c r="AV12" s="7" t="s">
        <v>71</v>
      </c>
      <c r="AW12" s="8" t="s">
        <v>71</v>
      </c>
      <c r="AX12" s="6" t="s">
        <v>71</v>
      </c>
      <c r="AY12" s="7" t="s">
        <v>71</v>
      </c>
      <c r="AZ12" s="8" t="s">
        <v>71</v>
      </c>
      <c r="BA12" s="6" t="s">
        <v>71</v>
      </c>
      <c r="BB12" s="7" t="s">
        <v>71</v>
      </c>
      <c r="BC12" s="7" t="s">
        <v>71</v>
      </c>
      <c r="BD12" s="7" t="s">
        <v>71</v>
      </c>
      <c r="BE12" s="7" t="s">
        <v>71</v>
      </c>
      <c r="BF12" s="7" t="s">
        <v>71</v>
      </c>
      <c r="BG12" s="8" t="s">
        <v>71</v>
      </c>
      <c r="BH12" s="9" t="s">
        <v>71</v>
      </c>
      <c r="BI12" s="7" t="s">
        <v>71</v>
      </c>
      <c r="BJ12" s="7" t="s">
        <v>71</v>
      </c>
      <c r="BK12" s="7" t="s">
        <v>71</v>
      </c>
      <c r="BL12" s="7" t="s">
        <v>71</v>
      </c>
      <c r="BM12" s="7" t="s">
        <v>71</v>
      </c>
      <c r="BN12" s="7" t="s">
        <v>71</v>
      </c>
      <c r="BO12" s="8" t="s">
        <v>71</v>
      </c>
      <c r="BP12" s="10" t="s">
        <v>71</v>
      </c>
      <c r="BQ12" s="11" t="s">
        <v>71</v>
      </c>
      <c r="BR12" s="11" t="s">
        <v>71</v>
      </c>
      <c r="BS12" s="12" t="s">
        <v>72</v>
      </c>
      <c r="BT12" s="13" t="s">
        <v>73</v>
      </c>
      <c r="BU12" s="14" t="s">
        <v>74</v>
      </c>
      <c r="BV12" s="15" t="s">
        <v>75</v>
      </c>
      <c r="BW12" s="6" t="s">
        <v>71</v>
      </c>
      <c r="BX12" s="7" t="s">
        <v>71</v>
      </c>
      <c r="BY12" s="7" t="s">
        <v>71</v>
      </c>
      <c r="BZ12" s="8" t="s">
        <v>71</v>
      </c>
      <c r="CA12" s="6" t="s">
        <v>71</v>
      </c>
      <c r="CB12" s="7" t="s">
        <v>172</v>
      </c>
      <c r="CC12" s="7" t="s">
        <v>172</v>
      </c>
      <c r="CD12" s="7" t="s">
        <v>71</v>
      </c>
      <c r="CE12" s="7" t="s">
        <v>71</v>
      </c>
      <c r="CF12" s="7" t="s">
        <v>71</v>
      </c>
      <c r="CG12" s="8" t="s">
        <v>71</v>
      </c>
      <c r="CH12" s="6" t="s">
        <v>71</v>
      </c>
      <c r="CI12" s="7" t="s">
        <v>71</v>
      </c>
      <c r="CJ12" s="8" t="s">
        <v>71</v>
      </c>
      <c r="CK12" s="6" t="s">
        <v>71</v>
      </c>
      <c r="CL12" s="7" t="s">
        <v>71</v>
      </c>
      <c r="CM12" s="7" t="s">
        <v>71</v>
      </c>
      <c r="CN12" s="7" t="s">
        <v>71</v>
      </c>
      <c r="CO12" s="7" t="s">
        <v>71</v>
      </c>
      <c r="CP12" s="7" t="s">
        <v>71</v>
      </c>
      <c r="CQ12" s="8" t="s">
        <v>71</v>
      </c>
      <c r="CR12" s="9" t="s">
        <v>71</v>
      </c>
      <c r="CS12" s="7" t="s">
        <v>71</v>
      </c>
      <c r="CT12" s="7" t="s">
        <v>71</v>
      </c>
      <c r="CU12" s="7" t="s">
        <v>71</v>
      </c>
      <c r="CV12" s="7" t="s">
        <v>71</v>
      </c>
      <c r="CW12" s="7" t="s">
        <v>71</v>
      </c>
      <c r="CX12" s="7" t="s">
        <v>71</v>
      </c>
      <c r="CY12" s="8" t="s">
        <v>71</v>
      </c>
      <c r="CZ12" s="10" t="s">
        <v>71</v>
      </c>
      <c r="DA12" s="11" t="s">
        <v>71</v>
      </c>
      <c r="DB12" s="11" t="s">
        <v>71</v>
      </c>
      <c r="DC12" s="12" t="s">
        <v>72</v>
      </c>
      <c r="DD12" s="13" t="s">
        <v>73</v>
      </c>
      <c r="DE12" s="14" t="s">
        <v>74</v>
      </c>
      <c r="DF12" s="15" t="s">
        <v>75</v>
      </c>
      <c r="DG12" s="6" t="s">
        <v>71</v>
      </c>
      <c r="DH12" s="7" t="s">
        <v>71</v>
      </c>
      <c r="DI12" s="7" t="s">
        <v>71</v>
      </c>
      <c r="DJ12" s="8" t="s">
        <v>71</v>
      </c>
      <c r="DK12" s="6" t="s">
        <v>71</v>
      </c>
      <c r="DL12" s="7" t="s">
        <v>172</v>
      </c>
      <c r="DM12" s="7" t="s">
        <v>172</v>
      </c>
      <c r="DN12" s="7" t="s">
        <v>71</v>
      </c>
      <c r="DO12" s="7" t="s">
        <v>71</v>
      </c>
      <c r="DP12" s="7" t="s">
        <v>71</v>
      </c>
      <c r="DQ12" s="8" t="s">
        <v>71</v>
      </c>
      <c r="DR12" s="6" t="s">
        <v>71</v>
      </c>
      <c r="DS12" s="7" t="s">
        <v>71</v>
      </c>
      <c r="DT12" s="8" t="s">
        <v>71</v>
      </c>
      <c r="DU12" s="6" t="s">
        <v>71</v>
      </c>
      <c r="DV12" s="7" t="s">
        <v>71</v>
      </c>
      <c r="DW12" s="7" t="s">
        <v>71</v>
      </c>
      <c r="DX12" s="7" t="s">
        <v>71</v>
      </c>
      <c r="DY12" s="7" t="s">
        <v>71</v>
      </c>
      <c r="DZ12" s="7" t="s">
        <v>71</v>
      </c>
      <c r="EA12" s="8" t="s">
        <v>71</v>
      </c>
      <c r="EB12" s="9" t="s">
        <v>71</v>
      </c>
      <c r="EC12" s="7" t="s">
        <v>71</v>
      </c>
      <c r="ED12" s="7" t="s">
        <v>71</v>
      </c>
      <c r="EE12" s="7" t="s">
        <v>71</v>
      </c>
      <c r="EF12" s="7" t="s">
        <v>71</v>
      </c>
      <c r="EG12" s="7" t="s">
        <v>71</v>
      </c>
      <c r="EH12" s="7" t="s">
        <v>71</v>
      </c>
      <c r="EI12" s="8" t="s">
        <v>71</v>
      </c>
      <c r="EJ12" s="10" t="s">
        <v>71</v>
      </c>
      <c r="EK12" s="11" t="s">
        <v>71</v>
      </c>
      <c r="EL12" s="11" t="s">
        <v>71</v>
      </c>
      <c r="EM12" s="12" t="s">
        <v>72</v>
      </c>
      <c r="EN12" s="13" t="s">
        <v>73</v>
      </c>
      <c r="EO12" s="14" t="s">
        <v>74</v>
      </c>
      <c r="EP12" s="15" t="s">
        <v>75</v>
      </c>
      <c r="EQ12" s="6" t="s">
        <v>71</v>
      </c>
      <c r="ER12" s="7" t="s">
        <v>71</v>
      </c>
      <c r="ES12" s="7" t="s">
        <v>71</v>
      </c>
      <c r="ET12" s="8" t="s">
        <v>71</v>
      </c>
      <c r="EU12" s="6" t="s">
        <v>71</v>
      </c>
      <c r="EV12" s="7" t="s">
        <v>71</v>
      </c>
      <c r="EW12" s="7"/>
      <c r="EX12" s="7" t="s">
        <v>71</v>
      </c>
      <c r="EY12" s="7" t="s">
        <v>71</v>
      </c>
      <c r="EZ12" s="7" t="s">
        <v>71</v>
      </c>
      <c r="FA12" s="8" t="s">
        <v>71</v>
      </c>
      <c r="FB12" s="6" t="s">
        <v>71</v>
      </c>
      <c r="FC12" s="7" t="s">
        <v>71</v>
      </c>
      <c r="FD12" s="8" t="s">
        <v>71</v>
      </c>
      <c r="FE12" s="6" t="s">
        <v>71</v>
      </c>
      <c r="FF12" s="7" t="s">
        <v>71</v>
      </c>
      <c r="FG12" s="7" t="s">
        <v>71</v>
      </c>
      <c r="FH12" s="7" t="s">
        <v>71</v>
      </c>
      <c r="FI12" s="7" t="s">
        <v>71</v>
      </c>
      <c r="FJ12" s="7" t="s">
        <v>71</v>
      </c>
      <c r="FK12" s="8" t="s">
        <v>71</v>
      </c>
      <c r="FL12" s="9" t="s">
        <v>71</v>
      </c>
      <c r="FM12" s="7" t="s">
        <v>71</v>
      </c>
      <c r="FN12" s="7" t="s">
        <v>71</v>
      </c>
      <c r="FO12" s="7" t="s">
        <v>71</v>
      </c>
      <c r="FP12" s="7" t="s">
        <v>71</v>
      </c>
      <c r="FQ12" s="7" t="s">
        <v>71</v>
      </c>
      <c r="FR12" s="7" t="s">
        <v>71</v>
      </c>
      <c r="FS12" s="8" t="s">
        <v>71</v>
      </c>
      <c r="FT12" s="10" t="s">
        <v>71</v>
      </c>
      <c r="FU12" s="11" t="s">
        <v>71</v>
      </c>
      <c r="FV12" s="11" t="s">
        <v>71</v>
      </c>
      <c r="FW12" s="12" t="s">
        <v>72</v>
      </c>
      <c r="FX12" s="13" t="s">
        <v>73</v>
      </c>
      <c r="FY12" s="14" t="s">
        <v>74</v>
      </c>
      <c r="FZ12" s="15" t="s">
        <v>75</v>
      </c>
      <c r="GA12" s="6" t="s">
        <v>71</v>
      </c>
      <c r="GB12" s="7" t="s">
        <v>71</v>
      </c>
      <c r="GC12" s="7" t="s">
        <v>71</v>
      </c>
      <c r="GD12" s="8" t="s">
        <v>71</v>
      </c>
      <c r="GE12" s="6" t="s">
        <v>71</v>
      </c>
      <c r="GF12" s="7" t="s">
        <v>172</v>
      </c>
      <c r="GG12" s="7" t="s">
        <v>172</v>
      </c>
      <c r="GH12" s="7" t="s">
        <v>71</v>
      </c>
      <c r="GI12" s="7" t="s">
        <v>71</v>
      </c>
      <c r="GJ12" s="7" t="s">
        <v>71</v>
      </c>
      <c r="GK12" s="8" t="s">
        <v>71</v>
      </c>
      <c r="GL12" s="6" t="s">
        <v>71</v>
      </c>
      <c r="GM12" s="7" t="s">
        <v>71</v>
      </c>
      <c r="GN12" s="8" t="s">
        <v>71</v>
      </c>
      <c r="GO12" s="6" t="s">
        <v>71</v>
      </c>
      <c r="GP12" s="7" t="s">
        <v>71</v>
      </c>
      <c r="GQ12" s="7" t="s">
        <v>71</v>
      </c>
      <c r="GR12" s="7" t="s">
        <v>71</v>
      </c>
      <c r="GS12" s="7" t="s">
        <v>71</v>
      </c>
      <c r="GT12" s="7" t="s">
        <v>71</v>
      </c>
      <c r="GU12" s="8" t="s">
        <v>71</v>
      </c>
      <c r="GV12" s="9" t="s">
        <v>71</v>
      </c>
      <c r="GW12" s="7" t="s">
        <v>71</v>
      </c>
      <c r="GX12" s="7" t="s">
        <v>71</v>
      </c>
      <c r="GY12" s="7" t="s">
        <v>71</v>
      </c>
      <c r="GZ12" s="7" t="s">
        <v>71</v>
      </c>
      <c r="HA12" s="7" t="s">
        <v>71</v>
      </c>
      <c r="HB12" s="7" t="s">
        <v>71</v>
      </c>
      <c r="HC12" s="8" t="s">
        <v>71</v>
      </c>
      <c r="HD12" s="10" t="s">
        <v>71</v>
      </c>
      <c r="HE12" s="11" t="s">
        <v>71</v>
      </c>
      <c r="HF12" s="11" t="s">
        <v>71</v>
      </c>
      <c r="HG12" s="12" t="s">
        <v>72</v>
      </c>
      <c r="HH12" s="13" t="s">
        <v>73</v>
      </c>
      <c r="HI12" s="14" t="s">
        <v>74</v>
      </c>
      <c r="HJ12" s="15" t="s">
        <v>75</v>
      </c>
    </row>
    <row r="13" spans="1:218" s="18" customFormat="1" ht="12.6" customHeight="1" x14ac:dyDescent="0.2">
      <c r="A13" s="16">
        <v>1</v>
      </c>
      <c r="B13" s="17" t="s">
        <v>76</v>
      </c>
      <c r="C13" s="34">
        <v>122526</v>
      </c>
      <c r="D13" s="35">
        <v>0</v>
      </c>
      <c r="E13" s="35">
        <v>0</v>
      </c>
      <c r="F13" s="36">
        <v>122526</v>
      </c>
      <c r="G13" s="34">
        <v>0</v>
      </c>
      <c r="H13" s="35">
        <v>11892</v>
      </c>
      <c r="I13" s="35">
        <v>0</v>
      </c>
      <c r="J13" s="35">
        <v>19832</v>
      </c>
      <c r="K13" s="35">
        <v>5068</v>
      </c>
      <c r="L13" s="35">
        <v>2270</v>
      </c>
      <c r="M13" s="37">
        <v>241</v>
      </c>
      <c r="N13" s="38">
        <v>1040</v>
      </c>
      <c r="O13" s="35">
        <v>1800</v>
      </c>
      <c r="P13" s="36">
        <v>2840</v>
      </c>
      <c r="Q13" s="34">
        <v>520</v>
      </c>
      <c r="R13" s="35">
        <v>600</v>
      </c>
      <c r="S13" s="35">
        <v>0</v>
      </c>
      <c r="T13" s="35">
        <v>2640</v>
      </c>
      <c r="U13" s="35">
        <v>3800</v>
      </c>
      <c r="V13" s="39">
        <v>6440</v>
      </c>
      <c r="W13" s="40">
        <v>1320</v>
      </c>
      <c r="X13" s="41">
        <v>1980</v>
      </c>
      <c r="Y13" s="35">
        <v>0</v>
      </c>
      <c r="Z13" s="35">
        <v>380</v>
      </c>
      <c r="AA13" s="35">
        <v>0</v>
      </c>
      <c r="AB13" s="39">
        <v>2360</v>
      </c>
      <c r="AC13" s="35">
        <v>1150</v>
      </c>
      <c r="AD13" s="35">
        <v>60630</v>
      </c>
      <c r="AE13" s="36">
        <v>115163</v>
      </c>
      <c r="AF13" s="38">
        <v>7363</v>
      </c>
      <c r="AG13" s="35">
        <v>0</v>
      </c>
      <c r="AH13" s="35">
        <v>0</v>
      </c>
      <c r="AI13" s="36">
        <v>7363</v>
      </c>
      <c r="AJ13" s="34">
        <v>436</v>
      </c>
      <c r="AK13" s="35">
        <v>436</v>
      </c>
      <c r="AL13" s="42">
        <f t="shared" ref="AL13:AL35" si="0">AJ13/AI13</f>
        <v>5.9214993888360726E-2</v>
      </c>
      <c r="AM13" s="38">
        <v>1864521</v>
      </c>
      <c r="AN13" s="35">
        <v>0</v>
      </c>
      <c r="AO13" s="35">
        <v>0</v>
      </c>
      <c r="AP13" s="36">
        <v>1864521</v>
      </c>
      <c r="AQ13" s="34">
        <v>126</v>
      </c>
      <c r="AR13" s="35">
        <v>120535</v>
      </c>
      <c r="AS13" s="35">
        <v>0</v>
      </c>
      <c r="AT13" s="35">
        <v>277067</v>
      </c>
      <c r="AU13" s="35">
        <v>14406</v>
      </c>
      <c r="AV13" s="35">
        <v>23385</v>
      </c>
      <c r="AW13" s="37">
        <v>3215</v>
      </c>
      <c r="AX13" s="38">
        <v>12220</v>
      </c>
      <c r="AY13" s="35">
        <v>20400</v>
      </c>
      <c r="AZ13" s="36">
        <v>32620</v>
      </c>
      <c r="BA13" s="34">
        <v>25740</v>
      </c>
      <c r="BB13" s="35">
        <v>2700</v>
      </c>
      <c r="BC13" s="35">
        <v>0</v>
      </c>
      <c r="BD13" s="35">
        <v>16830</v>
      </c>
      <c r="BE13" s="35">
        <v>65360</v>
      </c>
      <c r="BF13" s="39">
        <v>82190</v>
      </c>
      <c r="BG13" s="43">
        <v>12260</v>
      </c>
      <c r="BH13" s="41">
        <v>14520</v>
      </c>
      <c r="BI13" s="35">
        <v>900</v>
      </c>
      <c r="BJ13" s="35">
        <v>6080</v>
      </c>
      <c r="BK13" s="35">
        <v>4950</v>
      </c>
      <c r="BL13" s="39">
        <v>26450</v>
      </c>
      <c r="BM13" s="35">
        <v>3450</v>
      </c>
      <c r="BN13" s="35">
        <v>555130</v>
      </c>
      <c r="BO13" s="36">
        <v>1179274</v>
      </c>
      <c r="BP13" s="38">
        <v>685247</v>
      </c>
      <c r="BQ13" s="35">
        <v>0</v>
      </c>
      <c r="BR13" s="35">
        <v>0</v>
      </c>
      <c r="BS13" s="36">
        <v>685247</v>
      </c>
      <c r="BT13" s="34">
        <v>41061</v>
      </c>
      <c r="BU13" s="35">
        <v>41061</v>
      </c>
      <c r="BV13" s="42">
        <f t="shared" ref="BV13:BV35" si="1">BT13/BS13</f>
        <v>5.9921458977565754E-2</v>
      </c>
      <c r="BW13" s="38">
        <v>2295976</v>
      </c>
      <c r="BX13" s="35">
        <v>1</v>
      </c>
      <c r="BY13" s="35">
        <v>0</v>
      </c>
      <c r="BZ13" s="36">
        <v>2295977</v>
      </c>
      <c r="CA13" s="34">
        <v>0</v>
      </c>
      <c r="CB13" s="35">
        <v>100363</v>
      </c>
      <c r="CC13" s="35">
        <v>0</v>
      </c>
      <c r="CD13" s="35">
        <v>280806</v>
      </c>
      <c r="CE13" s="35">
        <v>17340</v>
      </c>
      <c r="CF13" s="35">
        <v>21321</v>
      </c>
      <c r="CG13" s="37">
        <v>3535</v>
      </c>
      <c r="CH13" s="38">
        <v>8060</v>
      </c>
      <c r="CI13" s="35">
        <v>8100</v>
      </c>
      <c r="CJ13" s="36">
        <v>16160</v>
      </c>
      <c r="CK13" s="34">
        <v>22620</v>
      </c>
      <c r="CL13" s="35">
        <v>3600</v>
      </c>
      <c r="CM13" s="35">
        <v>0</v>
      </c>
      <c r="CN13" s="35">
        <v>13860</v>
      </c>
      <c r="CO13" s="35">
        <v>40280</v>
      </c>
      <c r="CP13" s="39">
        <v>54140</v>
      </c>
      <c r="CQ13" s="43">
        <v>9310</v>
      </c>
      <c r="CR13" s="38">
        <v>10890</v>
      </c>
      <c r="CS13" s="35">
        <v>4050</v>
      </c>
      <c r="CT13" s="35">
        <v>5700</v>
      </c>
      <c r="CU13" s="35">
        <v>3150</v>
      </c>
      <c r="CV13" s="39">
        <v>23790</v>
      </c>
      <c r="CW13" s="35">
        <v>920</v>
      </c>
      <c r="CX13" s="35">
        <v>397320</v>
      </c>
      <c r="CY13" s="36">
        <v>951225</v>
      </c>
      <c r="CZ13" s="38">
        <v>1344752</v>
      </c>
      <c r="DA13" s="35">
        <v>0</v>
      </c>
      <c r="DB13" s="35">
        <v>0</v>
      </c>
      <c r="DC13" s="36">
        <v>1344752</v>
      </c>
      <c r="DD13" s="34">
        <v>80647</v>
      </c>
      <c r="DE13" s="35">
        <v>80647</v>
      </c>
      <c r="DF13" s="42">
        <f t="shared" ref="DF13:DF35" si="2">DD13/DC13</f>
        <v>5.9971652765714423E-2</v>
      </c>
      <c r="DG13" s="38">
        <v>1859579</v>
      </c>
      <c r="DH13" s="35">
        <v>1</v>
      </c>
      <c r="DI13" s="35">
        <v>0</v>
      </c>
      <c r="DJ13" s="36">
        <v>1859580</v>
      </c>
      <c r="DK13" s="34">
        <v>0</v>
      </c>
      <c r="DL13" s="35">
        <v>88339</v>
      </c>
      <c r="DM13" s="35">
        <v>22</v>
      </c>
      <c r="DN13" s="35">
        <v>208282</v>
      </c>
      <c r="DO13" s="35">
        <v>17670</v>
      </c>
      <c r="DP13" s="35">
        <v>15102</v>
      </c>
      <c r="DQ13" s="37">
        <v>2600</v>
      </c>
      <c r="DR13" s="38">
        <v>7020</v>
      </c>
      <c r="DS13" s="35">
        <v>7500</v>
      </c>
      <c r="DT13" s="36">
        <v>14520</v>
      </c>
      <c r="DU13" s="34">
        <v>12740</v>
      </c>
      <c r="DV13" s="35">
        <v>2700</v>
      </c>
      <c r="DW13" s="35">
        <v>0</v>
      </c>
      <c r="DX13" s="35">
        <v>12210</v>
      </c>
      <c r="DY13" s="35">
        <v>22420</v>
      </c>
      <c r="DZ13" s="39">
        <v>34630</v>
      </c>
      <c r="EA13" s="43">
        <v>7500</v>
      </c>
      <c r="EB13" s="41">
        <v>4950</v>
      </c>
      <c r="EC13" s="35">
        <v>3150</v>
      </c>
      <c r="ED13" s="35">
        <v>3040</v>
      </c>
      <c r="EE13" s="35">
        <v>2700</v>
      </c>
      <c r="EF13" s="39">
        <v>13840</v>
      </c>
      <c r="EG13" s="35">
        <v>1150</v>
      </c>
      <c r="EH13" s="35">
        <v>212710</v>
      </c>
      <c r="EI13" s="36">
        <v>631783</v>
      </c>
      <c r="EJ13" s="38">
        <v>1227797</v>
      </c>
      <c r="EK13" s="35">
        <v>0</v>
      </c>
      <c r="EL13" s="35">
        <v>0</v>
      </c>
      <c r="EM13" s="36">
        <v>1227797</v>
      </c>
      <c r="EN13" s="34">
        <v>73647</v>
      </c>
      <c r="EO13" s="35">
        <v>73647</v>
      </c>
      <c r="EP13" s="42">
        <f t="shared" ref="EP13:EP35" si="3">EN13/EM13</f>
        <v>5.9983042799420426E-2</v>
      </c>
      <c r="EQ13" s="38">
        <v>1500913</v>
      </c>
      <c r="ER13" s="35">
        <v>0</v>
      </c>
      <c r="ES13" s="35">
        <v>0</v>
      </c>
      <c r="ET13" s="36">
        <v>1500913</v>
      </c>
      <c r="EU13" s="34">
        <v>0</v>
      </c>
      <c r="EV13" s="35">
        <v>68434</v>
      </c>
      <c r="EW13" s="35">
        <v>88</v>
      </c>
      <c r="EX13" s="35">
        <v>148114</v>
      </c>
      <c r="EY13" s="35">
        <v>16587</v>
      </c>
      <c r="EZ13" s="35">
        <v>9175</v>
      </c>
      <c r="FA13" s="37">
        <v>1696</v>
      </c>
      <c r="FB13" s="38">
        <v>3120</v>
      </c>
      <c r="FC13" s="35">
        <v>3300</v>
      </c>
      <c r="FD13" s="36">
        <v>6420</v>
      </c>
      <c r="FE13" s="34">
        <v>4420</v>
      </c>
      <c r="FF13" s="35">
        <v>300</v>
      </c>
      <c r="FG13" s="35">
        <v>0</v>
      </c>
      <c r="FH13" s="35">
        <v>6930</v>
      </c>
      <c r="FI13" s="35">
        <v>15200</v>
      </c>
      <c r="FJ13" s="39">
        <v>22130</v>
      </c>
      <c r="FK13" s="40">
        <v>3610</v>
      </c>
      <c r="FL13" s="41">
        <v>5610</v>
      </c>
      <c r="FM13" s="35">
        <v>4050</v>
      </c>
      <c r="FN13" s="35">
        <v>1900</v>
      </c>
      <c r="FO13" s="35">
        <v>2250</v>
      </c>
      <c r="FP13" s="39">
        <v>13810</v>
      </c>
      <c r="FQ13" s="35">
        <v>460</v>
      </c>
      <c r="FR13" s="35">
        <v>133730</v>
      </c>
      <c r="FS13" s="36">
        <v>428886</v>
      </c>
      <c r="FT13" s="38">
        <v>1072027</v>
      </c>
      <c r="FU13" s="35">
        <v>0</v>
      </c>
      <c r="FV13" s="35">
        <v>0</v>
      </c>
      <c r="FW13" s="36">
        <v>1072027</v>
      </c>
      <c r="FX13" s="34">
        <v>64309</v>
      </c>
      <c r="FY13" s="35">
        <v>64309</v>
      </c>
      <c r="FZ13" s="42">
        <f t="shared" ref="FZ13:FZ35" si="4">FX13/FW13</f>
        <v>5.9988227908438871E-2</v>
      </c>
      <c r="GA13" s="38">
        <v>2054330</v>
      </c>
      <c r="GB13" s="35">
        <v>0</v>
      </c>
      <c r="GC13" s="35">
        <v>0</v>
      </c>
      <c r="GD13" s="36">
        <v>2054330</v>
      </c>
      <c r="GE13" s="34">
        <v>0</v>
      </c>
      <c r="GF13" s="35">
        <v>84663</v>
      </c>
      <c r="GG13" s="35">
        <v>0</v>
      </c>
      <c r="GH13" s="35">
        <v>191254</v>
      </c>
      <c r="GI13" s="35">
        <v>15914</v>
      </c>
      <c r="GJ13" s="35">
        <v>10511</v>
      </c>
      <c r="GK13" s="37">
        <v>2060</v>
      </c>
      <c r="GL13" s="38">
        <v>3120</v>
      </c>
      <c r="GM13" s="35">
        <v>5700</v>
      </c>
      <c r="GN13" s="36">
        <v>8820</v>
      </c>
      <c r="GO13" s="34">
        <v>0</v>
      </c>
      <c r="GP13" s="35">
        <v>0</v>
      </c>
      <c r="GQ13" s="35">
        <v>0</v>
      </c>
      <c r="GR13" s="35">
        <v>9570</v>
      </c>
      <c r="GS13" s="35">
        <v>12920</v>
      </c>
      <c r="GT13" s="39">
        <v>22490</v>
      </c>
      <c r="GU13" s="40">
        <v>2310</v>
      </c>
      <c r="GV13" s="41">
        <v>7590</v>
      </c>
      <c r="GW13" s="35">
        <v>4950</v>
      </c>
      <c r="GX13" s="35">
        <v>3040</v>
      </c>
      <c r="GY13" s="35">
        <v>900</v>
      </c>
      <c r="GZ13" s="39">
        <v>16480</v>
      </c>
      <c r="HA13" s="35">
        <v>1150</v>
      </c>
      <c r="HB13" s="35">
        <v>141330</v>
      </c>
      <c r="HC13" s="36">
        <v>496982</v>
      </c>
      <c r="HD13" s="38">
        <v>1557348</v>
      </c>
      <c r="HE13" s="35">
        <v>0</v>
      </c>
      <c r="HF13" s="35">
        <v>0</v>
      </c>
      <c r="HG13" s="36">
        <v>1557348</v>
      </c>
      <c r="HH13" s="34">
        <v>93426</v>
      </c>
      <c r="HI13" s="35">
        <v>93426</v>
      </c>
      <c r="HJ13" s="42">
        <f>HH13/HG13</f>
        <v>5.999044529546383E-2</v>
      </c>
    </row>
    <row r="14" spans="1:218" s="18" customFormat="1" ht="12.6" customHeight="1" x14ac:dyDescent="0.2">
      <c r="A14" s="19">
        <v>2</v>
      </c>
      <c r="B14" s="20" t="s">
        <v>77</v>
      </c>
      <c r="C14" s="44">
        <v>360375</v>
      </c>
      <c r="D14" s="45">
        <v>0</v>
      </c>
      <c r="E14" s="45">
        <v>0</v>
      </c>
      <c r="F14" s="46">
        <v>360375</v>
      </c>
      <c r="G14" s="44">
        <v>0</v>
      </c>
      <c r="H14" s="45">
        <v>33015</v>
      </c>
      <c r="I14" s="45">
        <v>28</v>
      </c>
      <c r="J14" s="45">
        <v>70054</v>
      </c>
      <c r="K14" s="45">
        <v>1730</v>
      </c>
      <c r="L14" s="45">
        <v>7818</v>
      </c>
      <c r="M14" s="47">
        <v>683</v>
      </c>
      <c r="N14" s="48">
        <v>2080</v>
      </c>
      <c r="O14" s="45">
        <v>5100</v>
      </c>
      <c r="P14" s="46">
        <v>7180</v>
      </c>
      <c r="Q14" s="44">
        <v>260</v>
      </c>
      <c r="R14" s="45">
        <v>300</v>
      </c>
      <c r="S14" s="45">
        <v>0</v>
      </c>
      <c r="T14" s="45">
        <v>5610</v>
      </c>
      <c r="U14" s="45">
        <v>18620</v>
      </c>
      <c r="V14" s="49">
        <v>24230</v>
      </c>
      <c r="W14" s="47">
        <v>6150</v>
      </c>
      <c r="X14" s="48">
        <v>5940</v>
      </c>
      <c r="Y14" s="45">
        <v>900</v>
      </c>
      <c r="Z14" s="45">
        <v>1140</v>
      </c>
      <c r="AA14" s="45">
        <v>1350</v>
      </c>
      <c r="AB14" s="49">
        <v>9330</v>
      </c>
      <c r="AC14" s="45">
        <v>1150</v>
      </c>
      <c r="AD14" s="45">
        <v>176730</v>
      </c>
      <c r="AE14" s="46">
        <v>338630</v>
      </c>
      <c r="AF14" s="48">
        <v>21745</v>
      </c>
      <c r="AG14" s="45">
        <v>0</v>
      </c>
      <c r="AH14" s="45">
        <v>0</v>
      </c>
      <c r="AI14" s="46">
        <v>21745</v>
      </c>
      <c r="AJ14" s="44">
        <v>1287</v>
      </c>
      <c r="AK14" s="45">
        <v>1287</v>
      </c>
      <c r="AL14" s="50">
        <f t="shared" si="0"/>
        <v>5.9186019774660842E-2</v>
      </c>
      <c r="AM14" s="48">
        <v>4645423</v>
      </c>
      <c r="AN14" s="45">
        <v>0</v>
      </c>
      <c r="AO14" s="45">
        <v>0</v>
      </c>
      <c r="AP14" s="46">
        <v>4645423</v>
      </c>
      <c r="AQ14" s="44">
        <v>94</v>
      </c>
      <c r="AR14" s="45">
        <v>221159</v>
      </c>
      <c r="AS14" s="45">
        <v>139</v>
      </c>
      <c r="AT14" s="45">
        <v>703468</v>
      </c>
      <c r="AU14" s="45">
        <v>29615</v>
      </c>
      <c r="AV14" s="45">
        <v>59743</v>
      </c>
      <c r="AW14" s="47">
        <v>6896</v>
      </c>
      <c r="AX14" s="48">
        <v>27300</v>
      </c>
      <c r="AY14" s="45">
        <v>34800</v>
      </c>
      <c r="AZ14" s="46">
        <v>62100</v>
      </c>
      <c r="BA14" s="44">
        <v>42380</v>
      </c>
      <c r="BB14" s="45">
        <v>3000</v>
      </c>
      <c r="BC14" s="45">
        <v>0</v>
      </c>
      <c r="BD14" s="45">
        <v>63030</v>
      </c>
      <c r="BE14" s="45">
        <v>227240</v>
      </c>
      <c r="BF14" s="49">
        <v>290270</v>
      </c>
      <c r="BG14" s="47">
        <v>43000</v>
      </c>
      <c r="BH14" s="48">
        <v>32010</v>
      </c>
      <c r="BI14" s="45">
        <v>7200</v>
      </c>
      <c r="BJ14" s="45">
        <v>12160</v>
      </c>
      <c r="BK14" s="45">
        <v>8550</v>
      </c>
      <c r="BL14" s="49">
        <v>59920</v>
      </c>
      <c r="BM14" s="45">
        <v>5520</v>
      </c>
      <c r="BN14" s="45">
        <v>1409980</v>
      </c>
      <c r="BO14" s="46">
        <v>2937145</v>
      </c>
      <c r="BP14" s="48">
        <v>1708278</v>
      </c>
      <c r="BQ14" s="45">
        <v>0</v>
      </c>
      <c r="BR14" s="45">
        <v>0</v>
      </c>
      <c r="BS14" s="46">
        <v>1708278</v>
      </c>
      <c r="BT14" s="44">
        <v>102363</v>
      </c>
      <c r="BU14" s="45">
        <v>102363</v>
      </c>
      <c r="BV14" s="50">
        <f t="shared" si="1"/>
        <v>5.9921745758008946E-2</v>
      </c>
      <c r="BW14" s="48">
        <v>4313492</v>
      </c>
      <c r="BX14" s="45">
        <v>0</v>
      </c>
      <c r="BY14" s="45">
        <v>0</v>
      </c>
      <c r="BZ14" s="46">
        <v>4313492</v>
      </c>
      <c r="CA14" s="44">
        <v>13</v>
      </c>
      <c r="CB14" s="45">
        <v>165409</v>
      </c>
      <c r="CC14" s="45">
        <v>28</v>
      </c>
      <c r="CD14" s="45">
        <v>532149</v>
      </c>
      <c r="CE14" s="45">
        <v>24776</v>
      </c>
      <c r="CF14" s="45">
        <v>40640</v>
      </c>
      <c r="CG14" s="47">
        <v>5732</v>
      </c>
      <c r="CH14" s="48">
        <v>17680</v>
      </c>
      <c r="CI14" s="45">
        <v>18000</v>
      </c>
      <c r="CJ14" s="46">
        <v>35680</v>
      </c>
      <c r="CK14" s="44">
        <v>29380</v>
      </c>
      <c r="CL14" s="45">
        <v>5100</v>
      </c>
      <c r="CM14" s="45">
        <v>0</v>
      </c>
      <c r="CN14" s="45">
        <v>48180</v>
      </c>
      <c r="CO14" s="45">
        <v>101080</v>
      </c>
      <c r="CP14" s="49">
        <v>149260</v>
      </c>
      <c r="CQ14" s="47">
        <v>23760</v>
      </c>
      <c r="CR14" s="48">
        <v>21780</v>
      </c>
      <c r="CS14" s="45">
        <v>5850</v>
      </c>
      <c r="CT14" s="45">
        <v>9500</v>
      </c>
      <c r="CU14" s="45">
        <v>7650</v>
      </c>
      <c r="CV14" s="49">
        <v>44780</v>
      </c>
      <c r="CW14" s="45">
        <v>2070</v>
      </c>
      <c r="CX14" s="45">
        <v>753790</v>
      </c>
      <c r="CY14" s="46">
        <v>1812539</v>
      </c>
      <c r="CZ14" s="48">
        <v>2500953</v>
      </c>
      <c r="DA14" s="45">
        <v>0</v>
      </c>
      <c r="DB14" s="45">
        <v>0</v>
      </c>
      <c r="DC14" s="46">
        <v>2500953</v>
      </c>
      <c r="DD14" s="44">
        <v>149984</v>
      </c>
      <c r="DE14" s="45">
        <v>149984</v>
      </c>
      <c r="DF14" s="50">
        <f t="shared" si="2"/>
        <v>5.9970739154234405E-2</v>
      </c>
      <c r="DG14" s="48">
        <v>2909426</v>
      </c>
      <c r="DH14" s="45">
        <v>0</v>
      </c>
      <c r="DI14" s="45">
        <v>0</v>
      </c>
      <c r="DJ14" s="46">
        <v>2909426</v>
      </c>
      <c r="DK14" s="44">
        <v>0</v>
      </c>
      <c r="DL14" s="45">
        <v>96225</v>
      </c>
      <c r="DM14" s="45">
        <v>0</v>
      </c>
      <c r="DN14" s="45">
        <v>320195</v>
      </c>
      <c r="DO14" s="45">
        <v>21398</v>
      </c>
      <c r="DP14" s="45">
        <v>24624</v>
      </c>
      <c r="DQ14" s="47">
        <v>3467</v>
      </c>
      <c r="DR14" s="48">
        <v>5460</v>
      </c>
      <c r="DS14" s="45">
        <v>8400</v>
      </c>
      <c r="DT14" s="46">
        <v>13860</v>
      </c>
      <c r="DU14" s="44">
        <v>19500</v>
      </c>
      <c r="DV14" s="45">
        <v>1800</v>
      </c>
      <c r="DW14" s="45">
        <v>0</v>
      </c>
      <c r="DX14" s="45">
        <v>30030</v>
      </c>
      <c r="DY14" s="45">
        <v>36860</v>
      </c>
      <c r="DZ14" s="49">
        <v>66890</v>
      </c>
      <c r="EA14" s="47">
        <v>8450</v>
      </c>
      <c r="EB14" s="48">
        <v>11550</v>
      </c>
      <c r="EC14" s="45">
        <v>5850</v>
      </c>
      <c r="ED14" s="45">
        <v>5700</v>
      </c>
      <c r="EE14" s="45">
        <v>2700</v>
      </c>
      <c r="EF14" s="49">
        <v>25800</v>
      </c>
      <c r="EG14" s="45">
        <v>1150</v>
      </c>
      <c r="EH14" s="45">
        <v>341850</v>
      </c>
      <c r="EI14" s="46">
        <v>945209</v>
      </c>
      <c r="EJ14" s="48">
        <v>1964217</v>
      </c>
      <c r="EK14" s="45">
        <v>0</v>
      </c>
      <c r="EL14" s="45">
        <v>0</v>
      </c>
      <c r="EM14" s="46">
        <v>1964217</v>
      </c>
      <c r="EN14" s="44">
        <v>117820</v>
      </c>
      <c r="EO14" s="45">
        <v>117820</v>
      </c>
      <c r="EP14" s="50">
        <f t="shared" si="3"/>
        <v>5.998318923011052E-2</v>
      </c>
      <c r="EQ14" s="48">
        <v>2233799</v>
      </c>
      <c r="ER14" s="45">
        <v>0</v>
      </c>
      <c r="ES14" s="45">
        <v>0</v>
      </c>
      <c r="ET14" s="46">
        <v>2233799</v>
      </c>
      <c r="EU14" s="44">
        <v>0</v>
      </c>
      <c r="EV14" s="45">
        <v>77620</v>
      </c>
      <c r="EW14" s="45">
        <v>0</v>
      </c>
      <c r="EX14" s="45">
        <v>227970</v>
      </c>
      <c r="EY14" s="45">
        <v>24112</v>
      </c>
      <c r="EZ14" s="45">
        <v>15210</v>
      </c>
      <c r="FA14" s="47">
        <v>2612</v>
      </c>
      <c r="FB14" s="48">
        <v>3640</v>
      </c>
      <c r="FC14" s="45">
        <v>5100</v>
      </c>
      <c r="FD14" s="46">
        <v>8740</v>
      </c>
      <c r="FE14" s="44">
        <v>8320</v>
      </c>
      <c r="FF14" s="45">
        <v>0</v>
      </c>
      <c r="FG14" s="45">
        <v>0</v>
      </c>
      <c r="FH14" s="45">
        <v>15510</v>
      </c>
      <c r="FI14" s="45">
        <v>20900</v>
      </c>
      <c r="FJ14" s="49">
        <v>36410</v>
      </c>
      <c r="FK14" s="47">
        <v>5260</v>
      </c>
      <c r="FL14" s="48">
        <v>9900</v>
      </c>
      <c r="FM14" s="45">
        <v>900</v>
      </c>
      <c r="FN14" s="45">
        <v>2280</v>
      </c>
      <c r="FO14" s="45">
        <v>2250</v>
      </c>
      <c r="FP14" s="49">
        <v>15330</v>
      </c>
      <c r="FQ14" s="45">
        <v>230</v>
      </c>
      <c r="FR14" s="45">
        <v>199090</v>
      </c>
      <c r="FS14" s="46">
        <v>620904</v>
      </c>
      <c r="FT14" s="48">
        <v>1612895</v>
      </c>
      <c r="FU14" s="45">
        <v>0</v>
      </c>
      <c r="FV14" s="45">
        <v>0</v>
      </c>
      <c r="FW14" s="46">
        <v>1612895</v>
      </c>
      <c r="FX14" s="44">
        <v>96755</v>
      </c>
      <c r="FY14" s="45">
        <v>96755</v>
      </c>
      <c r="FZ14" s="50">
        <f t="shared" si="4"/>
        <v>5.99884059408703E-2</v>
      </c>
      <c r="GA14" s="48">
        <v>2147066</v>
      </c>
      <c r="GB14" s="45">
        <v>0</v>
      </c>
      <c r="GC14" s="45">
        <v>0</v>
      </c>
      <c r="GD14" s="46">
        <v>2147066</v>
      </c>
      <c r="GE14" s="44">
        <v>435</v>
      </c>
      <c r="GF14" s="45">
        <v>64554</v>
      </c>
      <c r="GG14" s="45">
        <v>67</v>
      </c>
      <c r="GH14" s="45">
        <v>192811</v>
      </c>
      <c r="GI14" s="45">
        <v>15239</v>
      </c>
      <c r="GJ14" s="45">
        <v>11174</v>
      </c>
      <c r="GK14" s="47">
        <v>1910</v>
      </c>
      <c r="GL14" s="48">
        <v>3380</v>
      </c>
      <c r="GM14" s="45">
        <v>2700</v>
      </c>
      <c r="GN14" s="46">
        <v>6080</v>
      </c>
      <c r="GO14" s="44">
        <v>520</v>
      </c>
      <c r="GP14" s="45">
        <v>0</v>
      </c>
      <c r="GQ14" s="45">
        <v>0</v>
      </c>
      <c r="GR14" s="45">
        <v>8910</v>
      </c>
      <c r="GS14" s="45">
        <v>11020</v>
      </c>
      <c r="GT14" s="49">
        <v>19930</v>
      </c>
      <c r="GU14" s="47">
        <v>6460</v>
      </c>
      <c r="GV14" s="48">
        <v>8910</v>
      </c>
      <c r="GW14" s="45">
        <v>1800</v>
      </c>
      <c r="GX14" s="45">
        <v>1900</v>
      </c>
      <c r="GY14" s="45">
        <v>1350</v>
      </c>
      <c r="GZ14" s="49">
        <v>13960</v>
      </c>
      <c r="HA14" s="45">
        <v>230</v>
      </c>
      <c r="HB14" s="45">
        <v>152220</v>
      </c>
      <c r="HC14" s="46">
        <v>485523</v>
      </c>
      <c r="HD14" s="48">
        <v>1661543</v>
      </c>
      <c r="HE14" s="45">
        <v>0</v>
      </c>
      <c r="HF14" s="45">
        <v>0</v>
      </c>
      <c r="HG14" s="46">
        <v>1661543</v>
      </c>
      <c r="HH14" s="44">
        <v>99677</v>
      </c>
      <c r="HI14" s="45">
        <v>99677</v>
      </c>
      <c r="HJ14" s="50">
        <f t="shared" ref="HJ14:HJ35" si="5">HH14/HG14</f>
        <v>5.9990623173760776E-2</v>
      </c>
    </row>
    <row r="15" spans="1:218" s="18" customFormat="1" ht="12.6" customHeight="1" x14ac:dyDescent="0.2">
      <c r="A15" s="21">
        <v>3</v>
      </c>
      <c r="B15" s="22" t="s">
        <v>78</v>
      </c>
      <c r="C15" s="51">
        <v>512204</v>
      </c>
      <c r="D15" s="52">
        <v>0</v>
      </c>
      <c r="E15" s="52">
        <v>0</v>
      </c>
      <c r="F15" s="53">
        <v>512204</v>
      </c>
      <c r="G15" s="51">
        <v>0</v>
      </c>
      <c r="H15" s="52">
        <v>50275</v>
      </c>
      <c r="I15" s="52">
        <v>0</v>
      </c>
      <c r="J15" s="52">
        <v>98529</v>
      </c>
      <c r="K15" s="52">
        <v>3600</v>
      </c>
      <c r="L15" s="52">
        <v>9305</v>
      </c>
      <c r="M15" s="43">
        <v>1227</v>
      </c>
      <c r="N15" s="54">
        <v>5980</v>
      </c>
      <c r="O15" s="52">
        <v>6300</v>
      </c>
      <c r="P15" s="53">
        <v>12280</v>
      </c>
      <c r="Q15" s="51">
        <v>2600</v>
      </c>
      <c r="R15" s="52">
        <v>2100</v>
      </c>
      <c r="S15" s="52">
        <v>0</v>
      </c>
      <c r="T15" s="52">
        <v>6930</v>
      </c>
      <c r="U15" s="52">
        <v>23560</v>
      </c>
      <c r="V15" s="55">
        <v>30490</v>
      </c>
      <c r="W15" s="43">
        <v>3980</v>
      </c>
      <c r="X15" s="54">
        <v>8580</v>
      </c>
      <c r="Y15" s="52">
        <v>900</v>
      </c>
      <c r="Z15" s="52">
        <v>1520</v>
      </c>
      <c r="AA15" s="52">
        <v>1800</v>
      </c>
      <c r="AB15" s="55">
        <v>12800</v>
      </c>
      <c r="AC15" s="52">
        <v>2300</v>
      </c>
      <c r="AD15" s="52">
        <v>251980</v>
      </c>
      <c r="AE15" s="53">
        <v>481466</v>
      </c>
      <c r="AF15" s="54">
        <v>30738</v>
      </c>
      <c r="AG15" s="52">
        <v>0</v>
      </c>
      <c r="AH15" s="52">
        <v>0</v>
      </c>
      <c r="AI15" s="53">
        <v>30738</v>
      </c>
      <c r="AJ15" s="51">
        <v>1820</v>
      </c>
      <c r="AK15" s="52">
        <v>1820</v>
      </c>
      <c r="AL15" s="56">
        <f t="shared" si="0"/>
        <v>5.9210098249723467E-2</v>
      </c>
      <c r="AM15" s="54">
        <v>7201000</v>
      </c>
      <c r="AN15" s="52">
        <v>0</v>
      </c>
      <c r="AO15" s="52">
        <v>0</v>
      </c>
      <c r="AP15" s="53">
        <v>7201000</v>
      </c>
      <c r="AQ15" s="51">
        <v>168</v>
      </c>
      <c r="AR15" s="52">
        <v>385449</v>
      </c>
      <c r="AS15" s="52">
        <v>13</v>
      </c>
      <c r="AT15" s="52">
        <v>1107113</v>
      </c>
      <c r="AU15" s="52">
        <v>33387</v>
      </c>
      <c r="AV15" s="52">
        <v>88302</v>
      </c>
      <c r="AW15" s="43">
        <v>12219</v>
      </c>
      <c r="AX15" s="54">
        <v>52780</v>
      </c>
      <c r="AY15" s="52">
        <v>57300</v>
      </c>
      <c r="AZ15" s="53">
        <v>110080</v>
      </c>
      <c r="BA15" s="51">
        <v>55900</v>
      </c>
      <c r="BB15" s="52">
        <v>10800</v>
      </c>
      <c r="BC15" s="52">
        <v>0</v>
      </c>
      <c r="BD15" s="52">
        <v>102850</v>
      </c>
      <c r="BE15" s="52">
        <v>362270</v>
      </c>
      <c r="BF15" s="55">
        <v>465120</v>
      </c>
      <c r="BG15" s="43">
        <v>36360</v>
      </c>
      <c r="BH15" s="54">
        <v>51480</v>
      </c>
      <c r="BI15" s="52">
        <v>6300</v>
      </c>
      <c r="BJ15" s="52">
        <v>18620</v>
      </c>
      <c r="BK15" s="52">
        <v>9000</v>
      </c>
      <c r="BL15" s="55">
        <v>85400</v>
      </c>
      <c r="BM15" s="52">
        <v>10580</v>
      </c>
      <c r="BN15" s="52">
        <v>2166340</v>
      </c>
      <c r="BO15" s="53">
        <v>4567218</v>
      </c>
      <c r="BP15" s="54">
        <v>2633782</v>
      </c>
      <c r="BQ15" s="52">
        <v>0</v>
      </c>
      <c r="BR15" s="52">
        <v>0</v>
      </c>
      <c r="BS15" s="53">
        <v>2633782</v>
      </c>
      <c r="BT15" s="51">
        <v>157825</v>
      </c>
      <c r="BU15" s="52">
        <v>157825</v>
      </c>
      <c r="BV15" s="56">
        <f t="shared" si="1"/>
        <v>5.9923334581221982E-2</v>
      </c>
      <c r="BW15" s="54">
        <v>7342727</v>
      </c>
      <c r="BX15" s="52">
        <v>0</v>
      </c>
      <c r="BY15" s="52">
        <v>0</v>
      </c>
      <c r="BZ15" s="53">
        <v>7342727</v>
      </c>
      <c r="CA15" s="51">
        <v>18</v>
      </c>
      <c r="CB15" s="52">
        <v>329056</v>
      </c>
      <c r="CC15" s="52">
        <v>0</v>
      </c>
      <c r="CD15" s="52">
        <v>920878</v>
      </c>
      <c r="CE15" s="52">
        <v>44623</v>
      </c>
      <c r="CF15" s="52">
        <v>64610</v>
      </c>
      <c r="CG15" s="43">
        <v>10896</v>
      </c>
      <c r="CH15" s="54">
        <v>32500</v>
      </c>
      <c r="CI15" s="52">
        <v>32400</v>
      </c>
      <c r="CJ15" s="53">
        <v>64900</v>
      </c>
      <c r="CK15" s="51">
        <v>47580</v>
      </c>
      <c r="CL15" s="52">
        <v>5400</v>
      </c>
      <c r="CM15" s="52">
        <v>0</v>
      </c>
      <c r="CN15" s="52">
        <v>85800</v>
      </c>
      <c r="CO15" s="52">
        <v>190760</v>
      </c>
      <c r="CP15" s="55">
        <v>276560</v>
      </c>
      <c r="CQ15" s="43">
        <v>28940</v>
      </c>
      <c r="CR15" s="54">
        <v>36630</v>
      </c>
      <c r="CS15" s="52">
        <v>7200</v>
      </c>
      <c r="CT15" s="52">
        <v>14060</v>
      </c>
      <c r="CU15" s="52">
        <v>13950</v>
      </c>
      <c r="CV15" s="55">
        <v>71840</v>
      </c>
      <c r="CW15" s="52">
        <v>6670</v>
      </c>
      <c r="CX15" s="52">
        <v>1261190</v>
      </c>
      <c r="CY15" s="53">
        <v>3133161</v>
      </c>
      <c r="CZ15" s="54">
        <v>4209566</v>
      </c>
      <c r="DA15" s="52">
        <v>0</v>
      </c>
      <c r="DB15" s="52">
        <v>0</v>
      </c>
      <c r="DC15" s="53">
        <v>4209566</v>
      </c>
      <c r="DD15" s="51">
        <v>252449</v>
      </c>
      <c r="DE15" s="52">
        <v>252449</v>
      </c>
      <c r="DF15" s="56">
        <f t="shared" si="2"/>
        <v>5.9970315229646E-2</v>
      </c>
      <c r="DG15" s="54">
        <v>5356383</v>
      </c>
      <c r="DH15" s="52">
        <v>0</v>
      </c>
      <c r="DI15" s="52">
        <v>0</v>
      </c>
      <c r="DJ15" s="53">
        <v>5356383</v>
      </c>
      <c r="DK15" s="51">
        <v>0</v>
      </c>
      <c r="DL15" s="52">
        <v>223771</v>
      </c>
      <c r="DM15" s="52">
        <v>11</v>
      </c>
      <c r="DN15" s="52">
        <v>608288</v>
      </c>
      <c r="DO15" s="52">
        <v>33263</v>
      </c>
      <c r="DP15" s="52">
        <v>39232</v>
      </c>
      <c r="DQ15" s="43">
        <v>7553</v>
      </c>
      <c r="DR15" s="54">
        <v>18200</v>
      </c>
      <c r="DS15" s="52">
        <v>20700</v>
      </c>
      <c r="DT15" s="53">
        <v>38900</v>
      </c>
      <c r="DU15" s="51">
        <v>31460</v>
      </c>
      <c r="DV15" s="52">
        <v>3000</v>
      </c>
      <c r="DW15" s="52">
        <v>0</v>
      </c>
      <c r="DX15" s="52">
        <v>52470</v>
      </c>
      <c r="DY15" s="52">
        <v>89810</v>
      </c>
      <c r="DZ15" s="55">
        <v>142280</v>
      </c>
      <c r="EA15" s="43">
        <v>17500</v>
      </c>
      <c r="EB15" s="54">
        <v>19140</v>
      </c>
      <c r="EC15" s="52">
        <v>4950</v>
      </c>
      <c r="ED15" s="52">
        <v>9500</v>
      </c>
      <c r="EE15" s="52">
        <v>4050</v>
      </c>
      <c r="EF15" s="55">
        <v>37640</v>
      </c>
      <c r="EG15" s="52">
        <v>2530</v>
      </c>
      <c r="EH15" s="52">
        <v>618770</v>
      </c>
      <c r="EI15" s="53">
        <v>1804187</v>
      </c>
      <c r="EJ15" s="54">
        <v>3552196</v>
      </c>
      <c r="EK15" s="52">
        <v>0</v>
      </c>
      <c r="EL15" s="52">
        <v>0</v>
      </c>
      <c r="EM15" s="53">
        <v>3552196</v>
      </c>
      <c r="EN15" s="51">
        <v>213075</v>
      </c>
      <c r="EO15" s="52">
        <v>213075</v>
      </c>
      <c r="EP15" s="56">
        <f t="shared" si="3"/>
        <v>5.9984021151985985E-2</v>
      </c>
      <c r="EQ15" s="54">
        <v>3948921</v>
      </c>
      <c r="ER15" s="52">
        <v>0</v>
      </c>
      <c r="ES15" s="52">
        <v>0</v>
      </c>
      <c r="ET15" s="53">
        <v>3948921</v>
      </c>
      <c r="EU15" s="51">
        <v>0</v>
      </c>
      <c r="EV15" s="52">
        <v>161852</v>
      </c>
      <c r="EW15" s="52">
        <v>0</v>
      </c>
      <c r="EX15" s="52">
        <v>409454</v>
      </c>
      <c r="EY15" s="52">
        <v>24415</v>
      </c>
      <c r="EZ15" s="52">
        <v>24811</v>
      </c>
      <c r="FA15" s="43">
        <v>4755</v>
      </c>
      <c r="FB15" s="54">
        <v>8320</v>
      </c>
      <c r="FC15" s="52">
        <v>9900</v>
      </c>
      <c r="FD15" s="53">
        <v>18220</v>
      </c>
      <c r="FE15" s="51">
        <v>9360</v>
      </c>
      <c r="FF15" s="52">
        <v>900</v>
      </c>
      <c r="FG15" s="52">
        <v>0</v>
      </c>
      <c r="FH15" s="52">
        <v>24310</v>
      </c>
      <c r="FI15" s="52">
        <v>43320</v>
      </c>
      <c r="FJ15" s="55">
        <v>67630</v>
      </c>
      <c r="FK15" s="43">
        <v>8800</v>
      </c>
      <c r="FL15" s="54">
        <v>10560</v>
      </c>
      <c r="FM15" s="52">
        <v>2250</v>
      </c>
      <c r="FN15" s="52">
        <v>3800</v>
      </c>
      <c r="FO15" s="52">
        <v>3600</v>
      </c>
      <c r="FP15" s="55">
        <v>20210</v>
      </c>
      <c r="FQ15" s="52">
        <v>920</v>
      </c>
      <c r="FR15" s="52">
        <v>352600</v>
      </c>
      <c r="FS15" s="53">
        <v>1103927</v>
      </c>
      <c r="FT15" s="54">
        <v>2844994</v>
      </c>
      <c r="FU15" s="52">
        <v>0</v>
      </c>
      <c r="FV15" s="52">
        <v>0</v>
      </c>
      <c r="FW15" s="53">
        <v>2844994</v>
      </c>
      <c r="FX15" s="51">
        <v>170668</v>
      </c>
      <c r="FY15" s="52">
        <v>170668</v>
      </c>
      <c r="FZ15" s="56">
        <f t="shared" si="4"/>
        <v>5.9988878711167759E-2</v>
      </c>
      <c r="GA15" s="54">
        <v>4641386</v>
      </c>
      <c r="GB15" s="52">
        <v>0</v>
      </c>
      <c r="GC15" s="52">
        <v>0</v>
      </c>
      <c r="GD15" s="53">
        <v>4641386</v>
      </c>
      <c r="GE15" s="51">
        <v>0</v>
      </c>
      <c r="GF15" s="52">
        <v>156879</v>
      </c>
      <c r="GG15" s="52">
        <v>48</v>
      </c>
      <c r="GH15" s="52">
        <v>460006</v>
      </c>
      <c r="GI15" s="52">
        <v>32603</v>
      </c>
      <c r="GJ15" s="52">
        <v>23163</v>
      </c>
      <c r="GK15" s="43">
        <v>4708</v>
      </c>
      <c r="GL15" s="54">
        <v>7800</v>
      </c>
      <c r="GM15" s="52">
        <v>11700</v>
      </c>
      <c r="GN15" s="53">
        <v>19500</v>
      </c>
      <c r="GO15" s="51">
        <v>520</v>
      </c>
      <c r="GP15" s="52">
        <v>0</v>
      </c>
      <c r="GQ15" s="52">
        <v>0</v>
      </c>
      <c r="GR15" s="52">
        <v>26400</v>
      </c>
      <c r="GS15" s="52">
        <v>31920</v>
      </c>
      <c r="GT15" s="55">
        <v>58320</v>
      </c>
      <c r="GU15" s="43">
        <v>7740</v>
      </c>
      <c r="GV15" s="54">
        <v>11220</v>
      </c>
      <c r="GW15" s="52">
        <v>8550</v>
      </c>
      <c r="GX15" s="52">
        <v>5320</v>
      </c>
      <c r="GY15" s="52">
        <v>5400</v>
      </c>
      <c r="GZ15" s="55">
        <v>30490</v>
      </c>
      <c r="HA15" s="52">
        <v>920</v>
      </c>
      <c r="HB15" s="52">
        <v>323790</v>
      </c>
      <c r="HC15" s="53">
        <v>1118639</v>
      </c>
      <c r="HD15" s="54">
        <v>3522747</v>
      </c>
      <c r="HE15" s="52">
        <v>0</v>
      </c>
      <c r="HF15" s="52">
        <v>0</v>
      </c>
      <c r="HG15" s="53">
        <v>3522747</v>
      </c>
      <c r="HH15" s="51">
        <v>211332</v>
      </c>
      <c r="HI15" s="52">
        <v>211332</v>
      </c>
      <c r="HJ15" s="56">
        <f t="shared" si="5"/>
        <v>5.9990683407011629E-2</v>
      </c>
    </row>
    <row r="16" spans="1:218" s="18" customFormat="1" ht="12.6" customHeight="1" x14ac:dyDescent="0.2">
      <c r="A16" s="19">
        <v>4</v>
      </c>
      <c r="B16" s="20" t="s">
        <v>79</v>
      </c>
      <c r="C16" s="44">
        <v>839635</v>
      </c>
      <c r="D16" s="45">
        <v>0</v>
      </c>
      <c r="E16" s="45">
        <v>0</v>
      </c>
      <c r="F16" s="46">
        <v>839635</v>
      </c>
      <c r="G16" s="44">
        <v>1789</v>
      </c>
      <c r="H16" s="45">
        <v>67605</v>
      </c>
      <c r="I16" s="45">
        <v>83</v>
      </c>
      <c r="J16" s="45">
        <v>157146</v>
      </c>
      <c r="K16" s="45">
        <v>4288</v>
      </c>
      <c r="L16" s="45">
        <v>16777</v>
      </c>
      <c r="M16" s="47">
        <v>2247</v>
      </c>
      <c r="N16" s="48">
        <v>12220</v>
      </c>
      <c r="O16" s="45">
        <v>13500</v>
      </c>
      <c r="P16" s="46">
        <v>25720</v>
      </c>
      <c r="Q16" s="44">
        <v>1560</v>
      </c>
      <c r="R16" s="45">
        <v>1200</v>
      </c>
      <c r="S16" s="45">
        <v>0</v>
      </c>
      <c r="T16" s="45">
        <v>11220</v>
      </c>
      <c r="U16" s="45">
        <v>42560</v>
      </c>
      <c r="V16" s="49">
        <v>53780</v>
      </c>
      <c r="W16" s="47">
        <v>10720</v>
      </c>
      <c r="X16" s="48">
        <v>13530</v>
      </c>
      <c r="Y16" s="45">
        <v>1350</v>
      </c>
      <c r="Z16" s="45">
        <v>4560</v>
      </c>
      <c r="AA16" s="45">
        <v>2700</v>
      </c>
      <c r="AB16" s="49">
        <v>22140</v>
      </c>
      <c r="AC16" s="45">
        <v>3450</v>
      </c>
      <c r="AD16" s="45">
        <v>420260</v>
      </c>
      <c r="AE16" s="46">
        <v>788682</v>
      </c>
      <c r="AF16" s="48">
        <v>50953</v>
      </c>
      <c r="AG16" s="45">
        <v>0</v>
      </c>
      <c r="AH16" s="45">
        <v>0</v>
      </c>
      <c r="AI16" s="46">
        <v>50953</v>
      </c>
      <c r="AJ16" s="44">
        <v>3015</v>
      </c>
      <c r="AK16" s="45">
        <v>3015</v>
      </c>
      <c r="AL16" s="50">
        <f t="shared" si="0"/>
        <v>5.9172178281946104E-2</v>
      </c>
      <c r="AM16" s="48">
        <v>11638634</v>
      </c>
      <c r="AN16" s="45">
        <v>0</v>
      </c>
      <c r="AO16" s="45">
        <v>0</v>
      </c>
      <c r="AP16" s="46">
        <v>11638634</v>
      </c>
      <c r="AQ16" s="44">
        <v>551</v>
      </c>
      <c r="AR16" s="45">
        <v>541623</v>
      </c>
      <c r="AS16" s="45">
        <v>61</v>
      </c>
      <c r="AT16" s="45">
        <v>1789275</v>
      </c>
      <c r="AU16" s="45">
        <v>55480</v>
      </c>
      <c r="AV16" s="45">
        <v>154484</v>
      </c>
      <c r="AW16" s="47">
        <v>24527</v>
      </c>
      <c r="AX16" s="48">
        <v>94640</v>
      </c>
      <c r="AY16" s="45">
        <v>103200</v>
      </c>
      <c r="AZ16" s="46">
        <v>197840</v>
      </c>
      <c r="BA16" s="44">
        <v>110500</v>
      </c>
      <c r="BB16" s="45">
        <v>12900</v>
      </c>
      <c r="BC16" s="45">
        <v>0</v>
      </c>
      <c r="BD16" s="45">
        <v>172260</v>
      </c>
      <c r="BE16" s="45">
        <v>625100</v>
      </c>
      <c r="BF16" s="49">
        <v>797360</v>
      </c>
      <c r="BG16" s="47">
        <v>67690</v>
      </c>
      <c r="BH16" s="48">
        <v>93390</v>
      </c>
      <c r="BI16" s="45">
        <v>12150</v>
      </c>
      <c r="BJ16" s="45">
        <v>33060</v>
      </c>
      <c r="BK16" s="45">
        <v>27900</v>
      </c>
      <c r="BL16" s="49">
        <v>166500</v>
      </c>
      <c r="BM16" s="45">
        <v>18860</v>
      </c>
      <c r="BN16" s="45">
        <v>3474830</v>
      </c>
      <c r="BO16" s="46">
        <v>7412420</v>
      </c>
      <c r="BP16" s="48">
        <v>4226214</v>
      </c>
      <c r="BQ16" s="45">
        <v>0</v>
      </c>
      <c r="BR16" s="45">
        <v>0</v>
      </c>
      <c r="BS16" s="46">
        <v>4226214</v>
      </c>
      <c r="BT16" s="44">
        <v>253240</v>
      </c>
      <c r="BU16" s="45">
        <v>253240</v>
      </c>
      <c r="BV16" s="50">
        <f t="shared" si="1"/>
        <v>5.9921243931329554E-2</v>
      </c>
      <c r="BW16" s="48">
        <v>11316488</v>
      </c>
      <c r="BX16" s="45">
        <v>0</v>
      </c>
      <c r="BY16" s="45">
        <v>0</v>
      </c>
      <c r="BZ16" s="46">
        <v>11316488</v>
      </c>
      <c r="CA16" s="44">
        <v>425</v>
      </c>
      <c r="CB16" s="45">
        <v>430969</v>
      </c>
      <c r="CC16" s="45">
        <v>144</v>
      </c>
      <c r="CD16" s="45">
        <v>1407058</v>
      </c>
      <c r="CE16" s="45">
        <v>68244</v>
      </c>
      <c r="CF16" s="45">
        <v>110534</v>
      </c>
      <c r="CG16" s="47">
        <v>21742</v>
      </c>
      <c r="CH16" s="48">
        <v>44980</v>
      </c>
      <c r="CI16" s="45">
        <v>56100</v>
      </c>
      <c r="CJ16" s="46">
        <v>101080</v>
      </c>
      <c r="CK16" s="44">
        <v>93080</v>
      </c>
      <c r="CL16" s="45">
        <v>10800</v>
      </c>
      <c r="CM16" s="45">
        <v>0</v>
      </c>
      <c r="CN16" s="45">
        <v>121880</v>
      </c>
      <c r="CO16" s="45">
        <v>319960</v>
      </c>
      <c r="CP16" s="49">
        <v>441840</v>
      </c>
      <c r="CQ16" s="47">
        <v>45270</v>
      </c>
      <c r="CR16" s="48">
        <v>58740</v>
      </c>
      <c r="CS16" s="45">
        <v>12150</v>
      </c>
      <c r="CT16" s="45">
        <v>20900</v>
      </c>
      <c r="CU16" s="45">
        <v>20700</v>
      </c>
      <c r="CV16" s="49">
        <v>112490</v>
      </c>
      <c r="CW16" s="45">
        <v>6900</v>
      </c>
      <c r="CX16" s="45">
        <v>1962520</v>
      </c>
      <c r="CY16" s="46">
        <v>4812952</v>
      </c>
      <c r="CZ16" s="48">
        <v>6503536</v>
      </c>
      <c r="DA16" s="45">
        <v>0</v>
      </c>
      <c r="DB16" s="45">
        <v>0</v>
      </c>
      <c r="DC16" s="46">
        <v>6503536</v>
      </c>
      <c r="DD16" s="44">
        <v>390026</v>
      </c>
      <c r="DE16" s="45">
        <v>390026</v>
      </c>
      <c r="DF16" s="50">
        <f t="shared" si="2"/>
        <v>5.9971375571689002E-2</v>
      </c>
      <c r="DG16" s="48">
        <v>7744834</v>
      </c>
      <c r="DH16" s="45">
        <v>0</v>
      </c>
      <c r="DI16" s="45">
        <v>0</v>
      </c>
      <c r="DJ16" s="46">
        <v>7744834</v>
      </c>
      <c r="DK16" s="44">
        <v>221</v>
      </c>
      <c r="DL16" s="45">
        <v>291272</v>
      </c>
      <c r="DM16" s="45">
        <v>199</v>
      </c>
      <c r="DN16" s="45">
        <v>872182</v>
      </c>
      <c r="DO16" s="45">
        <v>51692</v>
      </c>
      <c r="DP16" s="45">
        <v>63386</v>
      </c>
      <c r="DQ16" s="47">
        <v>13205</v>
      </c>
      <c r="DR16" s="48">
        <v>23920</v>
      </c>
      <c r="DS16" s="45">
        <v>28800</v>
      </c>
      <c r="DT16" s="46">
        <v>52720</v>
      </c>
      <c r="DU16" s="44">
        <v>52000</v>
      </c>
      <c r="DV16" s="45">
        <v>4200</v>
      </c>
      <c r="DW16" s="45">
        <v>0</v>
      </c>
      <c r="DX16" s="45">
        <v>76230</v>
      </c>
      <c r="DY16" s="45">
        <v>137940</v>
      </c>
      <c r="DZ16" s="49">
        <v>214170</v>
      </c>
      <c r="EA16" s="47">
        <v>17540</v>
      </c>
      <c r="EB16" s="48">
        <v>32010</v>
      </c>
      <c r="EC16" s="45">
        <v>3150</v>
      </c>
      <c r="ED16" s="45">
        <v>11400</v>
      </c>
      <c r="EE16" s="45">
        <v>12600</v>
      </c>
      <c r="EF16" s="49">
        <v>59160</v>
      </c>
      <c r="EG16" s="45">
        <v>4370</v>
      </c>
      <c r="EH16" s="45">
        <v>904290</v>
      </c>
      <c r="EI16" s="46">
        <v>2600408</v>
      </c>
      <c r="EJ16" s="48">
        <v>5144426</v>
      </c>
      <c r="EK16" s="45">
        <v>0</v>
      </c>
      <c r="EL16" s="45">
        <v>0</v>
      </c>
      <c r="EM16" s="46">
        <v>5144426</v>
      </c>
      <c r="EN16" s="44">
        <v>308575</v>
      </c>
      <c r="EO16" s="45">
        <v>308575</v>
      </c>
      <c r="EP16" s="50">
        <f t="shared" si="3"/>
        <v>5.9982396481162333E-2</v>
      </c>
      <c r="EQ16" s="48">
        <v>5589131</v>
      </c>
      <c r="ER16" s="45">
        <v>0</v>
      </c>
      <c r="ES16" s="45">
        <v>0</v>
      </c>
      <c r="ET16" s="46">
        <v>5589131</v>
      </c>
      <c r="EU16" s="44">
        <v>409</v>
      </c>
      <c r="EV16" s="45">
        <v>192982</v>
      </c>
      <c r="EW16" s="45">
        <v>4</v>
      </c>
      <c r="EX16" s="45">
        <v>574790</v>
      </c>
      <c r="EY16" s="45">
        <v>56842</v>
      </c>
      <c r="EZ16" s="45">
        <v>35415</v>
      </c>
      <c r="FA16" s="47">
        <v>7354</v>
      </c>
      <c r="FB16" s="48">
        <v>16900</v>
      </c>
      <c r="FC16" s="45">
        <v>14400</v>
      </c>
      <c r="FD16" s="46">
        <v>31300</v>
      </c>
      <c r="FE16" s="44">
        <v>19240</v>
      </c>
      <c r="FF16" s="45">
        <v>1500</v>
      </c>
      <c r="FG16" s="45">
        <v>0</v>
      </c>
      <c r="FH16" s="45">
        <v>38280</v>
      </c>
      <c r="FI16" s="45">
        <v>55860</v>
      </c>
      <c r="FJ16" s="49">
        <v>94140</v>
      </c>
      <c r="FK16" s="47">
        <v>8290</v>
      </c>
      <c r="FL16" s="48">
        <v>21450</v>
      </c>
      <c r="FM16" s="45">
        <v>11250</v>
      </c>
      <c r="FN16" s="45">
        <v>6080</v>
      </c>
      <c r="FO16" s="45">
        <v>6750</v>
      </c>
      <c r="FP16" s="49">
        <v>45530</v>
      </c>
      <c r="FQ16" s="45">
        <v>1840</v>
      </c>
      <c r="FR16" s="45">
        <v>498370</v>
      </c>
      <c r="FS16" s="46">
        <v>1568002</v>
      </c>
      <c r="FT16" s="48">
        <v>4021129</v>
      </c>
      <c r="FU16" s="45">
        <v>0</v>
      </c>
      <c r="FV16" s="45">
        <v>0</v>
      </c>
      <c r="FW16" s="46">
        <v>4021129</v>
      </c>
      <c r="FX16" s="44">
        <v>241219</v>
      </c>
      <c r="FY16" s="45">
        <v>241219</v>
      </c>
      <c r="FZ16" s="50">
        <f t="shared" si="4"/>
        <v>5.998787902601483E-2</v>
      </c>
      <c r="GA16" s="48">
        <v>5987596</v>
      </c>
      <c r="GB16" s="45">
        <v>0</v>
      </c>
      <c r="GC16" s="45">
        <v>0</v>
      </c>
      <c r="GD16" s="46">
        <v>5987596</v>
      </c>
      <c r="GE16" s="44">
        <v>0</v>
      </c>
      <c r="GF16" s="45">
        <v>188096</v>
      </c>
      <c r="GG16" s="45">
        <v>9</v>
      </c>
      <c r="GH16" s="45">
        <v>573141</v>
      </c>
      <c r="GI16" s="45">
        <v>58115</v>
      </c>
      <c r="GJ16" s="45">
        <v>33082</v>
      </c>
      <c r="GK16" s="47">
        <v>6664</v>
      </c>
      <c r="GL16" s="48">
        <v>11700</v>
      </c>
      <c r="GM16" s="45">
        <v>14100</v>
      </c>
      <c r="GN16" s="46">
        <v>25800</v>
      </c>
      <c r="GO16" s="44">
        <v>0</v>
      </c>
      <c r="GP16" s="45">
        <v>0</v>
      </c>
      <c r="GQ16" s="45">
        <v>0</v>
      </c>
      <c r="GR16" s="45">
        <v>26070</v>
      </c>
      <c r="GS16" s="45">
        <v>40030</v>
      </c>
      <c r="GT16" s="49">
        <v>66100</v>
      </c>
      <c r="GU16" s="47">
        <v>9780</v>
      </c>
      <c r="GV16" s="48">
        <v>20460</v>
      </c>
      <c r="GW16" s="45">
        <v>5850</v>
      </c>
      <c r="GX16" s="45">
        <v>5320</v>
      </c>
      <c r="GY16" s="45">
        <v>8550</v>
      </c>
      <c r="GZ16" s="49">
        <v>40180</v>
      </c>
      <c r="HA16" s="45">
        <v>2300</v>
      </c>
      <c r="HB16" s="45">
        <v>421830</v>
      </c>
      <c r="HC16" s="46">
        <v>1425088</v>
      </c>
      <c r="HD16" s="48">
        <v>4562508</v>
      </c>
      <c r="HE16" s="45">
        <v>0</v>
      </c>
      <c r="HF16" s="45">
        <v>0</v>
      </c>
      <c r="HG16" s="46">
        <v>4562508</v>
      </c>
      <c r="HH16" s="44">
        <v>273710</v>
      </c>
      <c r="HI16" s="45">
        <v>273710</v>
      </c>
      <c r="HJ16" s="50">
        <f t="shared" si="5"/>
        <v>5.9991127686789811E-2</v>
      </c>
    </row>
    <row r="17" spans="1:218" s="18" customFormat="1" ht="12.6" customHeight="1" x14ac:dyDescent="0.2">
      <c r="A17" s="21">
        <v>5</v>
      </c>
      <c r="B17" s="22" t="s">
        <v>80</v>
      </c>
      <c r="C17" s="51">
        <v>600307</v>
      </c>
      <c r="D17" s="52">
        <v>0</v>
      </c>
      <c r="E17" s="52">
        <v>0</v>
      </c>
      <c r="F17" s="53">
        <v>600307</v>
      </c>
      <c r="G17" s="51">
        <v>0</v>
      </c>
      <c r="H17" s="52">
        <v>46333</v>
      </c>
      <c r="I17" s="52">
        <v>0</v>
      </c>
      <c r="J17" s="52">
        <v>120817</v>
      </c>
      <c r="K17" s="52">
        <v>4540</v>
      </c>
      <c r="L17" s="52">
        <v>11690</v>
      </c>
      <c r="M17" s="43">
        <v>1602</v>
      </c>
      <c r="N17" s="54">
        <v>4680</v>
      </c>
      <c r="O17" s="52">
        <v>6000</v>
      </c>
      <c r="P17" s="53">
        <v>10680</v>
      </c>
      <c r="Q17" s="51">
        <v>2340</v>
      </c>
      <c r="R17" s="52">
        <v>900</v>
      </c>
      <c r="S17" s="52">
        <v>0</v>
      </c>
      <c r="T17" s="52">
        <v>11220</v>
      </c>
      <c r="U17" s="52">
        <v>25460</v>
      </c>
      <c r="V17" s="55">
        <v>36680</v>
      </c>
      <c r="W17" s="43">
        <v>9170</v>
      </c>
      <c r="X17" s="54">
        <v>7920</v>
      </c>
      <c r="Y17" s="52">
        <v>450</v>
      </c>
      <c r="Z17" s="52">
        <v>1520</v>
      </c>
      <c r="AA17" s="52">
        <v>1800</v>
      </c>
      <c r="AB17" s="55">
        <v>11690</v>
      </c>
      <c r="AC17" s="52">
        <v>2530</v>
      </c>
      <c r="AD17" s="52">
        <v>304010</v>
      </c>
      <c r="AE17" s="53">
        <v>562982</v>
      </c>
      <c r="AF17" s="54">
        <v>37325</v>
      </c>
      <c r="AG17" s="52">
        <v>0</v>
      </c>
      <c r="AH17" s="52">
        <v>0</v>
      </c>
      <c r="AI17" s="53">
        <v>37325</v>
      </c>
      <c r="AJ17" s="51">
        <v>2209</v>
      </c>
      <c r="AK17" s="52">
        <v>2209</v>
      </c>
      <c r="AL17" s="56">
        <f t="shared" si="0"/>
        <v>5.9182853315472204E-2</v>
      </c>
      <c r="AM17" s="54">
        <v>8509099</v>
      </c>
      <c r="AN17" s="52">
        <v>0</v>
      </c>
      <c r="AO17" s="52">
        <v>0</v>
      </c>
      <c r="AP17" s="53">
        <v>8509099</v>
      </c>
      <c r="AQ17" s="51">
        <v>1063</v>
      </c>
      <c r="AR17" s="52">
        <v>338251</v>
      </c>
      <c r="AS17" s="52">
        <v>36</v>
      </c>
      <c r="AT17" s="52">
        <v>1265904</v>
      </c>
      <c r="AU17" s="52">
        <v>29430</v>
      </c>
      <c r="AV17" s="52">
        <v>100857</v>
      </c>
      <c r="AW17" s="43">
        <v>16480</v>
      </c>
      <c r="AX17" s="54">
        <v>60320</v>
      </c>
      <c r="AY17" s="52">
        <v>51900</v>
      </c>
      <c r="AZ17" s="53">
        <v>112220</v>
      </c>
      <c r="BA17" s="51">
        <v>66820</v>
      </c>
      <c r="BB17" s="52">
        <v>12600</v>
      </c>
      <c r="BC17" s="52">
        <v>0</v>
      </c>
      <c r="BD17" s="52">
        <v>116820</v>
      </c>
      <c r="BE17" s="52">
        <v>469680</v>
      </c>
      <c r="BF17" s="55">
        <v>586500</v>
      </c>
      <c r="BG17" s="43">
        <v>71450</v>
      </c>
      <c r="BH17" s="54">
        <v>67320</v>
      </c>
      <c r="BI17" s="52">
        <v>8100</v>
      </c>
      <c r="BJ17" s="52">
        <v>19760</v>
      </c>
      <c r="BK17" s="52">
        <v>21150</v>
      </c>
      <c r="BL17" s="55">
        <v>116330</v>
      </c>
      <c r="BM17" s="52">
        <v>8740</v>
      </c>
      <c r="BN17" s="52">
        <v>2582150</v>
      </c>
      <c r="BO17" s="53">
        <v>5308795</v>
      </c>
      <c r="BP17" s="54">
        <v>3200304</v>
      </c>
      <c r="BQ17" s="52">
        <v>0</v>
      </c>
      <c r="BR17" s="52">
        <v>0</v>
      </c>
      <c r="BS17" s="53">
        <v>3200304</v>
      </c>
      <c r="BT17" s="51">
        <v>191776</v>
      </c>
      <c r="BU17" s="52">
        <v>191776</v>
      </c>
      <c r="BV17" s="56">
        <f t="shared" si="1"/>
        <v>5.9924307190816872E-2</v>
      </c>
      <c r="BW17" s="54">
        <v>7992723</v>
      </c>
      <c r="BX17" s="52">
        <v>0</v>
      </c>
      <c r="BY17" s="52">
        <v>0</v>
      </c>
      <c r="BZ17" s="53">
        <v>7992723</v>
      </c>
      <c r="CA17" s="51">
        <v>263</v>
      </c>
      <c r="CB17" s="52">
        <v>257334</v>
      </c>
      <c r="CC17" s="52">
        <v>89</v>
      </c>
      <c r="CD17" s="52">
        <v>979119</v>
      </c>
      <c r="CE17" s="52">
        <v>41409</v>
      </c>
      <c r="CF17" s="52">
        <v>72206</v>
      </c>
      <c r="CG17" s="43">
        <v>13762</v>
      </c>
      <c r="CH17" s="54">
        <v>28860</v>
      </c>
      <c r="CI17" s="52">
        <v>26700</v>
      </c>
      <c r="CJ17" s="53">
        <v>55560</v>
      </c>
      <c r="CK17" s="51">
        <v>59020</v>
      </c>
      <c r="CL17" s="52">
        <v>12300</v>
      </c>
      <c r="CM17" s="52">
        <v>0</v>
      </c>
      <c r="CN17" s="52">
        <v>85140</v>
      </c>
      <c r="CO17" s="52">
        <v>236360</v>
      </c>
      <c r="CP17" s="55">
        <v>321500</v>
      </c>
      <c r="CQ17" s="43">
        <v>40310</v>
      </c>
      <c r="CR17" s="54">
        <v>38280</v>
      </c>
      <c r="CS17" s="52">
        <v>9450</v>
      </c>
      <c r="CT17" s="52">
        <v>11020</v>
      </c>
      <c r="CU17" s="52">
        <v>14400</v>
      </c>
      <c r="CV17" s="55">
        <v>73150</v>
      </c>
      <c r="CW17" s="52">
        <v>4600</v>
      </c>
      <c r="CX17" s="52">
        <v>1408680</v>
      </c>
      <c r="CY17" s="53">
        <v>3339213</v>
      </c>
      <c r="CZ17" s="54">
        <v>4653510</v>
      </c>
      <c r="DA17" s="52">
        <v>0</v>
      </c>
      <c r="DB17" s="52">
        <v>0</v>
      </c>
      <c r="DC17" s="53">
        <v>4653510</v>
      </c>
      <c r="DD17" s="51">
        <v>279075</v>
      </c>
      <c r="DE17" s="52">
        <v>279075</v>
      </c>
      <c r="DF17" s="56">
        <f t="shared" si="2"/>
        <v>5.9970860705145151E-2</v>
      </c>
      <c r="DG17" s="54">
        <v>4876963</v>
      </c>
      <c r="DH17" s="52">
        <v>2049</v>
      </c>
      <c r="DI17" s="52">
        <v>0</v>
      </c>
      <c r="DJ17" s="53">
        <v>4879012</v>
      </c>
      <c r="DK17" s="51">
        <v>657</v>
      </c>
      <c r="DL17" s="52">
        <v>167213</v>
      </c>
      <c r="DM17" s="52">
        <v>92</v>
      </c>
      <c r="DN17" s="52">
        <v>552889</v>
      </c>
      <c r="DO17" s="52">
        <v>32923</v>
      </c>
      <c r="DP17" s="52">
        <v>37969</v>
      </c>
      <c r="DQ17" s="43">
        <v>8151</v>
      </c>
      <c r="DR17" s="54">
        <v>10660</v>
      </c>
      <c r="DS17" s="52">
        <v>13200</v>
      </c>
      <c r="DT17" s="53">
        <v>23860</v>
      </c>
      <c r="DU17" s="51">
        <v>33020</v>
      </c>
      <c r="DV17" s="52">
        <v>3300</v>
      </c>
      <c r="DW17" s="52">
        <v>0</v>
      </c>
      <c r="DX17" s="52">
        <v>48840</v>
      </c>
      <c r="DY17" s="52">
        <v>88540</v>
      </c>
      <c r="DZ17" s="55">
        <v>137380</v>
      </c>
      <c r="EA17" s="43">
        <v>13380</v>
      </c>
      <c r="EB17" s="54">
        <v>20130</v>
      </c>
      <c r="EC17" s="52">
        <v>8550</v>
      </c>
      <c r="ED17" s="52">
        <v>6080</v>
      </c>
      <c r="EE17" s="52">
        <v>5850</v>
      </c>
      <c r="EF17" s="55">
        <v>40610</v>
      </c>
      <c r="EG17" s="52">
        <v>2530</v>
      </c>
      <c r="EH17" s="52">
        <v>571040</v>
      </c>
      <c r="EI17" s="53">
        <v>1624922</v>
      </c>
      <c r="EJ17" s="54">
        <v>3252041</v>
      </c>
      <c r="EK17" s="52">
        <v>2049</v>
      </c>
      <c r="EL17" s="52">
        <v>0</v>
      </c>
      <c r="EM17" s="53">
        <v>3254090</v>
      </c>
      <c r="EN17" s="51">
        <v>195190</v>
      </c>
      <c r="EO17" s="52">
        <v>195190</v>
      </c>
      <c r="EP17" s="56">
        <f t="shared" si="3"/>
        <v>5.9982975271120342E-2</v>
      </c>
      <c r="EQ17" s="54">
        <v>3314685</v>
      </c>
      <c r="ER17" s="52">
        <v>0</v>
      </c>
      <c r="ES17" s="52">
        <v>0</v>
      </c>
      <c r="ET17" s="53">
        <v>3314685</v>
      </c>
      <c r="EU17" s="51">
        <v>0</v>
      </c>
      <c r="EV17" s="52">
        <v>92173</v>
      </c>
      <c r="EW17" s="52">
        <v>65</v>
      </c>
      <c r="EX17" s="52">
        <v>350891</v>
      </c>
      <c r="EY17" s="52">
        <v>29251</v>
      </c>
      <c r="EZ17" s="52">
        <v>20802</v>
      </c>
      <c r="FA17" s="43">
        <v>4317</v>
      </c>
      <c r="FB17" s="54">
        <v>5460</v>
      </c>
      <c r="FC17" s="52">
        <v>6600</v>
      </c>
      <c r="FD17" s="53">
        <v>12060</v>
      </c>
      <c r="FE17" s="51">
        <v>11700</v>
      </c>
      <c r="FF17" s="52">
        <v>300</v>
      </c>
      <c r="FG17" s="52">
        <v>0</v>
      </c>
      <c r="FH17" s="52">
        <v>25080</v>
      </c>
      <c r="FI17" s="52">
        <v>39140</v>
      </c>
      <c r="FJ17" s="55">
        <v>64220</v>
      </c>
      <c r="FK17" s="43">
        <v>5280</v>
      </c>
      <c r="FL17" s="54">
        <v>16170</v>
      </c>
      <c r="FM17" s="52">
        <v>4050</v>
      </c>
      <c r="FN17" s="52">
        <v>3420</v>
      </c>
      <c r="FO17" s="52">
        <v>4950</v>
      </c>
      <c r="FP17" s="55">
        <v>28590</v>
      </c>
      <c r="FQ17" s="52">
        <v>920</v>
      </c>
      <c r="FR17" s="52">
        <v>299280</v>
      </c>
      <c r="FS17" s="53">
        <v>919784</v>
      </c>
      <c r="FT17" s="54">
        <v>2394901</v>
      </c>
      <c r="FU17" s="52">
        <v>0</v>
      </c>
      <c r="FV17" s="52">
        <v>0</v>
      </c>
      <c r="FW17" s="53">
        <v>2394901</v>
      </c>
      <c r="FX17" s="51">
        <v>143665</v>
      </c>
      <c r="FY17" s="52">
        <v>143665</v>
      </c>
      <c r="FZ17" s="56">
        <f t="shared" si="4"/>
        <v>5.9987865886731849E-2</v>
      </c>
      <c r="GA17" s="54">
        <v>3618512</v>
      </c>
      <c r="GB17" s="52">
        <v>0</v>
      </c>
      <c r="GC17" s="52">
        <v>0</v>
      </c>
      <c r="GD17" s="53">
        <v>3618512</v>
      </c>
      <c r="GE17" s="51">
        <v>0</v>
      </c>
      <c r="GF17" s="52">
        <v>105963</v>
      </c>
      <c r="GG17" s="52">
        <v>0</v>
      </c>
      <c r="GH17" s="52">
        <v>338020</v>
      </c>
      <c r="GI17" s="52">
        <v>34106</v>
      </c>
      <c r="GJ17" s="52">
        <v>18834</v>
      </c>
      <c r="GK17" s="43">
        <v>4222</v>
      </c>
      <c r="GL17" s="54">
        <v>8320</v>
      </c>
      <c r="GM17" s="52">
        <v>6300</v>
      </c>
      <c r="GN17" s="53">
        <v>14620</v>
      </c>
      <c r="GO17" s="51">
        <v>0</v>
      </c>
      <c r="GP17" s="52">
        <v>0</v>
      </c>
      <c r="GQ17" s="52">
        <v>0</v>
      </c>
      <c r="GR17" s="52">
        <v>23980</v>
      </c>
      <c r="GS17" s="52">
        <v>25460</v>
      </c>
      <c r="GT17" s="55">
        <v>49440</v>
      </c>
      <c r="GU17" s="43">
        <v>6430</v>
      </c>
      <c r="GV17" s="54">
        <v>10560</v>
      </c>
      <c r="GW17" s="52">
        <v>5850</v>
      </c>
      <c r="GX17" s="52">
        <v>2280</v>
      </c>
      <c r="GY17" s="52">
        <v>3600</v>
      </c>
      <c r="GZ17" s="55">
        <v>22290</v>
      </c>
      <c r="HA17" s="52">
        <v>460</v>
      </c>
      <c r="HB17" s="52">
        <v>257570</v>
      </c>
      <c r="HC17" s="53">
        <v>851955</v>
      </c>
      <c r="HD17" s="54">
        <v>2766557</v>
      </c>
      <c r="HE17" s="52">
        <v>0</v>
      </c>
      <c r="HF17" s="52">
        <v>0</v>
      </c>
      <c r="HG17" s="53">
        <v>2766557</v>
      </c>
      <c r="HH17" s="51">
        <v>165969</v>
      </c>
      <c r="HI17" s="52">
        <v>165969</v>
      </c>
      <c r="HJ17" s="56">
        <f t="shared" si="5"/>
        <v>5.9991173144092094E-2</v>
      </c>
    </row>
    <row r="18" spans="1:218" s="18" customFormat="1" ht="12.6" customHeight="1" x14ac:dyDescent="0.2">
      <c r="A18" s="19">
        <v>6</v>
      </c>
      <c r="B18" s="20" t="s">
        <v>81</v>
      </c>
      <c r="C18" s="44">
        <v>572684</v>
      </c>
      <c r="D18" s="45">
        <v>0</v>
      </c>
      <c r="E18" s="45">
        <v>0</v>
      </c>
      <c r="F18" s="46">
        <v>572684</v>
      </c>
      <c r="G18" s="44">
        <v>0</v>
      </c>
      <c r="H18" s="45">
        <v>41078</v>
      </c>
      <c r="I18" s="45">
        <v>0</v>
      </c>
      <c r="J18" s="45">
        <v>113757</v>
      </c>
      <c r="K18" s="45">
        <v>1221</v>
      </c>
      <c r="L18" s="45">
        <v>12004</v>
      </c>
      <c r="M18" s="47">
        <v>1541</v>
      </c>
      <c r="N18" s="48">
        <v>6240</v>
      </c>
      <c r="O18" s="45">
        <v>3600</v>
      </c>
      <c r="P18" s="46">
        <v>9840</v>
      </c>
      <c r="Q18" s="44">
        <v>1820</v>
      </c>
      <c r="R18" s="45">
        <v>1500</v>
      </c>
      <c r="S18" s="45">
        <v>0</v>
      </c>
      <c r="T18" s="45">
        <v>10560</v>
      </c>
      <c r="U18" s="45">
        <v>20140</v>
      </c>
      <c r="V18" s="49">
        <v>30700</v>
      </c>
      <c r="W18" s="47">
        <v>9020</v>
      </c>
      <c r="X18" s="48">
        <v>6270</v>
      </c>
      <c r="Y18" s="45">
        <v>2250</v>
      </c>
      <c r="Z18" s="45">
        <v>2660</v>
      </c>
      <c r="AA18" s="45">
        <v>3150</v>
      </c>
      <c r="AB18" s="49">
        <v>14330</v>
      </c>
      <c r="AC18" s="45">
        <v>1840</v>
      </c>
      <c r="AD18" s="45">
        <v>298420</v>
      </c>
      <c r="AE18" s="46">
        <v>537071</v>
      </c>
      <c r="AF18" s="48">
        <v>35613</v>
      </c>
      <c r="AG18" s="45">
        <v>0</v>
      </c>
      <c r="AH18" s="45">
        <v>0</v>
      </c>
      <c r="AI18" s="46">
        <v>35613</v>
      </c>
      <c r="AJ18" s="44">
        <v>2105</v>
      </c>
      <c r="AK18" s="45">
        <v>2105</v>
      </c>
      <c r="AL18" s="50">
        <f t="shared" si="0"/>
        <v>5.9107629236514754E-2</v>
      </c>
      <c r="AM18" s="48">
        <v>7107012</v>
      </c>
      <c r="AN18" s="45">
        <v>0</v>
      </c>
      <c r="AO18" s="45">
        <v>0</v>
      </c>
      <c r="AP18" s="46">
        <v>7107012</v>
      </c>
      <c r="AQ18" s="44">
        <v>525</v>
      </c>
      <c r="AR18" s="45">
        <v>318809</v>
      </c>
      <c r="AS18" s="45">
        <v>7</v>
      </c>
      <c r="AT18" s="45">
        <v>1094942</v>
      </c>
      <c r="AU18" s="45">
        <v>33062</v>
      </c>
      <c r="AV18" s="45">
        <v>101593</v>
      </c>
      <c r="AW18" s="47">
        <v>17537</v>
      </c>
      <c r="AX18" s="48">
        <v>48620</v>
      </c>
      <c r="AY18" s="45">
        <v>56400</v>
      </c>
      <c r="AZ18" s="46">
        <v>105020</v>
      </c>
      <c r="BA18" s="44">
        <v>74100</v>
      </c>
      <c r="BB18" s="45">
        <v>11400</v>
      </c>
      <c r="BC18" s="45">
        <v>0</v>
      </c>
      <c r="BD18" s="45">
        <v>102300</v>
      </c>
      <c r="BE18" s="45">
        <v>326420</v>
      </c>
      <c r="BF18" s="49">
        <v>428720</v>
      </c>
      <c r="BG18" s="47">
        <v>63230</v>
      </c>
      <c r="BH18" s="48">
        <v>49170</v>
      </c>
      <c r="BI18" s="45">
        <v>9450</v>
      </c>
      <c r="BJ18" s="45">
        <v>20520</v>
      </c>
      <c r="BK18" s="45">
        <v>22950</v>
      </c>
      <c r="BL18" s="49">
        <v>102090</v>
      </c>
      <c r="BM18" s="45">
        <v>10810</v>
      </c>
      <c r="BN18" s="45">
        <v>2184830</v>
      </c>
      <c r="BO18" s="46">
        <v>4546668</v>
      </c>
      <c r="BP18" s="48">
        <v>2560344</v>
      </c>
      <c r="BQ18" s="45">
        <v>0</v>
      </c>
      <c r="BR18" s="45">
        <v>0</v>
      </c>
      <c r="BS18" s="46">
        <v>2560344</v>
      </c>
      <c r="BT18" s="44">
        <v>153409</v>
      </c>
      <c r="BU18" s="45">
        <v>153409</v>
      </c>
      <c r="BV18" s="50">
        <f t="shared" si="1"/>
        <v>5.9917339232540626E-2</v>
      </c>
      <c r="BW18" s="48">
        <v>6077061</v>
      </c>
      <c r="BX18" s="45">
        <v>0</v>
      </c>
      <c r="BY18" s="45">
        <v>0</v>
      </c>
      <c r="BZ18" s="46">
        <v>6077061</v>
      </c>
      <c r="CA18" s="44">
        <v>0</v>
      </c>
      <c r="CB18" s="45">
        <v>226115</v>
      </c>
      <c r="CC18" s="45">
        <v>29</v>
      </c>
      <c r="CD18" s="45">
        <v>788713</v>
      </c>
      <c r="CE18" s="45">
        <v>40213</v>
      </c>
      <c r="CF18" s="45">
        <v>64886</v>
      </c>
      <c r="CG18" s="47">
        <v>11841</v>
      </c>
      <c r="CH18" s="48">
        <v>25480</v>
      </c>
      <c r="CI18" s="45">
        <v>27000</v>
      </c>
      <c r="CJ18" s="46">
        <v>52480</v>
      </c>
      <c r="CK18" s="44">
        <v>60060</v>
      </c>
      <c r="CL18" s="45">
        <v>5700</v>
      </c>
      <c r="CM18" s="45">
        <v>0</v>
      </c>
      <c r="CN18" s="45">
        <v>66000</v>
      </c>
      <c r="CO18" s="45">
        <v>120460</v>
      </c>
      <c r="CP18" s="49">
        <v>186460</v>
      </c>
      <c r="CQ18" s="47">
        <v>34180</v>
      </c>
      <c r="CR18" s="48">
        <v>35640</v>
      </c>
      <c r="CS18" s="45">
        <v>6300</v>
      </c>
      <c r="CT18" s="45">
        <v>11400</v>
      </c>
      <c r="CU18" s="45">
        <v>21150</v>
      </c>
      <c r="CV18" s="49">
        <v>74490</v>
      </c>
      <c r="CW18" s="45">
        <v>4830</v>
      </c>
      <c r="CX18" s="45">
        <v>1052210</v>
      </c>
      <c r="CY18" s="46">
        <v>2602178</v>
      </c>
      <c r="CZ18" s="48">
        <v>3474883</v>
      </c>
      <c r="DA18" s="45">
        <v>0</v>
      </c>
      <c r="DB18" s="45">
        <v>0</v>
      </c>
      <c r="DC18" s="46">
        <v>3474883</v>
      </c>
      <c r="DD18" s="44">
        <v>208392</v>
      </c>
      <c r="DE18" s="45">
        <v>208392</v>
      </c>
      <c r="DF18" s="50">
        <f t="shared" si="2"/>
        <v>5.9970940028772193E-2</v>
      </c>
      <c r="DG18" s="48">
        <v>3773784</v>
      </c>
      <c r="DH18" s="45">
        <v>0</v>
      </c>
      <c r="DI18" s="45">
        <v>0</v>
      </c>
      <c r="DJ18" s="46">
        <v>3773784</v>
      </c>
      <c r="DK18" s="44">
        <v>0</v>
      </c>
      <c r="DL18" s="45">
        <v>127758</v>
      </c>
      <c r="DM18" s="45">
        <v>0</v>
      </c>
      <c r="DN18" s="45">
        <v>437073</v>
      </c>
      <c r="DO18" s="45">
        <v>29273</v>
      </c>
      <c r="DP18" s="45">
        <v>33985</v>
      </c>
      <c r="DQ18" s="47">
        <v>7062</v>
      </c>
      <c r="DR18" s="48">
        <v>11180</v>
      </c>
      <c r="DS18" s="45">
        <v>11700</v>
      </c>
      <c r="DT18" s="46">
        <v>22880</v>
      </c>
      <c r="DU18" s="44">
        <v>27040</v>
      </c>
      <c r="DV18" s="45">
        <v>4500</v>
      </c>
      <c r="DW18" s="45">
        <v>0</v>
      </c>
      <c r="DX18" s="45">
        <v>28380</v>
      </c>
      <c r="DY18" s="45">
        <v>59660</v>
      </c>
      <c r="DZ18" s="49">
        <v>88040</v>
      </c>
      <c r="EA18" s="47">
        <v>12510</v>
      </c>
      <c r="EB18" s="48">
        <v>18150</v>
      </c>
      <c r="EC18" s="45">
        <v>2700</v>
      </c>
      <c r="ED18" s="45">
        <v>4940</v>
      </c>
      <c r="EE18" s="45">
        <v>9000</v>
      </c>
      <c r="EF18" s="49">
        <v>34790</v>
      </c>
      <c r="EG18" s="45">
        <v>2300</v>
      </c>
      <c r="EH18" s="45">
        <v>439890</v>
      </c>
      <c r="EI18" s="46">
        <v>1267101</v>
      </c>
      <c r="EJ18" s="48">
        <v>2506683</v>
      </c>
      <c r="EK18" s="45">
        <v>0</v>
      </c>
      <c r="EL18" s="45">
        <v>0</v>
      </c>
      <c r="EM18" s="46">
        <v>2506683</v>
      </c>
      <c r="EN18" s="44">
        <v>150355</v>
      </c>
      <c r="EO18" s="45">
        <v>150355</v>
      </c>
      <c r="EP18" s="50">
        <f t="shared" si="3"/>
        <v>5.9981657034415603E-2</v>
      </c>
      <c r="EQ18" s="48">
        <v>3112066</v>
      </c>
      <c r="ER18" s="45">
        <v>0</v>
      </c>
      <c r="ES18" s="45">
        <v>0</v>
      </c>
      <c r="ET18" s="46">
        <v>3112066</v>
      </c>
      <c r="EU18" s="44">
        <v>0</v>
      </c>
      <c r="EV18" s="45">
        <v>126189</v>
      </c>
      <c r="EW18" s="45">
        <v>0</v>
      </c>
      <c r="EX18" s="45">
        <v>334167</v>
      </c>
      <c r="EY18" s="45">
        <v>37537</v>
      </c>
      <c r="EZ18" s="45">
        <v>21515</v>
      </c>
      <c r="FA18" s="47">
        <v>4540</v>
      </c>
      <c r="FB18" s="48">
        <v>6500</v>
      </c>
      <c r="FC18" s="45">
        <v>7500</v>
      </c>
      <c r="FD18" s="46">
        <v>14000</v>
      </c>
      <c r="FE18" s="44">
        <v>13520</v>
      </c>
      <c r="FF18" s="45">
        <v>600</v>
      </c>
      <c r="FG18" s="45">
        <v>0</v>
      </c>
      <c r="FH18" s="45">
        <v>19140</v>
      </c>
      <c r="FI18" s="45">
        <v>25080</v>
      </c>
      <c r="FJ18" s="49">
        <v>44220</v>
      </c>
      <c r="FK18" s="47">
        <v>8240</v>
      </c>
      <c r="FL18" s="48">
        <v>14190</v>
      </c>
      <c r="FM18" s="45">
        <v>4050</v>
      </c>
      <c r="FN18" s="45">
        <v>4560</v>
      </c>
      <c r="FO18" s="45">
        <v>7650</v>
      </c>
      <c r="FP18" s="49">
        <v>30450</v>
      </c>
      <c r="FQ18" s="45">
        <v>1610</v>
      </c>
      <c r="FR18" s="45">
        <v>273910</v>
      </c>
      <c r="FS18" s="46">
        <v>910498</v>
      </c>
      <c r="FT18" s="48">
        <v>2201568</v>
      </c>
      <c r="FU18" s="45">
        <v>0</v>
      </c>
      <c r="FV18" s="45">
        <v>0</v>
      </c>
      <c r="FW18" s="46">
        <v>2201568</v>
      </c>
      <c r="FX18" s="44">
        <v>132067</v>
      </c>
      <c r="FY18" s="45">
        <v>132067</v>
      </c>
      <c r="FZ18" s="50">
        <f t="shared" si="4"/>
        <v>5.9987699675867381E-2</v>
      </c>
      <c r="GA18" s="48">
        <v>3284032</v>
      </c>
      <c r="GB18" s="45">
        <v>0</v>
      </c>
      <c r="GC18" s="45">
        <v>0</v>
      </c>
      <c r="GD18" s="46">
        <v>3284032</v>
      </c>
      <c r="GE18" s="44">
        <v>0</v>
      </c>
      <c r="GF18" s="45">
        <v>97431</v>
      </c>
      <c r="GG18" s="45">
        <v>0</v>
      </c>
      <c r="GH18" s="45">
        <v>304249</v>
      </c>
      <c r="GI18" s="45">
        <v>31089</v>
      </c>
      <c r="GJ18" s="45">
        <v>19097</v>
      </c>
      <c r="GK18" s="47">
        <v>3921</v>
      </c>
      <c r="GL18" s="48">
        <v>6760</v>
      </c>
      <c r="GM18" s="45">
        <v>7200</v>
      </c>
      <c r="GN18" s="46">
        <v>13960</v>
      </c>
      <c r="GO18" s="44">
        <v>0</v>
      </c>
      <c r="GP18" s="45">
        <v>0</v>
      </c>
      <c r="GQ18" s="45">
        <v>0</v>
      </c>
      <c r="GR18" s="45">
        <v>15840</v>
      </c>
      <c r="GS18" s="45">
        <v>12160</v>
      </c>
      <c r="GT18" s="49">
        <v>28000</v>
      </c>
      <c r="GU18" s="47">
        <v>6590</v>
      </c>
      <c r="GV18" s="48">
        <v>9900</v>
      </c>
      <c r="GW18" s="45">
        <v>3150</v>
      </c>
      <c r="GX18" s="45">
        <v>3800</v>
      </c>
      <c r="GY18" s="45">
        <v>5850</v>
      </c>
      <c r="GZ18" s="49">
        <v>22700</v>
      </c>
      <c r="HA18" s="45">
        <v>690</v>
      </c>
      <c r="HB18" s="45">
        <v>230910</v>
      </c>
      <c r="HC18" s="46">
        <v>758637</v>
      </c>
      <c r="HD18" s="48">
        <v>2525395</v>
      </c>
      <c r="HE18" s="45">
        <v>0</v>
      </c>
      <c r="HF18" s="45">
        <v>0</v>
      </c>
      <c r="HG18" s="46">
        <v>2525395</v>
      </c>
      <c r="HH18" s="44">
        <v>151500</v>
      </c>
      <c r="HI18" s="45">
        <v>151500</v>
      </c>
      <c r="HJ18" s="50">
        <f t="shared" si="5"/>
        <v>5.9990615329483112E-2</v>
      </c>
    </row>
    <row r="19" spans="1:218" s="18" customFormat="1" ht="12.6" customHeight="1" x14ac:dyDescent="0.2">
      <c r="A19" s="21">
        <v>7</v>
      </c>
      <c r="B19" s="22" t="s">
        <v>82</v>
      </c>
      <c r="C19" s="51">
        <v>787087</v>
      </c>
      <c r="D19" s="52">
        <v>0</v>
      </c>
      <c r="E19" s="52">
        <v>0</v>
      </c>
      <c r="F19" s="53">
        <v>787087</v>
      </c>
      <c r="G19" s="51">
        <v>8</v>
      </c>
      <c r="H19" s="52">
        <v>51457</v>
      </c>
      <c r="I19" s="52">
        <v>0</v>
      </c>
      <c r="J19" s="52">
        <v>147878</v>
      </c>
      <c r="K19" s="52">
        <v>3369</v>
      </c>
      <c r="L19" s="52">
        <v>15678</v>
      </c>
      <c r="M19" s="43">
        <v>2032</v>
      </c>
      <c r="N19" s="54">
        <v>8580</v>
      </c>
      <c r="O19" s="52">
        <v>5700</v>
      </c>
      <c r="P19" s="53">
        <v>14280</v>
      </c>
      <c r="Q19" s="51">
        <v>1820</v>
      </c>
      <c r="R19" s="52">
        <v>3300</v>
      </c>
      <c r="S19" s="52">
        <v>0</v>
      </c>
      <c r="T19" s="52">
        <v>12210</v>
      </c>
      <c r="U19" s="52">
        <v>40280</v>
      </c>
      <c r="V19" s="55">
        <v>52490</v>
      </c>
      <c r="W19" s="43">
        <v>11280</v>
      </c>
      <c r="X19" s="54">
        <v>11880</v>
      </c>
      <c r="Y19" s="52">
        <v>450</v>
      </c>
      <c r="Z19" s="52">
        <v>2280</v>
      </c>
      <c r="AA19" s="52">
        <v>5400</v>
      </c>
      <c r="AB19" s="55">
        <v>20010</v>
      </c>
      <c r="AC19" s="52">
        <v>1610</v>
      </c>
      <c r="AD19" s="52">
        <v>411510</v>
      </c>
      <c r="AE19" s="53">
        <v>736722</v>
      </c>
      <c r="AF19" s="54">
        <v>50365</v>
      </c>
      <c r="AG19" s="52">
        <v>0</v>
      </c>
      <c r="AH19" s="52">
        <v>0</v>
      </c>
      <c r="AI19" s="53">
        <v>50365</v>
      </c>
      <c r="AJ19" s="51">
        <v>2982</v>
      </c>
      <c r="AK19" s="52">
        <v>2982</v>
      </c>
      <c r="AL19" s="56">
        <f t="shared" si="0"/>
        <v>5.9207783182765809E-2</v>
      </c>
      <c r="AM19" s="54">
        <v>9702755</v>
      </c>
      <c r="AN19" s="52">
        <v>0</v>
      </c>
      <c r="AO19" s="52">
        <v>0</v>
      </c>
      <c r="AP19" s="53">
        <v>9702755</v>
      </c>
      <c r="AQ19" s="51">
        <v>1591</v>
      </c>
      <c r="AR19" s="52">
        <v>341509</v>
      </c>
      <c r="AS19" s="52">
        <v>155</v>
      </c>
      <c r="AT19" s="52">
        <v>1497040</v>
      </c>
      <c r="AU19" s="52">
        <v>24819</v>
      </c>
      <c r="AV19" s="52">
        <v>141111</v>
      </c>
      <c r="AW19" s="43">
        <v>20029</v>
      </c>
      <c r="AX19" s="54">
        <v>68120</v>
      </c>
      <c r="AY19" s="52">
        <v>53100</v>
      </c>
      <c r="AZ19" s="53">
        <v>121220</v>
      </c>
      <c r="BA19" s="51">
        <v>61880</v>
      </c>
      <c r="BB19" s="52">
        <v>9600</v>
      </c>
      <c r="BC19" s="52">
        <v>0</v>
      </c>
      <c r="BD19" s="52">
        <v>178200</v>
      </c>
      <c r="BE19" s="52">
        <v>500840</v>
      </c>
      <c r="BF19" s="55">
        <v>679040</v>
      </c>
      <c r="BG19" s="43">
        <v>91380</v>
      </c>
      <c r="BH19" s="54">
        <v>62370</v>
      </c>
      <c r="BI19" s="52">
        <v>7200</v>
      </c>
      <c r="BJ19" s="52">
        <v>16340</v>
      </c>
      <c r="BK19" s="52">
        <v>30150</v>
      </c>
      <c r="BL19" s="55">
        <v>116060</v>
      </c>
      <c r="BM19" s="52">
        <v>8740</v>
      </c>
      <c r="BN19" s="52">
        <v>3085830</v>
      </c>
      <c r="BO19" s="53">
        <v>6199849</v>
      </c>
      <c r="BP19" s="54">
        <v>3502906</v>
      </c>
      <c r="BQ19" s="52">
        <v>0</v>
      </c>
      <c r="BR19" s="52">
        <v>0</v>
      </c>
      <c r="BS19" s="53">
        <v>3502906</v>
      </c>
      <c r="BT19" s="51">
        <v>209882</v>
      </c>
      <c r="BU19" s="52">
        <v>209882</v>
      </c>
      <c r="BV19" s="56">
        <f t="shared" si="1"/>
        <v>5.9916537868843753E-2</v>
      </c>
      <c r="BW19" s="54">
        <v>6614410</v>
      </c>
      <c r="BX19" s="52">
        <v>0</v>
      </c>
      <c r="BY19" s="52">
        <v>0</v>
      </c>
      <c r="BZ19" s="53">
        <v>6614410</v>
      </c>
      <c r="CA19" s="51">
        <v>0</v>
      </c>
      <c r="CB19" s="52">
        <v>213523</v>
      </c>
      <c r="CC19" s="52">
        <v>8</v>
      </c>
      <c r="CD19" s="52">
        <v>873888</v>
      </c>
      <c r="CE19" s="52">
        <v>35764</v>
      </c>
      <c r="CF19" s="52">
        <v>75905</v>
      </c>
      <c r="CG19" s="43">
        <v>13240</v>
      </c>
      <c r="CH19" s="54">
        <v>27560</v>
      </c>
      <c r="CI19" s="52">
        <v>23700</v>
      </c>
      <c r="CJ19" s="53">
        <v>51260</v>
      </c>
      <c r="CK19" s="51">
        <v>52780</v>
      </c>
      <c r="CL19" s="52">
        <v>3900</v>
      </c>
      <c r="CM19" s="52">
        <v>0</v>
      </c>
      <c r="CN19" s="52">
        <v>96030</v>
      </c>
      <c r="CO19" s="52">
        <v>146300</v>
      </c>
      <c r="CP19" s="55">
        <v>242330</v>
      </c>
      <c r="CQ19" s="43">
        <v>38800</v>
      </c>
      <c r="CR19" s="54">
        <v>37950</v>
      </c>
      <c r="CS19" s="52">
        <v>6750</v>
      </c>
      <c r="CT19" s="52">
        <v>5320</v>
      </c>
      <c r="CU19" s="52">
        <v>13950</v>
      </c>
      <c r="CV19" s="55">
        <v>63970</v>
      </c>
      <c r="CW19" s="52">
        <v>4370</v>
      </c>
      <c r="CX19" s="52">
        <v>1155410</v>
      </c>
      <c r="CY19" s="53">
        <v>2825140</v>
      </c>
      <c r="CZ19" s="54">
        <v>3789270</v>
      </c>
      <c r="DA19" s="52">
        <v>0</v>
      </c>
      <c r="DB19" s="52">
        <v>0</v>
      </c>
      <c r="DC19" s="53">
        <v>3789270</v>
      </c>
      <c r="DD19" s="51">
        <v>227246</v>
      </c>
      <c r="DE19" s="52">
        <v>227246</v>
      </c>
      <c r="DF19" s="56">
        <f t="shared" si="2"/>
        <v>5.9970917881280561E-2</v>
      </c>
      <c r="DG19" s="54">
        <v>3971404</v>
      </c>
      <c r="DH19" s="52">
        <v>0</v>
      </c>
      <c r="DI19" s="52">
        <v>0</v>
      </c>
      <c r="DJ19" s="53">
        <v>3971404</v>
      </c>
      <c r="DK19" s="51">
        <v>1627</v>
      </c>
      <c r="DL19" s="52">
        <v>127724</v>
      </c>
      <c r="DM19" s="52">
        <v>16</v>
      </c>
      <c r="DN19" s="52">
        <v>466628</v>
      </c>
      <c r="DO19" s="52">
        <v>33385</v>
      </c>
      <c r="DP19" s="52">
        <v>36232</v>
      </c>
      <c r="DQ19" s="43">
        <v>7145</v>
      </c>
      <c r="DR19" s="54">
        <v>11700</v>
      </c>
      <c r="DS19" s="52">
        <v>9900</v>
      </c>
      <c r="DT19" s="53">
        <v>21600</v>
      </c>
      <c r="DU19" s="51">
        <v>28080</v>
      </c>
      <c r="DV19" s="52">
        <v>3600</v>
      </c>
      <c r="DW19" s="52">
        <v>0</v>
      </c>
      <c r="DX19" s="52">
        <v>48510</v>
      </c>
      <c r="DY19" s="52">
        <v>52060</v>
      </c>
      <c r="DZ19" s="55">
        <v>100570</v>
      </c>
      <c r="EA19" s="43">
        <v>20200</v>
      </c>
      <c r="EB19" s="54">
        <v>19800</v>
      </c>
      <c r="EC19" s="52">
        <v>4500</v>
      </c>
      <c r="ED19" s="52">
        <v>5320</v>
      </c>
      <c r="EE19" s="52">
        <v>6300</v>
      </c>
      <c r="EF19" s="55">
        <v>35920</v>
      </c>
      <c r="EG19" s="52">
        <v>2070</v>
      </c>
      <c r="EH19" s="52">
        <v>463970</v>
      </c>
      <c r="EI19" s="53">
        <v>1348751</v>
      </c>
      <c r="EJ19" s="54">
        <v>2622653</v>
      </c>
      <c r="EK19" s="52">
        <v>0</v>
      </c>
      <c r="EL19" s="52">
        <v>0</v>
      </c>
      <c r="EM19" s="53">
        <v>2622653</v>
      </c>
      <c r="EN19" s="51">
        <v>157310</v>
      </c>
      <c r="EO19" s="52">
        <v>157310</v>
      </c>
      <c r="EP19" s="56">
        <f t="shared" si="3"/>
        <v>5.9981247995827124E-2</v>
      </c>
      <c r="EQ19" s="54">
        <v>2807933</v>
      </c>
      <c r="ER19" s="52">
        <v>0</v>
      </c>
      <c r="ES19" s="52">
        <v>0</v>
      </c>
      <c r="ET19" s="53">
        <v>2807933</v>
      </c>
      <c r="EU19" s="51">
        <v>0</v>
      </c>
      <c r="EV19" s="52">
        <v>79366</v>
      </c>
      <c r="EW19" s="52">
        <v>2</v>
      </c>
      <c r="EX19" s="52">
        <v>305953</v>
      </c>
      <c r="EY19" s="52">
        <v>30154</v>
      </c>
      <c r="EZ19" s="52">
        <v>20356</v>
      </c>
      <c r="FA19" s="43">
        <v>3866</v>
      </c>
      <c r="FB19" s="54">
        <v>8060</v>
      </c>
      <c r="FC19" s="52">
        <v>6600</v>
      </c>
      <c r="FD19" s="53">
        <v>14660</v>
      </c>
      <c r="FE19" s="51">
        <v>10660</v>
      </c>
      <c r="FF19" s="52">
        <v>0</v>
      </c>
      <c r="FG19" s="52">
        <v>0</v>
      </c>
      <c r="FH19" s="52">
        <v>24090</v>
      </c>
      <c r="FI19" s="52">
        <v>23940</v>
      </c>
      <c r="FJ19" s="55">
        <v>48030</v>
      </c>
      <c r="FK19" s="43">
        <v>8270</v>
      </c>
      <c r="FL19" s="54">
        <v>11220</v>
      </c>
      <c r="FM19" s="52">
        <v>3150</v>
      </c>
      <c r="FN19" s="52">
        <v>4180</v>
      </c>
      <c r="FO19" s="52">
        <v>5400</v>
      </c>
      <c r="FP19" s="55">
        <v>23950</v>
      </c>
      <c r="FQ19" s="52">
        <v>1610</v>
      </c>
      <c r="FR19" s="52">
        <v>250260</v>
      </c>
      <c r="FS19" s="53">
        <v>797135</v>
      </c>
      <c r="FT19" s="54">
        <v>2010798</v>
      </c>
      <c r="FU19" s="52">
        <v>0</v>
      </c>
      <c r="FV19" s="52">
        <v>0</v>
      </c>
      <c r="FW19" s="53">
        <v>2010798</v>
      </c>
      <c r="FX19" s="51">
        <v>120624</v>
      </c>
      <c r="FY19" s="52">
        <v>120624</v>
      </c>
      <c r="FZ19" s="56">
        <f t="shared" si="4"/>
        <v>5.9988124117887523E-2</v>
      </c>
      <c r="GA19" s="54">
        <v>2840075</v>
      </c>
      <c r="GB19" s="52">
        <v>0</v>
      </c>
      <c r="GC19" s="52">
        <v>0</v>
      </c>
      <c r="GD19" s="53">
        <v>2840075</v>
      </c>
      <c r="GE19" s="51">
        <v>0</v>
      </c>
      <c r="GF19" s="52">
        <v>83623</v>
      </c>
      <c r="GG19" s="52">
        <v>33</v>
      </c>
      <c r="GH19" s="52">
        <v>273269</v>
      </c>
      <c r="GI19" s="52">
        <v>34247</v>
      </c>
      <c r="GJ19" s="52">
        <v>17005</v>
      </c>
      <c r="GK19" s="43">
        <v>3559</v>
      </c>
      <c r="GL19" s="54">
        <v>4420</v>
      </c>
      <c r="GM19" s="52">
        <v>6000</v>
      </c>
      <c r="GN19" s="53">
        <v>10420</v>
      </c>
      <c r="GO19" s="51">
        <v>0</v>
      </c>
      <c r="GP19" s="52">
        <v>0</v>
      </c>
      <c r="GQ19" s="52">
        <v>0</v>
      </c>
      <c r="GR19" s="52">
        <v>21780</v>
      </c>
      <c r="GS19" s="52">
        <v>17100</v>
      </c>
      <c r="GT19" s="55">
        <v>38880</v>
      </c>
      <c r="GU19" s="43">
        <v>6100</v>
      </c>
      <c r="GV19" s="54">
        <v>10890</v>
      </c>
      <c r="GW19" s="52">
        <v>5850</v>
      </c>
      <c r="GX19" s="52">
        <v>3040</v>
      </c>
      <c r="GY19" s="52">
        <v>3600</v>
      </c>
      <c r="GZ19" s="55">
        <v>23380</v>
      </c>
      <c r="HA19" s="52">
        <v>1150</v>
      </c>
      <c r="HB19" s="52">
        <v>197800</v>
      </c>
      <c r="HC19" s="53">
        <v>689433</v>
      </c>
      <c r="HD19" s="54">
        <v>2150642</v>
      </c>
      <c r="HE19" s="52">
        <v>0</v>
      </c>
      <c r="HF19" s="52">
        <v>0</v>
      </c>
      <c r="HG19" s="53">
        <v>2150642</v>
      </c>
      <c r="HH19" s="51">
        <v>129019</v>
      </c>
      <c r="HI19" s="52">
        <v>129019</v>
      </c>
      <c r="HJ19" s="56">
        <f t="shared" si="5"/>
        <v>5.999092364047573E-2</v>
      </c>
    </row>
    <row r="20" spans="1:218" s="18" customFormat="1" ht="12.6" customHeight="1" x14ac:dyDescent="0.2">
      <c r="A20" s="19">
        <v>8</v>
      </c>
      <c r="B20" s="20" t="s">
        <v>83</v>
      </c>
      <c r="C20" s="44">
        <v>1512469</v>
      </c>
      <c r="D20" s="45">
        <v>0</v>
      </c>
      <c r="E20" s="45">
        <v>0</v>
      </c>
      <c r="F20" s="46">
        <v>1512469</v>
      </c>
      <c r="G20" s="44">
        <v>672</v>
      </c>
      <c r="H20" s="45">
        <v>93228</v>
      </c>
      <c r="I20" s="45">
        <v>26</v>
      </c>
      <c r="J20" s="45">
        <v>277153</v>
      </c>
      <c r="K20" s="45">
        <v>4592</v>
      </c>
      <c r="L20" s="45">
        <v>29835</v>
      </c>
      <c r="M20" s="47">
        <v>3081</v>
      </c>
      <c r="N20" s="48">
        <v>16380</v>
      </c>
      <c r="O20" s="45">
        <v>13200</v>
      </c>
      <c r="P20" s="46">
        <v>29580</v>
      </c>
      <c r="Q20" s="44">
        <v>2080</v>
      </c>
      <c r="R20" s="45">
        <v>3600</v>
      </c>
      <c r="S20" s="45">
        <v>0</v>
      </c>
      <c r="T20" s="45">
        <v>29370</v>
      </c>
      <c r="U20" s="45">
        <v>85120</v>
      </c>
      <c r="V20" s="49">
        <v>114490</v>
      </c>
      <c r="W20" s="47">
        <v>26660</v>
      </c>
      <c r="X20" s="48">
        <v>16170</v>
      </c>
      <c r="Y20" s="45">
        <v>450</v>
      </c>
      <c r="Z20" s="45">
        <v>3040</v>
      </c>
      <c r="AA20" s="45">
        <v>5400</v>
      </c>
      <c r="AB20" s="49">
        <v>25060</v>
      </c>
      <c r="AC20" s="45">
        <v>4370</v>
      </c>
      <c r="AD20" s="45">
        <v>799370</v>
      </c>
      <c r="AE20" s="46">
        <v>1413771</v>
      </c>
      <c r="AF20" s="48">
        <v>98698</v>
      </c>
      <c r="AG20" s="45">
        <v>0</v>
      </c>
      <c r="AH20" s="45">
        <v>0</v>
      </c>
      <c r="AI20" s="46">
        <v>98698</v>
      </c>
      <c r="AJ20" s="44">
        <v>5842</v>
      </c>
      <c r="AK20" s="45">
        <v>5842</v>
      </c>
      <c r="AL20" s="50">
        <f t="shared" si="0"/>
        <v>5.9190662424770515E-2</v>
      </c>
      <c r="AM20" s="48">
        <v>21007643</v>
      </c>
      <c r="AN20" s="45">
        <v>0</v>
      </c>
      <c r="AO20" s="45">
        <v>0</v>
      </c>
      <c r="AP20" s="46">
        <v>21007643</v>
      </c>
      <c r="AQ20" s="44">
        <v>10676</v>
      </c>
      <c r="AR20" s="45">
        <v>722231</v>
      </c>
      <c r="AS20" s="45">
        <v>465</v>
      </c>
      <c r="AT20" s="45">
        <v>3029952</v>
      </c>
      <c r="AU20" s="45">
        <v>54018</v>
      </c>
      <c r="AV20" s="45">
        <v>262655</v>
      </c>
      <c r="AW20" s="47">
        <v>34431</v>
      </c>
      <c r="AX20" s="48">
        <v>136500</v>
      </c>
      <c r="AY20" s="45">
        <v>125400</v>
      </c>
      <c r="AZ20" s="46">
        <v>261900</v>
      </c>
      <c r="BA20" s="44">
        <v>97500</v>
      </c>
      <c r="BB20" s="45">
        <v>21000</v>
      </c>
      <c r="BC20" s="45">
        <v>0</v>
      </c>
      <c r="BD20" s="45">
        <v>402930</v>
      </c>
      <c r="BE20" s="45">
        <v>1375600</v>
      </c>
      <c r="BF20" s="49">
        <v>1778530</v>
      </c>
      <c r="BG20" s="47">
        <v>209160</v>
      </c>
      <c r="BH20" s="48">
        <v>141900</v>
      </c>
      <c r="BI20" s="45">
        <v>17100</v>
      </c>
      <c r="BJ20" s="45">
        <v>30400</v>
      </c>
      <c r="BK20" s="45">
        <v>58500</v>
      </c>
      <c r="BL20" s="49">
        <v>247900</v>
      </c>
      <c r="BM20" s="45">
        <v>23690</v>
      </c>
      <c r="BN20" s="45">
        <v>6571690</v>
      </c>
      <c r="BO20" s="46">
        <v>13325333</v>
      </c>
      <c r="BP20" s="48">
        <v>7682310</v>
      </c>
      <c r="BQ20" s="45">
        <v>0</v>
      </c>
      <c r="BR20" s="45">
        <v>0</v>
      </c>
      <c r="BS20" s="46">
        <v>7682310</v>
      </c>
      <c r="BT20" s="44">
        <v>460323</v>
      </c>
      <c r="BU20" s="45">
        <v>460323</v>
      </c>
      <c r="BV20" s="50">
        <f t="shared" si="1"/>
        <v>5.9919867852247566E-2</v>
      </c>
      <c r="BW20" s="48">
        <v>13797163</v>
      </c>
      <c r="BX20" s="45">
        <v>0</v>
      </c>
      <c r="BY20" s="45">
        <v>0</v>
      </c>
      <c r="BZ20" s="46">
        <v>13797163</v>
      </c>
      <c r="CA20" s="44">
        <v>230</v>
      </c>
      <c r="CB20" s="45">
        <v>388540</v>
      </c>
      <c r="CC20" s="45">
        <v>496</v>
      </c>
      <c r="CD20" s="45">
        <v>1712502</v>
      </c>
      <c r="CE20" s="45">
        <v>46148</v>
      </c>
      <c r="CF20" s="45">
        <v>140666</v>
      </c>
      <c r="CG20" s="47">
        <v>20692</v>
      </c>
      <c r="CH20" s="48">
        <v>52260</v>
      </c>
      <c r="CI20" s="45">
        <v>45600</v>
      </c>
      <c r="CJ20" s="46">
        <v>97860</v>
      </c>
      <c r="CK20" s="44">
        <v>75140</v>
      </c>
      <c r="CL20" s="45">
        <v>8400</v>
      </c>
      <c r="CM20" s="45">
        <v>0</v>
      </c>
      <c r="CN20" s="45">
        <v>228030</v>
      </c>
      <c r="CO20" s="45">
        <v>407740</v>
      </c>
      <c r="CP20" s="49">
        <v>635770</v>
      </c>
      <c r="CQ20" s="47">
        <v>79950</v>
      </c>
      <c r="CR20" s="48">
        <v>61710</v>
      </c>
      <c r="CS20" s="45">
        <v>14400</v>
      </c>
      <c r="CT20" s="45">
        <v>20140</v>
      </c>
      <c r="CU20" s="45">
        <v>26550</v>
      </c>
      <c r="CV20" s="49">
        <v>122800</v>
      </c>
      <c r="CW20" s="45">
        <v>7820</v>
      </c>
      <c r="CX20" s="45">
        <v>2466480</v>
      </c>
      <c r="CY20" s="46">
        <v>5802998</v>
      </c>
      <c r="CZ20" s="48">
        <v>7994165</v>
      </c>
      <c r="DA20" s="45">
        <v>0</v>
      </c>
      <c r="DB20" s="45">
        <v>0</v>
      </c>
      <c r="DC20" s="46">
        <v>7994165</v>
      </c>
      <c r="DD20" s="44">
        <v>479415</v>
      </c>
      <c r="DE20" s="45">
        <v>479415</v>
      </c>
      <c r="DF20" s="50">
        <f t="shared" si="2"/>
        <v>5.9970616068094666E-2</v>
      </c>
      <c r="DG20" s="48">
        <v>7164926</v>
      </c>
      <c r="DH20" s="45">
        <v>0</v>
      </c>
      <c r="DI20" s="45">
        <v>0</v>
      </c>
      <c r="DJ20" s="46">
        <v>7164926</v>
      </c>
      <c r="DK20" s="44">
        <v>347</v>
      </c>
      <c r="DL20" s="45">
        <v>220559</v>
      </c>
      <c r="DM20" s="45">
        <v>84</v>
      </c>
      <c r="DN20" s="45">
        <v>818456</v>
      </c>
      <c r="DO20" s="45">
        <v>31597</v>
      </c>
      <c r="DP20" s="45">
        <v>64130</v>
      </c>
      <c r="DQ20" s="47">
        <v>11261</v>
      </c>
      <c r="DR20" s="48">
        <v>20020</v>
      </c>
      <c r="DS20" s="45">
        <v>19500</v>
      </c>
      <c r="DT20" s="46">
        <v>39520</v>
      </c>
      <c r="DU20" s="44">
        <v>39000</v>
      </c>
      <c r="DV20" s="45">
        <v>6000</v>
      </c>
      <c r="DW20" s="45">
        <v>0</v>
      </c>
      <c r="DX20" s="45">
        <v>101310</v>
      </c>
      <c r="DY20" s="45">
        <v>122740</v>
      </c>
      <c r="DZ20" s="49">
        <v>224050</v>
      </c>
      <c r="EA20" s="47">
        <v>26340</v>
      </c>
      <c r="EB20" s="48">
        <v>33990</v>
      </c>
      <c r="EC20" s="45">
        <v>7200</v>
      </c>
      <c r="ED20" s="45">
        <v>9500</v>
      </c>
      <c r="EE20" s="45">
        <v>9450</v>
      </c>
      <c r="EF20" s="49">
        <v>60140</v>
      </c>
      <c r="EG20" s="45">
        <v>4600</v>
      </c>
      <c r="EH20" s="45">
        <v>846670</v>
      </c>
      <c r="EI20" s="46">
        <v>2392670</v>
      </c>
      <c r="EJ20" s="48">
        <v>4772256</v>
      </c>
      <c r="EK20" s="45">
        <v>0</v>
      </c>
      <c r="EL20" s="45">
        <v>0</v>
      </c>
      <c r="EM20" s="46">
        <v>4772256</v>
      </c>
      <c r="EN20" s="44">
        <v>286251</v>
      </c>
      <c r="EO20" s="45">
        <v>286251</v>
      </c>
      <c r="EP20" s="50">
        <f t="shared" si="3"/>
        <v>5.9982322825933895E-2</v>
      </c>
      <c r="EQ20" s="48">
        <v>4475127</v>
      </c>
      <c r="ER20" s="45">
        <v>0</v>
      </c>
      <c r="ES20" s="45">
        <v>0</v>
      </c>
      <c r="ET20" s="46">
        <v>4475127</v>
      </c>
      <c r="EU20" s="44">
        <v>0</v>
      </c>
      <c r="EV20" s="45">
        <v>131001</v>
      </c>
      <c r="EW20" s="45">
        <v>89</v>
      </c>
      <c r="EX20" s="45">
        <v>464724</v>
      </c>
      <c r="EY20" s="45">
        <v>36674</v>
      </c>
      <c r="EZ20" s="45">
        <v>32695</v>
      </c>
      <c r="FA20" s="47">
        <v>6072</v>
      </c>
      <c r="FB20" s="48">
        <v>14040</v>
      </c>
      <c r="FC20" s="45">
        <v>8400</v>
      </c>
      <c r="FD20" s="46">
        <v>22440</v>
      </c>
      <c r="FE20" s="44">
        <v>11180</v>
      </c>
      <c r="FF20" s="45">
        <v>600</v>
      </c>
      <c r="FG20" s="45">
        <v>0</v>
      </c>
      <c r="FH20" s="45">
        <v>56760</v>
      </c>
      <c r="FI20" s="45">
        <v>42180</v>
      </c>
      <c r="FJ20" s="49">
        <v>98940</v>
      </c>
      <c r="FK20" s="47">
        <v>14560</v>
      </c>
      <c r="FL20" s="48">
        <v>17490</v>
      </c>
      <c r="FM20" s="45">
        <v>3150</v>
      </c>
      <c r="FN20" s="45">
        <v>3800</v>
      </c>
      <c r="FO20" s="45">
        <v>7200</v>
      </c>
      <c r="FP20" s="49">
        <v>31640</v>
      </c>
      <c r="FQ20" s="45">
        <v>460</v>
      </c>
      <c r="FR20" s="45">
        <v>402340</v>
      </c>
      <c r="FS20" s="46">
        <v>1253326</v>
      </c>
      <c r="FT20" s="48">
        <v>3221801</v>
      </c>
      <c r="FU20" s="45">
        <v>0</v>
      </c>
      <c r="FV20" s="45">
        <v>0</v>
      </c>
      <c r="FW20" s="46">
        <v>3221801</v>
      </c>
      <c r="FX20" s="44">
        <v>193267</v>
      </c>
      <c r="FY20" s="45">
        <v>193267</v>
      </c>
      <c r="FZ20" s="50">
        <f t="shared" si="4"/>
        <v>5.9987255575375389E-2</v>
      </c>
      <c r="GA20" s="48">
        <v>4404137</v>
      </c>
      <c r="GB20" s="45">
        <v>0</v>
      </c>
      <c r="GC20" s="45">
        <v>0</v>
      </c>
      <c r="GD20" s="46">
        <v>4404137</v>
      </c>
      <c r="GE20" s="44">
        <v>751</v>
      </c>
      <c r="GF20" s="45">
        <v>113798</v>
      </c>
      <c r="GG20" s="45">
        <v>114</v>
      </c>
      <c r="GH20" s="45">
        <v>408236</v>
      </c>
      <c r="GI20" s="45">
        <v>50740</v>
      </c>
      <c r="GJ20" s="45">
        <v>26807</v>
      </c>
      <c r="GK20" s="47">
        <v>4857</v>
      </c>
      <c r="GL20" s="48">
        <v>9880</v>
      </c>
      <c r="GM20" s="45">
        <v>5100</v>
      </c>
      <c r="GN20" s="46">
        <v>14980</v>
      </c>
      <c r="GO20" s="44">
        <v>260</v>
      </c>
      <c r="GP20" s="45">
        <v>0</v>
      </c>
      <c r="GQ20" s="45">
        <v>0</v>
      </c>
      <c r="GR20" s="45">
        <v>32890</v>
      </c>
      <c r="GS20" s="45">
        <v>22300</v>
      </c>
      <c r="GT20" s="49">
        <v>55190</v>
      </c>
      <c r="GU20" s="47">
        <v>9870</v>
      </c>
      <c r="GV20" s="48">
        <v>16170</v>
      </c>
      <c r="GW20" s="45">
        <v>9900</v>
      </c>
      <c r="GX20" s="45">
        <v>5700</v>
      </c>
      <c r="GY20" s="45">
        <v>5850</v>
      </c>
      <c r="GZ20" s="49">
        <v>37620</v>
      </c>
      <c r="HA20" s="45">
        <v>230</v>
      </c>
      <c r="HB20" s="45">
        <v>310460</v>
      </c>
      <c r="HC20" s="46">
        <v>1033799</v>
      </c>
      <c r="HD20" s="48">
        <v>3370338</v>
      </c>
      <c r="HE20" s="45">
        <v>0</v>
      </c>
      <c r="HF20" s="45">
        <v>0</v>
      </c>
      <c r="HG20" s="46">
        <v>3370338</v>
      </c>
      <c r="HH20" s="44">
        <v>202189</v>
      </c>
      <c r="HI20" s="45">
        <v>202189</v>
      </c>
      <c r="HJ20" s="50">
        <f t="shared" si="5"/>
        <v>5.9990719031741031E-2</v>
      </c>
    </row>
    <row r="21" spans="1:218" s="18" customFormat="1" ht="12.6" customHeight="1" x14ac:dyDescent="0.2">
      <c r="A21" s="21">
        <v>9</v>
      </c>
      <c r="B21" s="22" t="s">
        <v>84</v>
      </c>
      <c r="C21" s="51">
        <v>1256185</v>
      </c>
      <c r="D21" s="52">
        <v>0</v>
      </c>
      <c r="E21" s="52">
        <v>0</v>
      </c>
      <c r="F21" s="53">
        <v>1256185</v>
      </c>
      <c r="G21" s="51">
        <v>0</v>
      </c>
      <c r="H21" s="52">
        <v>103192</v>
      </c>
      <c r="I21" s="52">
        <v>0</v>
      </c>
      <c r="J21" s="52">
        <v>234753</v>
      </c>
      <c r="K21" s="52">
        <v>7873</v>
      </c>
      <c r="L21" s="52">
        <v>28208</v>
      </c>
      <c r="M21" s="43">
        <v>3579</v>
      </c>
      <c r="N21" s="54">
        <v>12220</v>
      </c>
      <c r="O21" s="52">
        <v>12000</v>
      </c>
      <c r="P21" s="53">
        <v>24220</v>
      </c>
      <c r="Q21" s="51">
        <v>4420</v>
      </c>
      <c r="R21" s="52">
        <v>2700</v>
      </c>
      <c r="S21" s="52">
        <v>0</v>
      </c>
      <c r="T21" s="52">
        <v>19140</v>
      </c>
      <c r="U21" s="52">
        <v>69540</v>
      </c>
      <c r="V21" s="55">
        <v>88680</v>
      </c>
      <c r="W21" s="43">
        <v>18410</v>
      </c>
      <c r="X21" s="54">
        <v>12210</v>
      </c>
      <c r="Y21" s="52">
        <v>1800</v>
      </c>
      <c r="Z21" s="52">
        <v>4180</v>
      </c>
      <c r="AA21" s="52">
        <v>4500</v>
      </c>
      <c r="AB21" s="55">
        <v>22690</v>
      </c>
      <c r="AC21" s="52">
        <v>3910</v>
      </c>
      <c r="AD21" s="52">
        <v>635540</v>
      </c>
      <c r="AE21" s="53">
        <v>1178175</v>
      </c>
      <c r="AF21" s="54">
        <v>78010</v>
      </c>
      <c r="AG21" s="52">
        <v>0</v>
      </c>
      <c r="AH21" s="52">
        <v>0</v>
      </c>
      <c r="AI21" s="53">
        <v>78010</v>
      </c>
      <c r="AJ21" s="51">
        <v>4619</v>
      </c>
      <c r="AK21" s="52">
        <v>4619</v>
      </c>
      <c r="AL21" s="56">
        <f t="shared" si="0"/>
        <v>5.9210357646455582E-2</v>
      </c>
      <c r="AM21" s="54">
        <v>16421673</v>
      </c>
      <c r="AN21" s="52">
        <v>0</v>
      </c>
      <c r="AO21" s="52">
        <v>0</v>
      </c>
      <c r="AP21" s="53">
        <v>16421673</v>
      </c>
      <c r="AQ21" s="51">
        <v>1808</v>
      </c>
      <c r="AR21" s="52">
        <v>674488</v>
      </c>
      <c r="AS21" s="52">
        <v>199</v>
      </c>
      <c r="AT21" s="52">
        <v>2478653</v>
      </c>
      <c r="AU21" s="52">
        <v>70571</v>
      </c>
      <c r="AV21" s="52">
        <v>233700</v>
      </c>
      <c r="AW21" s="43">
        <v>33468</v>
      </c>
      <c r="AX21" s="54">
        <v>104520</v>
      </c>
      <c r="AY21" s="52">
        <v>104700</v>
      </c>
      <c r="AZ21" s="53">
        <v>209220</v>
      </c>
      <c r="BA21" s="51">
        <v>123500</v>
      </c>
      <c r="BB21" s="52">
        <v>26400</v>
      </c>
      <c r="BC21" s="52">
        <v>0</v>
      </c>
      <c r="BD21" s="52">
        <v>271920</v>
      </c>
      <c r="BE21" s="52">
        <v>972420</v>
      </c>
      <c r="BF21" s="55">
        <v>1244340</v>
      </c>
      <c r="BG21" s="43">
        <v>115610</v>
      </c>
      <c r="BH21" s="54">
        <v>125070</v>
      </c>
      <c r="BI21" s="52">
        <v>18450</v>
      </c>
      <c r="BJ21" s="52">
        <v>26600</v>
      </c>
      <c r="BK21" s="52">
        <v>35100</v>
      </c>
      <c r="BL21" s="55">
        <v>205220</v>
      </c>
      <c r="BM21" s="52">
        <v>18400</v>
      </c>
      <c r="BN21" s="52">
        <v>5006780</v>
      </c>
      <c r="BO21" s="53">
        <v>10442158</v>
      </c>
      <c r="BP21" s="54">
        <v>5979515</v>
      </c>
      <c r="BQ21" s="52">
        <v>0</v>
      </c>
      <c r="BR21" s="52">
        <v>0</v>
      </c>
      <c r="BS21" s="53">
        <v>5979515</v>
      </c>
      <c r="BT21" s="51">
        <v>358290</v>
      </c>
      <c r="BU21" s="52">
        <v>358290</v>
      </c>
      <c r="BV21" s="56">
        <f t="shared" si="1"/>
        <v>5.9919575417069777E-2</v>
      </c>
      <c r="BW21" s="54">
        <v>13118668</v>
      </c>
      <c r="BX21" s="52">
        <v>0</v>
      </c>
      <c r="BY21" s="52">
        <v>0</v>
      </c>
      <c r="BZ21" s="53">
        <v>13118668</v>
      </c>
      <c r="CA21" s="51">
        <v>103</v>
      </c>
      <c r="CB21" s="52">
        <v>438451</v>
      </c>
      <c r="CC21" s="52">
        <v>88</v>
      </c>
      <c r="CD21" s="52">
        <v>1682156</v>
      </c>
      <c r="CE21" s="52">
        <v>80160</v>
      </c>
      <c r="CF21" s="52">
        <v>135311</v>
      </c>
      <c r="CG21" s="43">
        <v>23024</v>
      </c>
      <c r="CH21" s="54">
        <v>46020</v>
      </c>
      <c r="CI21" s="52">
        <v>46800</v>
      </c>
      <c r="CJ21" s="53">
        <v>92820</v>
      </c>
      <c r="CK21" s="51">
        <v>98800</v>
      </c>
      <c r="CL21" s="52">
        <v>14700</v>
      </c>
      <c r="CM21" s="52">
        <v>0</v>
      </c>
      <c r="CN21" s="52">
        <v>151140</v>
      </c>
      <c r="CO21" s="52">
        <v>395580</v>
      </c>
      <c r="CP21" s="55">
        <v>546720</v>
      </c>
      <c r="CQ21" s="43">
        <v>64770</v>
      </c>
      <c r="CR21" s="54">
        <v>67320</v>
      </c>
      <c r="CS21" s="52">
        <v>11250</v>
      </c>
      <c r="CT21" s="52">
        <v>18620</v>
      </c>
      <c r="CU21" s="52">
        <v>22950</v>
      </c>
      <c r="CV21" s="55">
        <v>120140</v>
      </c>
      <c r="CW21" s="52">
        <v>7820</v>
      </c>
      <c r="CX21" s="52">
        <v>2287320</v>
      </c>
      <c r="CY21" s="53">
        <v>5592295</v>
      </c>
      <c r="CZ21" s="54">
        <v>7526373</v>
      </c>
      <c r="DA21" s="52">
        <v>0</v>
      </c>
      <c r="DB21" s="52">
        <v>0</v>
      </c>
      <c r="DC21" s="53">
        <v>7526373</v>
      </c>
      <c r="DD21" s="51">
        <v>451361</v>
      </c>
      <c r="DE21" s="52">
        <v>451361</v>
      </c>
      <c r="DF21" s="56">
        <f t="shared" si="2"/>
        <v>5.9970586097712671E-2</v>
      </c>
      <c r="DG21" s="54">
        <v>7873250</v>
      </c>
      <c r="DH21" s="52">
        <v>0</v>
      </c>
      <c r="DI21" s="52">
        <v>0</v>
      </c>
      <c r="DJ21" s="53">
        <v>7873250</v>
      </c>
      <c r="DK21" s="51">
        <v>422</v>
      </c>
      <c r="DL21" s="52">
        <v>264075</v>
      </c>
      <c r="DM21" s="52">
        <v>41</v>
      </c>
      <c r="DN21" s="52">
        <v>918861</v>
      </c>
      <c r="DO21" s="52">
        <v>79675</v>
      </c>
      <c r="DP21" s="52">
        <v>68017</v>
      </c>
      <c r="DQ21" s="43">
        <v>12763</v>
      </c>
      <c r="DR21" s="54">
        <v>18200</v>
      </c>
      <c r="DS21" s="52">
        <v>15600</v>
      </c>
      <c r="DT21" s="53">
        <v>33800</v>
      </c>
      <c r="DU21" s="51">
        <v>51740</v>
      </c>
      <c r="DV21" s="52">
        <v>7800</v>
      </c>
      <c r="DW21" s="52">
        <v>0</v>
      </c>
      <c r="DX21" s="52">
        <v>90090</v>
      </c>
      <c r="DY21" s="52">
        <v>125400</v>
      </c>
      <c r="DZ21" s="55">
        <v>215490</v>
      </c>
      <c r="EA21" s="43">
        <v>21850</v>
      </c>
      <c r="EB21" s="54">
        <v>29700</v>
      </c>
      <c r="EC21" s="52">
        <v>4950</v>
      </c>
      <c r="ED21" s="52">
        <v>11400</v>
      </c>
      <c r="EE21" s="52">
        <v>10800</v>
      </c>
      <c r="EF21" s="55">
        <v>56850</v>
      </c>
      <c r="EG21" s="52">
        <v>2070</v>
      </c>
      <c r="EH21" s="52">
        <v>918200</v>
      </c>
      <c r="EI21" s="53">
        <v>2651613</v>
      </c>
      <c r="EJ21" s="54">
        <v>5221637</v>
      </c>
      <c r="EK21" s="52">
        <v>0</v>
      </c>
      <c r="EL21" s="52">
        <v>0</v>
      </c>
      <c r="EM21" s="53">
        <v>5221637</v>
      </c>
      <c r="EN21" s="51">
        <v>313208</v>
      </c>
      <c r="EO21" s="52">
        <v>313208</v>
      </c>
      <c r="EP21" s="56">
        <f t="shared" si="3"/>
        <v>5.9982721893536449E-2</v>
      </c>
      <c r="EQ21" s="54">
        <v>5523556</v>
      </c>
      <c r="ER21" s="52">
        <v>0</v>
      </c>
      <c r="ES21" s="52">
        <v>0</v>
      </c>
      <c r="ET21" s="53">
        <v>5523556</v>
      </c>
      <c r="EU21" s="51">
        <v>0</v>
      </c>
      <c r="EV21" s="52">
        <v>175762</v>
      </c>
      <c r="EW21" s="52">
        <v>0</v>
      </c>
      <c r="EX21" s="52">
        <v>577005</v>
      </c>
      <c r="EY21" s="52">
        <v>52504</v>
      </c>
      <c r="EZ21" s="52">
        <v>38119</v>
      </c>
      <c r="FA21" s="43">
        <v>7739</v>
      </c>
      <c r="FB21" s="54">
        <v>10660</v>
      </c>
      <c r="FC21" s="52">
        <v>16200</v>
      </c>
      <c r="FD21" s="53">
        <v>26860</v>
      </c>
      <c r="FE21" s="51">
        <v>17160</v>
      </c>
      <c r="FF21" s="52">
        <v>900</v>
      </c>
      <c r="FG21" s="52">
        <v>0</v>
      </c>
      <c r="FH21" s="52">
        <v>50820</v>
      </c>
      <c r="FI21" s="52">
        <v>64220</v>
      </c>
      <c r="FJ21" s="55">
        <v>115040</v>
      </c>
      <c r="FK21" s="43">
        <v>15140</v>
      </c>
      <c r="FL21" s="54">
        <v>22440</v>
      </c>
      <c r="FM21" s="52">
        <v>7650</v>
      </c>
      <c r="FN21" s="52">
        <v>5700</v>
      </c>
      <c r="FO21" s="52">
        <v>5850</v>
      </c>
      <c r="FP21" s="55">
        <v>41640</v>
      </c>
      <c r="FQ21" s="52">
        <v>2300</v>
      </c>
      <c r="FR21" s="52">
        <v>491490</v>
      </c>
      <c r="FS21" s="53">
        <v>1561659</v>
      </c>
      <c r="FT21" s="54">
        <v>3961897</v>
      </c>
      <c r="FU21" s="52">
        <v>0</v>
      </c>
      <c r="FV21" s="52">
        <v>0</v>
      </c>
      <c r="FW21" s="53">
        <v>3961897</v>
      </c>
      <c r="FX21" s="51">
        <v>237666</v>
      </c>
      <c r="FY21" s="52">
        <v>237666</v>
      </c>
      <c r="FZ21" s="56">
        <f t="shared" si="4"/>
        <v>5.9987930024430217E-2</v>
      </c>
      <c r="GA21" s="54">
        <v>5491161</v>
      </c>
      <c r="GB21" s="52">
        <v>0</v>
      </c>
      <c r="GC21" s="52">
        <v>0</v>
      </c>
      <c r="GD21" s="53">
        <v>5491161</v>
      </c>
      <c r="GE21" s="51">
        <v>0</v>
      </c>
      <c r="GF21" s="52">
        <v>134406</v>
      </c>
      <c r="GG21" s="52">
        <v>88</v>
      </c>
      <c r="GH21" s="52">
        <v>532461</v>
      </c>
      <c r="GI21" s="52">
        <v>65785</v>
      </c>
      <c r="GJ21" s="52">
        <v>31758</v>
      </c>
      <c r="GK21" s="43">
        <v>6347</v>
      </c>
      <c r="GL21" s="54">
        <v>8320</v>
      </c>
      <c r="GM21" s="52">
        <v>7500</v>
      </c>
      <c r="GN21" s="53">
        <v>15820</v>
      </c>
      <c r="GO21" s="51">
        <v>260</v>
      </c>
      <c r="GP21" s="52">
        <v>0</v>
      </c>
      <c r="GQ21" s="52">
        <v>0</v>
      </c>
      <c r="GR21" s="52">
        <v>33000</v>
      </c>
      <c r="GS21" s="52">
        <v>39900</v>
      </c>
      <c r="GT21" s="55">
        <v>72900</v>
      </c>
      <c r="GU21" s="43">
        <v>11310</v>
      </c>
      <c r="GV21" s="54">
        <v>22770</v>
      </c>
      <c r="GW21" s="52">
        <v>9450</v>
      </c>
      <c r="GX21" s="52">
        <v>5320</v>
      </c>
      <c r="GY21" s="52">
        <v>7200</v>
      </c>
      <c r="GZ21" s="55">
        <v>44740</v>
      </c>
      <c r="HA21" s="52">
        <v>1840</v>
      </c>
      <c r="HB21" s="52">
        <v>385710</v>
      </c>
      <c r="HC21" s="53">
        <v>1303337</v>
      </c>
      <c r="HD21" s="54">
        <v>4187824</v>
      </c>
      <c r="HE21" s="52">
        <v>0</v>
      </c>
      <c r="HF21" s="52">
        <v>0</v>
      </c>
      <c r="HG21" s="53">
        <v>4187824</v>
      </c>
      <c r="HH21" s="51">
        <v>251232</v>
      </c>
      <c r="HI21" s="52">
        <v>251232</v>
      </c>
      <c r="HJ21" s="56">
        <f t="shared" si="5"/>
        <v>5.9991059796209202E-2</v>
      </c>
    </row>
    <row r="22" spans="1:218" s="18" customFormat="1" ht="12.6" customHeight="1" x14ac:dyDescent="0.2">
      <c r="A22" s="19">
        <v>10</v>
      </c>
      <c r="B22" s="20" t="s">
        <v>85</v>
      </c>
      <c r="C22" s="44">
        <v>800321</v>
      </c>
      <c r="D22" s="45">
        <v>0</v>
      </c>
      <c r="E22" s="45">
        <v>0</v>
      </c>
      <c r="F22" s="46">
        <v>800321</v>
      </c>
      <c r="G22" s="44">
        <v>0</v>
      </c>
      <c r="H22" s="45">
        <v>84328</v>
      </c>
      <c r="I22" s="45">
        <v>0</v>
      </c>
      <c r="J22" s="45">
        <v>154609</v>
      </c>
      <c r="K22" s="45">
        <v>9300</v>
      </c>
      <c r="L22" s="45">
        <v>16374</v>
      </c>
      <c r="M22" s="47">
        <v>2397</v>
      </c>
      <c r="N22" s="48">
        <v>7280</v>
      </c>
      <c r="O22" s="45">
        <v>9600</v>
      </c>
      <c r="P22" s="46">
        <v>16880</v>
      </c>
      <c r="Q22" s="44">
        <v>3120</v>
      </c>
      <c r="R22" s="45">
        <v>2700</v>
      </c>
      <c r="S22" s="45">
        <v>0</v>
      </c>
      <c r="T22" s="45">
        <v>9900</v>
      </c>
      <c r="U22" s="45">
        <v>43320</v>
      </c>
      <c r="V22" s="49">
        <v>53220</v>
      </c>
      <c r="W22" s="47">
        <v>9350</v>
      </c>
      <c r="X22" s="48">
        <v>11550</v>
      </c>
      <c r="Y22" s="45">
        <v>450</v>
      </c>
      <c r="Z22" s="45">
        <v>4180</v>
      </c>
      <c r="AA22" s="45">
        <v>450</v>
      </c>
      <c r="AB22" s="49">
        <v>16630</v>
      </c>
      <c r="AC22" s="45">
        <v>3450</v>
      </c>
      <c r="AD22" s="45">
        <v>381410</v>
      </c>
      <c r="AE22" s="46">
        <v>753768</v>
      </c>
      <c r="AF22" s="48">
        <v>46553</v>
      </c>
      <c r="AG22" s="45">
        <v>0</v>
      </c>
      <c r="AH22" s="45">
        <v>0</v>
      </c>
      <c r="AI22" s="46">
        <v>46553</v>
      </c>
      <c r="AJ22" s="44">
        <v>2756</v>
      </c>
      <c r="AK22" s="45">
        <v>2756</v>
      </c>
      <c r="AL22" s="50">
        <f t="shared" si="0"/>
        <v>5.9201340407707345E-2</v>
      </c>
      <c r="AM22" s="48">
        <v>11375078</v>
      </c>
      <c r="AN22" s="45">
        <v>0</v>
      </c>
      <c r="AO22" s="45">
        <v>0</v>
      </c>
      <c r="AP22" s="46">
        <v>11375078</v>
      </c>
      <c r="AQ22" s="44">
        <v>1320</v>
      </c>
      <c r="AR22" s="45">
        <v>590354</v>
      </c>
      <c r="AS22" s="45">
        <v>88</v>
      </c>
      <c r="AT22" s="45">
        <v>1787821</v>
      </c>
      <c r="AU22" s="45">
        <v>101570</v>
      </c>
      <c r="AV22" s="45">
        <v>142254</v>
      </c>
      <c r="AW22" s="47">
        <v>24854</v>
      </c>
      <c r="AX22" s="48">
        <v>83980</v>
      </c>
      <c r="AY22" s="45">
        <v>90300</v>
      </c>
      <c r="AZ22" s="46">
        <v>174280</v>
      </c>
      <c r="BA22" s="44">
        <v>92040</v>
      </c>
      <c r="BB22" s="45">
        <v>20400</v>
      </c>
      <c r="BC22" s="45">
        <v>0</v>
      </c>
      <c r="BD22" s="45">
        <v>164340</v>
      </c>
      <c r="BE22" s="45">
        <v>694640</v>
      </c>
      <c r="BF22" s="49">
        <v>858980</v>
      </c>
      <c r="BG22" s="47">
        <v>76740</v>
      </c>
      <c r="BH22" s="48">
        <v>85140</v>
      </c>
      <c r="BI22" s="45">
        <v>9900</v>
      </c>
      <c r="BJ22" s="45">
        <v>25840</v>
      </c>
      <c r="BK22" s="45">
        <v>29700</v>
      </c>
      <c r="BL22" s="49">
        <v>150580</v>
      </c>
      <c r="BM22" s="45">
        <v>18860</v>
      </c>
      <c r="BN22" s="45">
        <v>3294660</v>
      </c>
      <c r="BO22" s="46">
        <v>7334713</v>
      </c>
      <c r="BP22" s="48">
        <v>4040365</v>
      </c>
      <c r="BQ22" s="45">
        <v>0</v>
      </c>
      <c r="BR22" s="45">
        <v>0</v>
      </c>
      <c r="BS22" s="46">
        <v>4040365</v>
      </c>
      <c r="BT22" s="44">
        <v>242110</v>
      </c>
      <c r="BU22" s="45">
        <v>242110</v>
      </c>
      <c r="BV22" s="50">
        <f t="shared" si="1"/>
        <v>5.9922804004093687E-2</v>
      </c>
      <c r="BW22" s="48">
        <v>11561890</v>
      </c>
      <c r="BX22" s="45">
        <v>0</v>
      </c>
      <c r="BY22" s="45">
        <v>0</v>
      </c>
      <c r="BZ22" s="46">
        <v>11561890</v>
      </c>
      <c r="CA22" s="44">
        <v>93</v>
      </c>
      <c r="CB22" s="45">
        <v>480968</v>
      </c>
      <c r="CC22" s="45">
        <v>109</v>
      </c>
      <c r="CD22" s="45">
        <v>1535455</v>
      </c>
      <c r="CE22" s="45">
        <v>117960</v>
      </c>
      <c r="CF22" s="45">
        <v>108743</v>
      </c>
      <c r="CG22" s="47">
        <v>23232</v>
      </c>
      <c r="CH22" s="48">
        <v>44200</v>
      </c>
      <c r="CI22" s="45">
        <v>51000</v>
      </c>
      <c r="CJ22" s="46">
        <v>95200</v>
      </c>
      <c r="CK22" s="44">
        <v>94380</v>
      </c>
      <c r="CL22" s="45">
        <v>13800</v>
      </c>
      <c r="CM22" s="45">
        <v>0</v>
      </c>
      <c r="CN22" s="45">
        <v>126390</v>
      </c>
      <c r="CO22" s="45">
        <v>382280</v>
      </c>
      <c r="CP22" s="49">
        <v>508670</v>
      </c>
      <c r="CQ22" s="47">
        <v>44680</v>
      </c>
      <c r="CR22" s="48">
        <v>60390</v>
      </c>
      <c r="CS22" s="45">
        <v>12600</v>
      </c>
      <c r="CT22" s="45">
        <v>17480</v>
      </c>
      <c r="CU22" s="45">
        <v>19800</v>
      </c>
      <c r="CV22" s="49">
        <v>110270</v>
      </c>
      <c r="CW22" s="45">
        <v>8740</v>
      </c>
      <c r="CX22" s="45">
        <v>1947040</v>
      </c>
      <c r="CY22" s="46">
        <v>5089231</v>
      </c>
      <c r="CZ22" s="48">
        <v>6472659</v>
      </c>
      <c r="DA22" s="45">
        <v>0</v>
      </c>
      <c r="DB22" s="45">
        <v>0</v>
      </c>
      <c r="DC22" s="46">
        <v>6472659</v>
      </c>
      <c r="DD22" s="44">
        <v>388174</v>
      </c>
      <c r="DE22" s="45">
        <v>388174</v>
      </c>
      <c r="DF22" s="50">
        <f t="shared" si="2"/>
        <v>5.9971334810006209E-2</v>
      </c>
      <c r="DG22" s="48">
        <v>8228830</v>
      </c>
      <c r="DH22" s="45">
        <v>0</v>
      </c>
      <c r="DI22" s="45">
        <v>0</v>
      </c>
      <c r="DJ22" s="46">
        <v>8228830</v>
      </c>
      <c r="DK22" s="44">
        <v>639</v>
      </c>
      <c r="DL22" s="45">
        <v>327675</v>
      </c>
      <c r="DM22" s="45">
        <v>59</v>
      </c>
      <c r="DN22" s="45">
        <v>989912</v>
      </c>
      <c r="DO22" s="45">
        <v>94488</v>
      </c>
      <c r="DP22" s="45">
        <v>66588</v>
      </c>
      <c r="DQ22" s="47">
        <v>15040</v>
      </c>
      <c r="DR22" s="48">
        <v>20800</v>
      </c>
      <c r="DS22" s="45">
        <v>20400</v>
      </c>
      <c r="DT22" s="46">
        <v>41200</v>
      </c>
      <c r="DU22" s="44">
        <v>48620</v>
      </c>
      <c r="DV22" s="45">
        <v>8100</v>
      </c>
      <c r="DW22" s="45">
        <v>0</v>
      </c>
      <c r="DX22" s="45">
        <v>80850</v>
      </c>
      <c r="DY22" s="45">
        <v>170620</v>
      </c>
      <c r="DZ22" s="49">
        <v>251470</v>
      </c>
      <c r="EA22" s="47">
        <v>21440</v>
      </c>
      <c r="EB22" s="48">
        <v>34320</v>
      </c>
      <c r="EC22" s="45">
        <v>8550</v>
      </c>
      <c r="ED22" s="45">
        <v>10260</v>
      </c>
      <c r="EE22" s="45">
        <v>11250</v>
      </c>
      <c r="EF22" s="49">
        <v>64380</v>
      </c>
      <c r="EG22" s="45">
        <v>2760</v>
      </c>
      <c r="EH22" s="45">
        <v>936400</v>
      </c>
      <c r="EI22" s="46">
        <v>2868712</v>
      </c>
      <c r="EJ22" s="48">
        <v>5360118</v>
      </c>
      <c r="EK22" s="45">
        <v>0</v>
      </c>
      <c r="EL22" s="45">
        <v>0</v>
      </c>
      <c r="EM22" s="46">
        <v>5360118</v>
      </c>
      <c r="EN22" s="44">
        <v>321514</v>
      </c>
      <c r="EO22" s="45">
        <v>321514</v>
      </c>
      <c r="EP22" s="50">
        <f t="shared" si="3"/>
        <v>5.9982634710653758E-2</v>
      </c>
      <c r="EQ22" s="48">
        <v>5669592</v>
      </c>
      <c r="ER22" s="45">
        <v>0</v>
      </c>
      <c r="ES22" s="45">
        <v>0</v>
      </c>
      <c r="ET22" s="46">
        <v>5669592</v>
      </c>
      <c r="EU22" s="44">
        <v>2113</v>
      </c>
      <c r="EV22" s="45">
        <v>198339</v>
      </c>
      <c r="EW22" s="45">
        <v>25</v>
      </c>
      <c r="EX22" s="45">
        <v>618357</v>
      </c>
      <c r="EY22" s="45">
        <v>71236</v>
      </c>
      <c r="EZ22" s="45">
        <v>36213</v>
      </c>
      <c r="FA22" s="47">
        <v>8412</v>
      </c>
      <c r="FB22" s="48">
        <v>13780</v>
      </c>
      <c r="FC22" s="45">
        <v>12000</v>
      </c>
      <c r="FD22" s="46">
        <v>25780</v>
      </c>
      <c r="FE22" s="44">
        <v>16380</v>
      </c>
      <c r="FF22" s="45">
        <v>1200</v>
      </c>
      <c r="FG22" s="45">
        <v>0</v>
      </c>
      <c r="FH22" s="45">
        <v>46860</v>
      </c>
      <c r="FI22" s="45">
        <v>67260</v>
      </c>
      <c r="FJ22" s="49">
        <v>114120</v>
      </c>
      <c r="FK22" s="47">
        <v>13780</v>
      </c>
      <c r="FL22" s="48">
        <v>23760</v>
      </c>
      <c r="FM22" s="45">
        <v>8550</v>
      </c>
      <c r="FN22" s="45">
        <v>6460</v>
      </c>
      <c r="FO22" s="45">
        <v>4950</v>
      </c>
      <c r="FP22" s="49">
        <v>43720</v>
      </c>
      <c r="FQ22" s="45">
        <v>1150</v>
      </c>
      <c r="FR22" s="45">
        <v>501810</v>
      </c>
      <c r="FS22" s="46">
        <v>1652610</v>
      </c>
      <c r="FT22" s="48">
        <v>4016982</v>
      </c>
      <c r="FU22" s="45">
        <v>0</v>
      </c>
      <c r="FV22" s="45">
        <v>0</v>
      </c>
      <c r="FW22" s="46">
        <v>4016982</v>
      </c>
      <c r="FX22" s="44">
        <v>240971</v>
      </c>
      <c r="FY22" s="45">
        <v>240971</v>
      </c>
      <c r="FZ22" s="50">
        <f t="shared" si="4"/>
        <v>5.9988070646072103E-2</v>
      </c>
      <c r="GA22" s="48">
        <v>5920605</v>
      </c>
      <c r="GB22" s="45">
        <v>0</v>
      </c>
      <c r="GC22" s="45">
        <v>0</v>
      </c>
      <c r="GD22" s="46">
        <v>5920605</v>
      </c>
      <c r="GE22" s="44">
        <v>0</v>
      </c>
      <c r="GF22" s="45">
        <v>188600</v>
      </c>
      <c r="GG22" s="45">
        <v>0</v>
      </c>
      <c r="GH22" s="45">
        <v>589475</v>
      </c>
      <c r="GI22" s="45">
        <v>66070</v>
      </c>
      <c r="GJ22" s="45">
        <v>31321</v>
      </c>
      <c r="GK22" s="47">
        <v>7186</v>
      </c>
      <c r="GL22" s="48">
        <v>11700</v>
      </c>
      <c r="GM22" s="45">
        <v>9600</v>
      </c>
      <c r="GN22" s="46">
        <v>21300</v>
      </c>
      <c r="GO22" s="44">
        <v>0</v>
      </c>
      <c r="GP22" s="45">
        <v>0</v>
      </c>
      <c r="GQ22" s="45">
        <v>0</v>
      </c>
      <c r="GR22" s="45">
        <v>44880</v>
      </c>
      <c r="GS22" s="45">
        <v>46490</v>
      </c>
      <c r="GT22" s="49">
        <v>91370</v>
      </c>
      <c r="GU22" s="47">
        <v>12640</v>
      </c>
      <c r="GV22" s="48">
        <v>17820</v>
      </c>
      <c r="GW22" s="45">
        <v>5400</v>
      </c>
      <c r="GX22" s="45">
        <v>2660</v>
      </c>
      <c r="GY22" s="45">
        <v>7650</v>
      </c>
      <c r="GZ22" s="49">
        <v>33530</v>
      </c>
      <c r="HA22" s="45">
        <v>2530</v>
      </c>
      <c r="HB22" s="45">
        <v>412370</v>
      </c>
      <c r="HC22" s="46">
        <v>1456392</v>
      </c>
      <c r="HD22" s="48">
        <v>4464213</v>
      </c>
      <c r="HE22" s="45">
        <v>0</v>
      </c>
      <c r="HF22" s="45">
        <v>0</v>
      </c>
      <c r="HG22" s="46">
        <v>4464213</v>
      </c>
      <c r="HH22" s="44">
        <v>267812</v>
      </c>
      <c r="HI22" s="45">
        <v>267812</v>
      </c>
      <c r="HJ22" s="50">
        <f t="shared" si="5"/>
        <v>5.9990865131211255E-2</v>
      </c>
    </row>
    <row r="23" spans="1:218" s="18" customFormat="1" ht="12.6" customHeight="1" x14ac:dyDescent="0.2">
      <c r="A23" s="21">
        <v>11</v>
      </c>
      <c r="B23" s="22" t="s">
        <v>86</v>
      </c>
      <c r="C23" s="51">
        <v>2239089</v>
      </c>
      <c r="D23" s="52">
        <v>0</v>
      </c>
      <c r="E23" s="52">
        <v>0</v>
      </c>
      <c r="F23" s="53">
        <v>2239089</v>
      </c>
      <c r="G23" s="51">
        <v>0</v>
      </c>
      <c r="H23" s="52">
        <v>153858</v>
      </c>
      <c r="I23" s="52">
        <v>6</v>
      </c>
      <c r="J23" s="52">
        <v>439803</v>
      </c>
      <c r="K23" s="52">
        <v>8788</v>
      </c>
      <c r="L23" s="52">
        <v>45245</v>
      </c>
      <c r="M23" s="43">
        <v>6265</v>
      </c>
      <c r="N23" s="54">
        <v>21320</v>
      </c>
      <c r="O23" s="52">
        <v>26700</v>
      </c>
      <c r="P23" s="53">
        <v>48020</v>
      </c>
      <c r="Q23" s="51">
        <v>5980</v>
      </c>
      <c r="R23" s="52">
        <v>5100</v>
      </c>
      <c r="S23" s="52">
        <v>260</v>
      </c>
      <c r="T23" s="52">
        <v>40260</v>
      </c>
      <c r="U23" s="52">
        <v>140220</v>
      </c>
      <c r="V23" s="55">
        <v>180480</v>
      </c>
      <c r="W23" s="43">
        <v>27530</v>
      </c>
      <c r="X23" s="54">
        <v>31680</v>
      </c>
      <c r="Y23" s="52">
        <v>2250</v>
      </c>
      <c r="Z23" s="52">
        <v>4940</v>
      </c>
      <c r="AA23" s="52">
        <v>8550</v>
      </c>
      <c r="AB23" s="55">
        <v>47420</v>
      </c>
      <c r="AC23" s="52">
        <v>8050</v>
      </c>
      <c r="AD23" s="52">
        <v>1125740</v>
      </c>
      <c r="AE23" s="53">
        <v>2102539</v>
      </c>
      <c r="AF23" s="54">
        <v>136550</v>
      </c>
      <c r="AG23" s="52">
        <v>0</v>
      </c>
      <c r="AH23" s="52">
        <v>0</v>
      </c>
      <c r="AI23" s="53">
        <v>136550</v>
      </c>
      <c r="AJ23" s="51">
        <v>8082</v>
      </c>
      <c r="AK23" s="52">
        <v>8082</v>
      </c>
      <c r="AL23" s="56">
        <f t="shared" si="0"/>
        <v>5.9187110948370557E-2</v>
      </c>
      <c r="AM23" s="54">
        <v>32129447</v>
      </c>
      <c r="AN23" s="52">
        <v>0</v>
      </c>
      <c r="AO23" s="52">
        <v>0</v>
      </c>
      <c r="AP23" s="53">
        <v>32129447</v>
      </c>
      <c r="AQ23" s="51">
        <v>2836</v>
      </c>
      <c r="AR23" s="52">
        <v>1157836</v>
      </c>
      <c r="AS23" s="52">
        <v>416</v>
      </c>
      <c r="AT23" s="52">
        <v>5013955</v>
      </c>
      <c r="AU23" s="52">
        <v>108034</v>
      </c>
      <c r="AV23" s="52">
        <v>405282</v>
      </c>
      <c r="AW23" s="43">
        <v>65521</v>
      </c>
      <c r="AX23" s="54">
        <v>218660</v>
      </c>
      <c r="AY23" s="52">
        <v>200400</v>
      </c>
      <c r="AZ23" s="53">
        <v>419060</v>
      </c>
      <c r="BA23" s="51">
        <v>225420</v>
      </c>
      <c r="BB23" s="52">
        <v>33900</v>
      </c>
      <c r="BC23" s="52">
        <v>0</v>
      </c>
      <c r="BD23" s="52">
        <v>603570</v>
      </c>
      <c r="BE23" s="52">
        <v>2133700</v>
      </c>
      <c r="BF23" s="55">
        <v>2737270</v>
      </c>
      <c r="BG23" s="43">
        <v>251850</v>
      </c>
      <c r="BH23" s="54">
        <v>246180</v>
      </c>
      <c r="BI23" s="52">
        <v>27900</v>
      </c>
      <c r="BJ23" s="52">
        <v>50540</v>
      </c>
      <c r="BK23" s="52">
        <v>73800</v>
      </c>
      <c r="BL23" s="55">
        <v>398420</v>
      </c>
      <c r="BM23" s="52">
        <v>38870</v>
      </c>
      <c r="BN23" s="52">
        <v>9760720</v>
      </c>
      <c r="BO23" s="53">
        <v>20618974</v>
      </c>
      <c r="BP23" s="54">
        <v>11510473</v>
      </c>
      <c r="BQ23" s="52">
        <v>0</v>
      </c>
      <c r="BR23" s="52">
        <v>0</v>
      </c>
      <c r="BS23" s="53">
        <v>11510473</v>
      </c>
      <c r="BT23" s="51">
        <v>689712</v>
      </c>
      <c r="BU23" s="52">
        <v>689712</v>
      </c>
      <c r="BV23" s="56">
        <f t="shared" si="1"/>
        <v>5.9920387285561594E-2</v>
      </c>
      <c r="BW23" s="54">
        <v>24375503</v>
      </c>
      <c r="BX23" s="52">
        <v>0</v>
      </c>
      <c r="BY23" s="52">
        <v>0</v>
      </c>
      <c r="BZ23" s="53">
        <v>24375503</v>
      </c>
      <c r="CA23" s="51">
        <v>1551</v>
      </c>
      <c r="CB23" s="52">
        <v>805104</v>
      </c>
      <c r="CC23" s="52">
        <v>63</v>
      </c>
      <c r="CD23" s="52">
        <v>3300714</v>
      </c>
      <c r="CE23" s="52">
        <v>101036</v>
      </c>
      <c r="CF23" s="52">
        <v>249613</v>
      </c>
      <c r="CG23" s="43">
        <v>48856</v>
      </c>
      <c r="CH23" s="54">
        <v>98020</v>
      </c>
      <c r="CI23" s="52">
        <v>96900</v>
      </c>
      <c r="CJ23" s="53">
        <v>194920</v>
      </c>
      <c r="CK23" s="51">
        <v>171080</v>
      </c>
      <c r="CL23" s="52">
        <v>23100</v>
      </c>
      <c r="CM23" s="52">
        <v>0</v>
      </c>
      <c r="CN23" s="52">
        <v>363660</v>
      </c>
      <c r="CO23" s="52">
        <v>773680</v>
      </c>
      <c r="CP23" s="55">
        <v>1137340</v>
      </c>
      <c r="CQ23" s="43">
        <v>93820</v>
      </c>
      <c r="CR23" s="54">
        <v>145530</v>
      </c>
      <c r="CS23" s="52">
        <v>22500</v>
      </c>
      <c r="CT23" s="52">
        <v>28500</v>
      </c>
      <c r="CU23" s="52">
        <v>37800</v>
      </c>
      <c r="CV23" s="55">
        <v>234330</v>
      </c>
      <c r="CW23" s="52">
        <v>19780</v>
      </c>
      <c r="CX23" s="52">
        <v>4203400</v>
      </c>
      <c r="CY23" s="53">
        <v>10584644</v>
      </c>
      <c r="CZ23" s="54">
        <v>13790859</v>
      </c>
      <c r="DA23" s="52">
        <v>0</v>
      </c>
      <c r="DB23" s="52">
        <v>0</v>
      </c>
      <c r="DC23" s="53">
        <v>13790859</v>
      </c>
      <c r="DD23" s="51">
        <v>827051</v>
      </c>
      <c r="DE23" s="52">
        <v>827051</v>
      </c>
      <c r="DF23" s="56">
        <f t="shared" si="2"/>
        <v>5.9970956123907876E-2</v>
      </c>
      <c r="DG23" s="54">
        <v>14428168</v>
      </c>
      <c r="DH23" s="52">
        <v>0</v>
      </c>
      <c r="DI23" s="52">
        <v>0</v>
      </c>
      <c r="DJ23" s="53">
        <v>14428168</v>
      </c>
      <c r="DK23" s="51">
        <v>0</v>
      </c>
      <c r="DL23" s="52">
        <v>506035</v>
      </c>
      <c r="DM23" s="52">
        <v>0</v>
      </c>
      <c r="DN23" s="52">
        <v>1764496</v>
      </c>
      <c r="DO23" s="52">
        <v>101819</v>
      </c>
      <c r="DP23" s="52">
        <v>123408</v>
      </c>
      <c r="DQ23" s="43">
        <v>26318</v>
      </c>
      <c r="DR23" s="54">
        <v>40300</v>
      </c>
      <c r="DS23" s="52">
        <v>39000</v>
      </c>
      <c r="DT23" s="53">
        <v>79300</v>
      </c>
      <c r="DU23" s="51">
        <v>89180</v>
      </c>
      <c r="DV23" s="52">
        <v>5100</v>
      </c>
      <c r="DW23" s="52">
        <v>0</v>
      </c>
      <c r="DX23" s="52">
        <v>174900</v>
      </c>
      <c r="DY23" s="52">
        <v>282340</v>
      </c>
      <c r="DZ23" s="55">
        <v>457240</v>
      </c>
      <c r="EA23" s="43">
        <v>36880</v>
      </c>
      <c r="EB23" s="54">
        <v>65010</v>
      </c>
      <c r="EC23" s="52">
        <v>14400</v>
      </c>
      <c r="ED23" s="52">
        <v>15580</v>
      </c>
      <c r="EE23" s="52">
        <v>25200</v>
      </c>
      <c r="EF23" s="55">
        <v>120190</v>
      </c>
      <c r="EG23" s="52">
        <v>4830</v>
      </c>
      <c r="EH23" s="52">
        <v>1662810</v>
      </c>
      <c r="EI23" s="53">
        <v>4977606</v>
      </c>
      <c r="EJ23" s="54">
        <v>9450562</v>
      </c>
      <c r="EK23" s="52">
        <v>0</v>
      </c>
      <c r="EL23" s="52">
        <v>0</v>
      </c>
      <c r="EM23" s="53">
        <v>9450562</v>
      </c>
      <c r="EN23" s="51">
        <v>566871</v>
      </c>
      <c r="EO23" s="52">
        <v>566871</v>
      </c>
      <c r="EP23" s="56">
        <f t="shared" si="3"/>
        <v>5.9982781976352303E-2</v>
      </c>
      <c r="EQ23" s="54">
        <v>9548392</v>
      </c>
      <c r="ER23" s="52">
        <v>0</v>
      </c>
      <c r="ES23" s="52">
        <v>0</v>
      </c>
      <c r="ET23" s="53">
        <v>9548392</v>
      </c>
      <c r="EU23" s="51">
        <v>1699</v>
      </c>
      <c r="EV23" s="52">
        <v>300782</v>
      </c>
      <c r="EW23" s="52">
        <v>0</v>
      </c>
      <c r="EX23" s="52">
        <v>1070406</v>
      </c>
      <c r="EY23" s="52">
        <v>72035</v>
      </c>
      <c r="EZ23" s="52">
        <v>68569</v>
      </c>
      <c r="FA23" s="43">
        <v>15129</v>
      </c>
      <c r="FB23" s="54">
        <v>22880</v>
      </c>
      <c r="FC23" s="52">
        <v>20700</v>
      </c>
      <c r="FD23" s="53">
        <v>43580</v>
      </c>
      <c r="FE23" s="51">
        <v>28600</v>
      </c>
      <c r="FF23" s="52">
        <v>1200</v>
      </c>
      <c r="FG23" s="52">
        <v>0</v>
      </c>
      <c r="FH23" s="52">
        <v>89430</v>
      </c>
      <c r="FI23" s="52">
        <v>113120</v>
      </c>
      <c r="FJ23" s="55">
        <v>202550</v>
      </c>
      <c r="FK23" s="43">
        <v>22980</v>
      </c>
      <c r="FL23" s="54">
        <v>42570</v>
      </c>
      <c r="FM23" s="52">
        <v>10350</v>
      </c>
      <c r="FN23" s="52">
        <v>9120</v>
      </c>
      <c r="FO23" s="52">
        <v>15750</v>
      </c>
      <c r="FP23" s="55">
        <v>77790</v>
      </c>
      <c r="FQ23" s="52">
        <v>3450</v>
      </c>
      <c r="FR23" s="52">
        <v>846960</v>
      </c>
      <c r="FS23" s="53">
        <v>2755730</v>
      </c>
      <c r="FT23" s="54">
        <v>6792662</v>
      </c>
      <c r="FU23" s="52">
        <v>0</v>
      </c>
      <c r="FV23" s="52">
        <v>0</v>
      </c>
      <c r="FW23" s="53">
        <v>6792662</v>
      </c>
      <c r="FX23" s="51">
        <v>407475</v>
      </c>
      <c r="FY23" s="52">
        <v>407475</v>
      </c>
      <c r="FZ23" s="56">
        <f t="shared" si="4"/>
        <v>5.9987527717410345E-2</v>
      </c>
      <c r="GA23" s="54">
        <v>10224519</v>
      </c>
      <c r="GB23" s="52">
        <v>0</v>
      </c>
      <c r="GC23" s="52">
        <v>900</v>
      </c>
      <c r="GD23" s="53">
        <v>10225419</v>
      </c>
      <c r="GE23" s="51">
        <v>551</v>
      </c>
      <c r="GF23" s="52">
        <v>299168</v>
      </c>
      <c r="GG23" s="52">
        <v>14</v>
      </c>
      <c r="GH23" s="52">
        <v>1026809</v>
      </c>
      <c r="GI23" s="52">
        <v>105871</v>
      </c>
      <c r="GJ23" s="52">
        <v>60259</v>
      </c>
      <c r="GK23" s="43">
        <v>13285</v>
      </c>
      <c r="GL23" s="54">
        <v>17940</v>
      </c>
      <c r="GM23" s="52">
        <v>19200</v>
      </c>
      <c r="GN23" s="53">
        <v>37140</v>
      </c>
      <c r="GO23" s="51">
        <v>0</v>
      </c>
      <c r="GP23" s="52">
        <v>0</v>
      </c>
      <c r="GQ23" s="52">
        <v>0</v>
      </c>
      <c r="GR23" s="52">
        <v>79530</v>
      </c>
      <c r="GS23" s="52">
        <v>80560</v>
      </c>
      <c r="GT23" s="55">
        <v>160090</v>
      </c>
      <c r="GU23" s="43">
        <v>14480</v>
      </c>
      <c r="GV23" s="54">
        <v>35640</v>
      </c>
      <c r="GW23" s="52">
        <v>14850</v>
      </c>
      <c r="GX23" s="52">
        <v>8740</v>
      </c>
      <c r="GY23" s="52">
        <v>14850</v>
      </c>
      <c r="GZ23" s="55">
        <v>74080</v>
      </c>
      <c r="HA23" s="52">
        <v>3910</v>
      </c>
      <c r="HB23" s="52">
        <v>709070</v>
      </c>
      <c r="HC23" s="53">
        <v>2504713</v>
      </c>
      <c r="HD23" s="54">
        <v>7719806</v>
      </c>
      <c r="HE23" s="52">
        <v>0</v>
      </c>
      <c r="HF23" s="52">
        <v>900</v>
      </c>
      <c r="HG23" s="53">
        <v>7720706</v>
      </c>
      <c r="HH23" s="51">
        <v>463172</v>
      </c>
      <c r="HI23" s="52">
        <v>463172</v>
      </c>
      <c r="HJ23" s="56">
        <f t="shared" si="5"/>
        <v>5.9990886843767917E-2</v>
      </c>
    </row>
    <row r="24" spans="1:218" s="18" customFormat="1" ht="12.6" customHeight="1" x14ac:dyDescent="0.2">
      <c r="A24" s="19">
        <v>12</v>
      </c>
      <c r="B24" s="20" t="s">
        <v>87</v>
      </c>
      <c r="C24" s="44">
        <v>2310919</v>
      </c>
      <c r="D24" s="45">
        <v>700</v>
      </c>
      <c r="E24" s="45">
        <v>0</v>
      </c>
      <c r="F24" s="46">
        <v>2311619</v>
      </c>
      <c r="G24" s="44">
        <v>13</v>
      </c>
      <c r="H24" s="45">
        <v>182638</v>
      </c>
      <c r="I24" s="45">
        <v>21</v>
      </c>
      <c r="J24" s="45">
        <v>457765</v>
      </c>
      <c r="K24" s="45">
        <v>15730</v>
      </c>
      <c r="L24" s="45">
        <v>43618</v>
      </c>
      <c r="M24" s="47">
        <v>6214</v>
      </c>
      <c r="N24" s="48">
        <v>24960</v>
      </c>
      <c r="O24" s="45">
        <v>28500</v>
      </c>
      <c r="P24" s="46">
        <v>53460</v>
      </c>
      <c r="Q24" s="44">
        <v>7540</v>
      </c>
      <c r="R24" s="45">
        <v>3900</v>
      </c>
      <c r="S24" s="45">
        <v>260</v>
      </c>
      <c r="T24" s="45">
        <v>35640</v>
      </c>
      <c r="U24" s="45">
        <v>134520</v>
      </c>
      <c r="V24" s="49">
        <v>170160</v>
      </c>
      <c r="W24" s="47">
        <v>35900</v>
      </c>
      <c r="X24" s="48">
        <v>33000</v>
      </c>
      <c r="Y24" s="45">
        <v>2700</v>
      </c>
      <c r="Z24" s="45">
        <v>5320</v>
      </c>
      <c r="AA24" s="45">
        <v>9900</v>
      </c>
      <c r="AB24" s="49">
        <v>50920</v>
      </c>
      <c r="AC24" s="45">
        <v>9660</v>
      </c>
      <c r="AD24" s="45">
        <v>1135200</v>
      </c>
      <c r="AE24" s="46">
        <v>2172978</v>
      </c>
      <c r="AF24" s="48">
        <v>138577</v>
      </c>
      <c r="AG24" s="45">
        <v>64</v>
      </c>
      <c r="AH24" s="45">
        <v>0</v>
      </c>
      <c r="AI24" s="46">
        <v>138641</v>
      </c>
      <c r="AJ24" s="44">
        <v>8204</v>
      </c>
      <c r="AK24" s="45">
        <v>8204</v>
      </c>
      <c r="AL24" s="50">
        <f t="shared" si="0"/>
        <v>5.9174414494990661E-2</v>
      </c>
      <c r="AM24" s="48">
        <v>37284212</v>
      </c>
      <c r="AN24" s="45">
        <v>142</v>
      </c>
      <c r="AO24" s="45">
        <v>0</v>
      </c>
      <c r="AP24" s="46">
        <v>37284354</v>
      </c>
      <c r="AQ24" s="44">
        <v>4395</v>
      </c>
      <c r="AR24" s="45">
        <v>1676213</v>
      </c>
      <c r="AS24" s="45">
        <v>442</v>
      </c>
      <c r="AT24" s="45">
        <v>5874731</v>
      </c>
      <c r="AU24" s="45">
        <v>165285</v>
      </c>
      <c r="AV24" s="45">
        <v>439498</v>
      </c>
      <c r="AW24" s="47">
        <v>78120</v>
      </c>
      <c r="AX24" s="48">
        <v>294320</v>
      </c>
      <c r="AY24" s="45">
        <v>287100</v>
      </c>
      <c r="AZ24" s="46">
        <v>581420</v>
      </c>
      <c r="BA24" s="44">
        <v>284180</v>
      </c>
      <c r="BB24" s="45">
        <v>43800</v>
      </c>
      <c r="BC24" s="45">
        <v>0</v>
      </c>
      <c r="BD24" s="45">
        <v>654390</v>
      </c>
      <c r="BE24" s="45">
        <v>2466580</v>
      </c>
      <c r="BF24" s="49">
        <v>3120970</v>
      </c>
      <c r="BG24" s="47">
        <v>339810</v>
      </c>
      <c r="BH24" s="48">
        <v>298980</v>
      </c>
      <c r="BI24" s="45">
        <v>36450</v>
      </c>
      <c r="BJ24" s="45">
        <v>74480</v>
      </c>
      <c r="BK24" s="45">
        <v>80100</v>
      </c>
      <c r="BL24" s="49">
        <v>490010</v>
      </c>
      <c r="BM24" s="45">
        <v>57270</v>
      </c>
      <c r="BN24" s="45">
        <v>10798320</v>
      </c>
      <c r="BO24" s="46">
        <v>23954022</v>
      </c>
      <c r="BP24" s="48">
        <v>13330191</v>
      </c>
      <c r="BQ24" s="45">
        <v>141</v>
      </c>
      <c r="BR24" s="45">
        <v>0</v>
      </c>
      <c r="BS24" s="46">
        <v>13330332</v>
      </c>
      <c r="BT24" s="44">
        <v>798801</v>
      </c>
      <c r="BU24" s="45">
        <v>798801</v>
      </c>
      <c r="BV24" s="50">
        <f t="shared" si="1"/>
        <v>5.9923563794210079E-2</v>
      </c>
      <c r="BW24" s="48">
        <v>37001884</v>
      </c>
      <c r="BX24" s="45">
        <v>865</v>
      </c>
      <c r="BY24" s="45">
        <v>0</v>
      </c>
      <c r="BZ24" s="46">
        <v>37002749</v>
      </c>
      <c r="CA24" s="44">
        <v>3931</v>
      </c>
      <c r="CB24" s="45">
        <v>1432418</v>
      </c>
      <c r="CC24" s="45">
        <v>580</v>
      </c>
      <c r="CD24" s="45">
        <v>4885601</v>
      </c>
      <c r="CE24" s="45">
        <v>163928</v>
      </c>
      <c r="CF24" s="45">
        <v>337949</v>
      </c>
      <c r="CG24" s="47">
        <v>70259</v>
      </c>
      <c r="CH24" s="48">
        <v>167960</v>
      </c>
      <c r="CI24" s="45">
        <v>153600</v>
      </c>
      <c r="CJ24" s="46">
        <v>321560</v>
      </c>
      <c r="CK24" s="44">
        <v>243100</v>
      </c>
      <c r="CL24" s="45">
        <v>28800</v>
      </c>
      <c r="CM24" s="45">
        <v>0</v>
      </c>
      <c r="CN24" s="45">
        <v>492360</v>
      </c>
      <c r="CO24" s="45">
        <v>1312520</v>
      </c>
      <c r="CP24" s="49">
        <v>1804880</v>
      </c>
      <c r="CQ24" s="47">
        <v>168060</v>
      </c>
      <c r="CR24" s="48">
        <v>186120</v>
      </c>
      <c r="CS24" s="45">
        <v>34650</v>
      </c>
      <c r="CT24" s="45">
        <v>44080</v>
      </c>
      <c r="CU24" s="45">
        <v>56250</v>
      </c>
      <c r="CV24" s="49">
        <v>321100</v>
      </c>
      <c r="CW24" s="45">
        <v>28520</v>
      </c>
      <c r="CX24" s="45">
        <v>6312550</v>
      </c>
      <c r="CY24" s="46">
        <v>16122656</v>
      </c>
      <c r="CZ24" s="48">
        <v>20879228</v>
      </c>
      <c r="DA24" s="45">
        <v>865</v>
      </c>
      <c r="DB24" s="45">
        <v>0</v>
      </c>
      <c r="DC24" s="46">
        <v>20880093</v>
      </c>
      <c r="DD24" s="44">
        <v>1252204</v>
      </c>
      <c r="DE24" s="45">
        <v>1252204</v>
      </c>
      <c r="DF24" s="50">
        <f t="shared" si="2"/>
        <v>5.9971188825643638E-2</v>
      </c>
      <c r="DG24" s="48">
        <v>24666306</v>
      </c>
      <c r="DH24" s="45">
        <v>4452</v>
      </c>
      <c r="DI24" s="45">
        <v>0</v>
      </c>
      <c r="DJ24" s="46">
        <v>24670758</v>
      </c>
      <c r="DK24" s="44">
        <v>52</v>
      </c>
      <c r="DL24" s="45">
        <v>937319</v>
      </c>
      <c r="DM24" s="45">
        <v>304</v>
      </c>
      <c r="DN24" s="45">
        <v>2850041</v>
      </c>
      <c r="DO24" s="45">
        <v>163789</v>
      </c>
      <c r="DP24" s="45">
        <v>195115</v>
      </c>
      <c r="DQ24" s="47">
        <v>45098</v>
      </c>
      <c r="DR24" s="48">
        <v>74880</v>
      </c>
      <c r="DS24" s="45">
        <v>74700</v>
      </c>
      <c r="DT24" s="46">
        <v>149580</v>
      </c>
      <c r="DU24" s="44">
        <v>121680</v>
      </c>
      <c r="DV24" s="45">
        <v>10200</v>
      </c>
      <c r="DW24" s="45">
        <v>0</v>
      </c>
      <c r="DX24" s="45">
        <v>299310</v>
      </c>
      <c r="DY24" s="45">
        <v>573040</v>
      </c>
      <c r="DZ24" s="49">
        <v>872350</v>
      </c>
      <c r="EA24" s="47">
        <v>89030</v>
      </c>
      <c r="EB24" s="48">
        <v>107580</v>
      </c>
      <c r="EC24" s="45">
        <v>25650</v>
      </c>
      <c r="ED24" s="45">
        <v>33820</v>
      </c>
      <c r="EE24" s="45">
        <v>23850</v>
      </c>
      <c r="EF24" s="49">
        <v>190900</v>
      </c>
      <c r="EG24" s="45">
        <v>12190</v>
      </c>
      <c r="EH24" s="45">
        <v>2838150</v>
      </c>
      <c r="EI24" s="46">
        <v>8475494</v>
      </c>
      <c r="EJ24" s="48">
        <v>16191718</v>
      </c>
      <c r="EK24" s="45">
        <v>3546</v>
      </c>
      <c r="EL24" s="45">
        <v>0</v>
      </c>
      <c r="EM24" s="46">
        <v>16195264</v>
      </c>
      <c r="EN24" s="44">
        <v>971435</v>
      </c>
      <c r="EO24" s="45">
        <v>971435</v>
      </c>
      <c r="EP24" s="50">
        <f t="shared" si="3"/>
        <v>5.9982659128001867E-2</v>
      </c>
      <c r="EQ24" s="48">
        <v>17251839</v>
      </c>
      <c r="ER24" s="45">
        <v>0</v>
      </c>
      <c r="ES24" s="45">
        <v>1187</v>
      </c>
      <c r="ET24" s="46">
        <v>17253026</v>
      </c>
      <c r="EU24" s="44">
        <v>720</v>
      </c>
      <c r="EV24" s="45">
        <v>592533</v>
      </c>
      <c r="EW24" s="45">
        <v>6</v>
      </c>
      <c r="EX24" s="45">
        <v>1846315</v>
      </c>
      <c r="EY24" s="45">
        <v>130036</v>
      </c>
      <c r="EZ24" s="45">
        <v>114093</v>
      </c>
      <c r="FA24" s="47">
        <v>27370</v>
      </c>
      <c r="FB24" s="48">
        <v>35880</v>
      </c>
      <c r="FC24" s="45">
        <v>41700</v>
      </c>
      <c r="FD24" s="46">
        <v>77580</v>
      </c>
      <c r="FE24" s="44">
        <v>51480</v>
      </c>
      <c r="FF24" s="45">
        <v>1500</v>
      </c>
      <c r="FG24" s="45">
        <v>0</v>
      </c>
      <c r="FH24" s="45">
        <v>171820</v>
      </c>
      <c r="FI24" s="45">
        <v>266380</v>
      </c>
      <c r="FJ24" s="49">
        <v>438200</v>
      </c>
      <c r="FK24" s="47">
        <v>37070</v>
      </c>
      <c r="FL24" s="48">
        <v>58410</v>
      </c>
      <c r="FM24" s="45">
        <v>17100</v>
      </c>
      <c r="FN24" s="45">
        <v>17860</v>
      </c>
      <c r="FO24" s="45">
        <v>21600</v>
      </c>
      <c r="FP24" s="49">
        <v>114970</v>
      </c>
      <c r="FQ24" s="45">
        <v>8280</v>
      </c>
      <c r="FR24" s="45">
        <v>1527360</v>
      </c>
      <c r="FS24" s="46">
        <v>4967507</v>
      </c>
      <c r="FT24" s="48">
        <v>12284332</v>
      </c>
      <c r="FU24" s="45">
        <v>0</v>
      </c>
      <c r="FV24" s="45">
        <v>1187</v>
      </c>
      <c r="FW24" s="46">
        <v>12285519</v>
      </c>
      <c r="FX24" s="44">
        <v>736980</v>
      </c>
      <c r="FY24" s="45">
        <v>736980</v>
      </c>
      <c r="FZ24" s="50">
        <f t="shared" si="4"/>
        <v>5.9987697711427576E-2</v>
      </c>
      <c r="GA24" s="48">
        <v>16281065</v>
      </c>
      <c r="GB24" s="45">
        <v>0</v>
      </c>
      <c r="GC24" s="45">
        <v>0</v>
      </c>
      <c r="GD24" s="46">
        <v>16281065</v>
      </c>
      <c r="GE24" s="44">
        <v>758</v>
      </c>
      <c r="GF24" s="45">
        <v>469230</v>
      </c>
      <c r="GG24" s="45">
        <v>112</v>
      </c>
      <c r="GH24" s="45">
        <v>1614424</v>
      </c>
      <c r="GI24" s="45">
        <v>134468</v>
      </c>
      <c r="GJ24" s="45">
        <v>90680</v>
      </c>
      <c r="GK24" s="47">
        <v>22264</v>
      </c>
      <c r="GL24" s="48">
        <v>32760</v>
      </c>
      <c r="GM24" s="45">
        <v>28200</v>
      </c>
      <c r="GN24" s="46">
        <v>60960</v>
      </c>
      <c r="GO24" s="44">
        <v>780</v>
      </c>
      <c r="GP24" s="45">
        <v>0</v>
      </c>
      <c r="GQ24" s="45">
        <v>0</v>
      </c>
      <c r="GR24" s="45">
        <v>116820</v>
      </c>
      <c r="GS24" s="45">
        <v>157320</v>
      </c>
      <c r="GT24" s="49">
        <v>274140</v>
      </c>
      <c r="GU24" s="47">
        <v>30060</v>
      </c>
      <c r="GV24" s="48">
        <v>51480</v>
      </c>
      <c r="GW24" s="45">
        <v>22050</v>
      </c>
      <c r="GX24" s="45">
        <v>12540</v>
      </c>
      <c r="GY24" s="45">
        <v>21150</v>
      </c>
      <c r="GZ24" s="49">
        <v>107220</v>
      </c>
      <c r="HA24" s="45">
        <v>5520</v>
      </c>
      <c r="HB24" s="45">
        <v>1136920</v>
      </c>
      <c r="HC24" s="46">
        <v>3947424</v>
      </c>
      <c r="HD24" s="48">
        <v>12333641</v>
      </c>
      <c r="HE24" s="45">
        <v>0</v>
      </c>
      <c r="HF24" s="45">
        <v>0</v>
      </c>
      <c r="HG24" s="46">
        <v>12333641</v>
      </c>
      <c r="HH24" s="44">
        <v>739905</v>
      </c>
      <c r="HI24" s="45">
        <v>739905</v>
      </c>
      <c r="HJ24" s="50">
        <f t="shared" si="5"/>
        <v>5.9990800770024034E-2</v>
      </c>
    </row>
    <row r="25" spans="1:218" s="18" customFormat="1" ht="12.6" customHeight="1" x14ac:dyDescent="0.2">
      <c r="A25" s="21">
        <v>13</v>
      </c>
      <c r="B25" s="22" t="s">
        <v>88</v>
      </c>
      <c r="C25" s="51">
        <v>571976</v>
      </c>
      <c r="D25" s="52">
        <v>0</v>
      </c>
      <c r="E25" s="52">
        <v>0</v>
      </c>
      <c r="F25" s="53">
        <v>571976</v>
      </c>
      <c r="G25" s="51">
        <v>0</v>
      </c>
      <c r="H25" s="52">
        <v>50549</v>
      </c>
      <c r="I25" s="52">
        <v>0</v>
      </c>
      <c r="J25" s="52">
        <v>112273</v>
      </c>
      <c r="K25" s="52">
        <v>4975</v>
      </c>
      <c r="L25" s="52">
        <v>11242</v>
      </c>
      <c r="M25" s="43">
        <v>1342</v>
      </c>
      <c r="N25" s="54">
        <v>6760</v>
      </c>
      <c r="O25" s="52">
        <v>3900</v>
      </c>
      <c r="P25" s="53">
        <v>10660</v>
      </c>
      <c r="Q25" s="51">
        <v>3120</v>
      </c>
      <c r="R25" s="52">
        <v>900</v>
      </c>
      <c r="S25" s="52">
        <v>0</v>
      </c>
      <c r="T25" s="52">
        <v>6600</v>
      </c>
      <c r="U25" s="52">
        <v>23940</v>
      </c>
      <c r="V25" s="55">
        <v>30540</v>
      </c>
      <c r="W25" s="43">
        <v>6690</v>
      </c>
      <c r="X25" s="54">
        <v>6600</v>
      </c>
      <c r="Y25" s="52">
        <v>0</v>
      </c>
      <c r="Z25" s="52">
        <v>3040</v>
      </c>
      <c r="AA25" s="52">
        <v>4050</v>
      </c>
      <c r="AB25" s="55">
        <v>13690</v>
      </c>
      <c r="AC25" s="52">
        <v>1610</v>
      </c>
      <c r="AD25" s="52">
        <v>289820</v>
      </c>
      <c r="AE25" s="53">
        <v>537411</v>
      </c>
      <c r="AF25" s="54">
        <v>34565</v>
      </c>
      <c r="AG25" s="52">
        <v>0</v>
      </c>
      <c r="AH25" s="52">
        <v>0</v>
      </c>
      <c r="AI25" s="53">
        <v>34565</v>
      </c>
      <c r="AJ25" s="51">
        <v>2044</v>
      </c>
      <c r="AK25" s="52">
        <v>2044</v>
      </c>
      <c r="AL25" s="56">
        <f t="shared" si="0"/>
        <v>5.9134963112975551E-2</v>
      </c>
      <c r="AM25" s="54">
        <v>7990991</v>
      </c>
      <c r="AN25" s="52">
        <v>0</v>
      </c>
      <c r="AO25" s="52">
        <v>0</v>
      </c>
      <c r="AP25" s="53">
        <v>7990991</v>
      </c>
      <c r="AQ25" s="51">
        <v>1219</v>
      </c>
      <c r="AR25" s="52">
        <v>424451</v>
      </c>
      <c r="AS25" s="52">
        <v>144</v>
      </c>
      <c r="AT25" s="52">
        <v>1228208</v>
      </c>
      <c r="AU25" s="52">
        <v>42701</v>
      </c>
      <c r="AV25" s="52">
        <v>97543</v>
      </c>
      <c r="AW25" s="43">
        <v>16760</v>
      </c>
      <c r="AX25" s="54">
        <v>55640</v>
      </c>
      <c r="AY25" s="52">
        <v>53100</v>
      </c>
      <c r="AZ25" s="53">
        <v>108740</v>
      </c>
      <c r="BA25" s="51">
        <v>78780</v>
      </c>
      <c r="BB25" s="52">
        <v>17100</v>
      </c>
      <c r="BC25" s="52">
        <v>0</v>
      </c>
      <c r="BD25" s="52">
        <v>113850</v>
      </c>
      <c r="BE25" s="52">
        <v>413440</v>
      </c>
      <c r="BF25" s="55">
        <v>527290</v>
      </c>
      <c r="BG25" s="43">
        <v>43180</v>
      </c>
      <c r="BH25" s="54">
        <v>65340</v>
      </c>
      <c r="BI25" s="52">
        <v>9900</v>
      </c>
      <c r="BJ25" s="52">
        <v>21280</v>
      </c>
      <c r="BK25" s="52">
        <v>18450</v>
      </c>
      <c r="BL25" s="55">
        <v>114970</v>
      </c>
      <c r="BM25" s="52">
        <v>9200</v>
      </c>
      <c r="BN25" s="52">
        <v>2377470</v>
      </c>
      <c r="BO25" s="53">
        <v>5087612</v>
      </c>
      <c r="BP25" s="54">
        <v>2903379</v>
      </c>
      <c r="BQ25" s="52">
        <v>0</v>
      </c>
      <c r="BR25" s="52">
        <v>0</v>
      </c>
      <c r="BS25" s="53">
        <v>2903379</v>
      </c>
      <c r="BT25" s="51">
        <v>173980</v>
      </c>
      <c r="BU25" s="52">
        <v>173980</v>
      </c>
      <c r="BV25" s="56">
        <f t="shared" si="1"/>
        <v>5.9923282492571589E-2</v>
      </c>
      <c r="BW25" s="54">
        <v>8059865</v>
      </c>
      <c r="BX25" s="52">
        <v>0</v>
      </c>
      <c r="BY25" s="52">
        <v>0</v>
      </c>
      <c r="BZ25" s="53">
        <v>8059865</v>
      </c>
      <c r="CA25" s="51">
        <v>633</v>
      </c>
      <c r="CB25" s="52">
        <v>336524</v>
      </c>
      <c r="CC25" s="52">
        <v>0</v>
      </c>
      <c r="CD25" s="52">
        <v>1037745</v>
      </c>
      <c r="CE25" s="52">
        <v>48850</v>
      </c>
      <c r="CF25" s="52">
        <v>74089</v>
      </c>
      <c r="CG25" s="43">
        <v>13842</v>
      </c>
      <c r="CH25" s="54">
        <v>34320</v>
      </c>
      <c r="CI25" s="52">
        <v>31200</v>
      </c>
      <c r="CJ25" s="53">
        <v>65520</v>
      </c>
      <c r="CK25" s="51">
        <v>66560</v>
      </c>
      <c r="CL25" s="52">
        <v>11400</v>
      </c>
      <c r="CM25" s="52">
        <v>0</v>
      </c>
      <c r="CN25" s="52">
        <v>73260</v>
      </c>
      <c r="CO25" s="52">
        <v>230280</v>
      </c>
      <c r="CP25" s="55">
        <v>303540</v>
      </c>
      <c r="CQ25" s="43">
        <v>24890</v>
      </c>
      <c r="CR25" s="54">
        <v>45210</v>
      </c>
      <c r="CS25" s="52">
        <v>8550</v>
      </c>
      <c r="CT25" s="52">
        <v>10640</v>
      </c>
      <c r="CU25" s="52">
        <v>11700</v>
      </c>
      <c r="CV25" s="55">
        <v>76100</v>
      </c>
      <c r="CW25" s="52">
        <v>4140</v>
      </c>
      <c r="CX25" s="52">
        <v>1378150</v>
      </c>
      <c r="CY25" s="53">
        <v>3441983</v>
      </c>
      <c r="CZ25" s="54">
        <v>4617882</v>
      </c>
      <c r="DA25" s="52">
        <v>0</v>
      </c>
      <c r="DB25" s="52">
        <v>0</v>
      </c>
      <c r="DC25" s="53">
        <v>4617882</v>
      </c>
      <c r="DD25" s="51">
        <v>276943</v>
      </c>
      <c r="DE25" s="52">
        <v>276943</v>
      </c>
      <c r="DF25" s="56">
        <f t="shared" si="2"/>
        <v>5.9971865890033567E-2</v>
      </c>
      <c r="DG25" s="54">
        <v>5966540</v>
      </c>
      <c r="DH25" s="52">
        <v>0</v>
      </c>
      <c r="DI25" s="52">
        <v>0</v>
      </c>
      <c r="DJ25" s="53">
        <v>5966540</v>
      </c>
      <c r="DK25" s="51">
        <v>0</v>
      </c>
      <c r="DL25" s="52">
        <v>253674</v>
      </c>
      <c r="DM25" s="52">
        <v>0</v>
      </c>
      <c r="DN25" s="52">
        <v>684393</v>
      </c>
      <c r="DO25" s="52">
        <v>46884</v>
      </c>
      <c r="DP25" s="52">
        <v>48750</v>
      </c>
      <c r="DQ25" s="43">
        <v>9945</v>
      </c>
      <c r="DR25" s="54">
        <v>23400</v>
      </c>
      <c r="DS25" s="52">
        <v>20100</v>
      </c>
      <c r="DT25" s="53">
        <v>43500</v>
      </c>
      <c r="DU25" s="51">
        <v>41600</v>
      </c>
      <c r="DV25" s="52">
        <v>3300</v>
      </c>
      <c r="DW25" s="52">
        <v>0</v>
      </c>
      <c r="DX25" s="52">
        <v>54450</v>
      </c>
      <c r="DY25" s="52">
        <v>93480</v>
      </c>
      <c r="DZ25" s="55">
        <v>147930</v>
      </c>
      <c r="EA25" s="43">
        <v>12230</v>
      </c>
      <c r="EB25" s="54">
        <v>28050</v>
      </c>
      <c r="EC25" s="52">
        <v>5400</v>
      </c>
      <c r="ED25" s="52">
        <v>8740</v>
      </c>
      <c r="EE25" s="52">
        <v>9000</v>
      </c>
      <c r="EF25" s="55">
        <v>51190</v>
      </c>
      <c r="EG25" s="52">
        <v>3220</v>
      </c>
      <c r="EH25" s="52">
        <v>688860</v>
      </c>
      <c r="EI25" s="53">
        <v>2035476</v>
      </c>
      <c r="EJ25" s="54">
        <v>3931064</v>
      </c>
      <c r="EK25" s="52">
        <v>0</v>
      </c>
      <c r="EL25" s="52">
        <v>0</v>
      </c>
      <c r="EM25" s="53">
        <v>3931064</v>
      </c>
      <c r="EN25" s="51">
        <v>235798</v>
      </c>
      <c r="EO25" s="52">
        <v>235798</v>
      </c>
      <c r="EP25" s="56">
        <f t="shared" si="3"/>
        <v>5.9983251353831937E-2</v>
      </c>
      <c r="EQ25" s="54">
        <v>4813587</v>
      </c>
      <c r="ER25" s="52">
        <v>0</v>
      </c>
      <c r="ES25" s="52">
        <v>0</v>
      </c>
      <c r="ET25" s="53">
        <v>4813587</v>
      </c>
      <c r="EU25" s="51">
        <v>0</v>
      </c>
      <c r="EV25" s="52">
        <v>178405</v>
      </c>
      <c r="EW25" s="52">
        <v>21</v>
      </c>
      <c r="EX25" s="52">
        <v>506298</v>
      </c>
      <c r="EY25" s="52">
        <v>42665</v>
      </c>
      <c r="EZ25" s="52">
        <v>30959</v>
      </c>
      <c r="FA25" s="43">
        <v>7046</v>
      </c>
      <c r="FB25" s="54">
        <v>11440</v>
      </c>
      <c r="FC25" s="52">
        <v>10500</v>
      </c>
      <c r="FD25" s="53">
        <v>21940</v>
      </c>
      <c r="FE25" s="51">
        <v>18200</v>
      </c>
      <c r="FF25" s="52">
        <v>1200</v>
      </c>
      <c r="FG25" s="52">
        <v>0</v>
      </c>
      <c r="FH25" s="52">
        <v>30690</v>
      </c>
      <c r="FI25" s="52">
        <v>45980</v>
      </c>
      <c r="FJ25" s="55">
        <v>76670</v>
      </c>
      <c r="FK25" s="43">
        <v>10170</v>
      </c>
      <c r="FL25" s="54">
        <v>19140</v>
      </c>
      <c r="FM25" s="52">
        <v>3150</v>
      </c>
      <c r="FN25" s="52">
        <v>5700</v>
      </c>
      <c r="FO25" s="52">
        <v>7200</v>
      </c>
      <c r="FP25" s="55">
        <v>35190</v>
      </c>
      <c r="FQ25" s="52">
        <v>920</v>
      </c>
      <c r="FR25" s="52">
        <v>429140</v>
      </c>
      <c r="FS25" s="53">
        <v>1358803</v>
      </c>
      <c r="FT25" s="54">
        <v>3454784</v>
      </c>
      <c r="FU25" s="52">
        <v>0</v>
      </c>
      <c r="FV25" s="52">
        <v>0</v>
      </c>
      <c r="FW25" s="53">
        <v>3454784</v>
      </c>
      <c r="FX25" s="51">
        <v>207243</v>
      </c>
      <c r="FY25" s="52">
        <v>207243</v>
      </c>
      <c r="FZ25" s="56">
        <f t="shared" si="4"/>
        <v>5.9987252459198608E-2</v>
      </c>
      <c r="GA25" s="54">
        <v>5593658</v>
      </c>
      <c r="GB25" s="52">
        <v>0</v>
      </c>
      <c r="GC25" s="52">
        <v>0</v>
      </c>
      <c r="GD25" s="53">
        <v>5593658</v>
      </c>
      <c r="GE25" s="51">
        <v>0</v>
      </c>
      <c r="GF25" s="52">
        <v>197938</v>
      </c>
      <c r="GG25" s="52">
        <v>0</v>
      </c>
      <c r="GH25" s="52">
        <v>538880</v>
      </c>
      <c r="GI25" s="52">
        <v>62349</v>
      </c>
      <c r="GJ25" s="52">
        <v>29708</v>
      </c>
      <c r="GK25" s="43">
        <v>6510</v>
      </c>
      <c r="GL25" s="54">
        <v>8320</v>
      </c>
      <c r="GM25" s="52">
        <v>10800</v>
      </c>
      <c r="GN25" s="53">
        <v>19120</v>
      </c>
      <c r="GO25" s="51">
        <v>260</v>
      </c>
      <c r="GP25" s="52">
        <v>0</v>
      </c>
      <c r="GQ25" s="52">
        <v>0</v>
      </c>
      <c r="GR25" s="52">
        <v>27390</v>
      </c>
      <c r="GS25" s="52">
        <v>39400</v>
      </c>
      <c r="GT25" s="55">
        <v>66790</v>
      </c>
      <c r="GU25" s="43">
        <v>9930</v>
      </c>
      <c r="GV25" s="54">
        <v>15510</v>
      </c>
      <c r="GW25" s="52">
        <v>6300</v>
      </c>
      <c r="GX25" s="52">
        <v>5320</v>
      </c>
      <c r="GY25" s="52">
        <v>5850</v>
      </c>
      <c r="GZ25" s="55">
        <v>32980</v>
      </c>
      <c r="HA25" s="52">
        <v>2300</v>
      </c>
      <c r="HB25" s="52">
        <v>389580</v>
      </c>
      <c r="HC25" s="53">
        <v>1356345</v>
      </c>
      <c r="HD25" s="54">
        <v>4237313</v>
      </c>
      <c r="HE25" s="52">
        <v>0</v>
      </c>
      <c r="HF25" s="52">
        <v>0</v>
      </c>
      <c r="HG25" s="53">
        <v>4237313</v>
      </c>
      <c r="HH25" s="51">
        <v>254202</v>
      </c>
      <c r="HI25" s="52">
        <v>254202</v>
      </c>
      <c r="HJ25" s="56">
        <f t="shared" si="5"/>
        <v>5.9991319970934411E-2</v>
      </c>
    </row>
    <row r="26" spans="1:218" s="18" customFormat="1" ht="12.6" customHeight="1" x14ac:dyDescent="0.2">
      <c r="A26" s="19">
        <v>14</v>
      </c>
      <c r="B26" s="20" t="s">
        <v>89</v>
      </c>
      <c r="C26" s="44">
        <v>869495</v>
      </c>
      <c r="D26" s="45">
        <v>0</v>
      </c>
      <c r="E26" s="45">
        <v>0</v>
      </c>
      <c r="F26" s="46">
        <v>869495</v>
      </c>
      <c r="G26" s="44">
        <v>62</v>
      </c>
      <c r="H26" s="45">
        <v>70622</v>
      </c>
      <c r="I26" s="45">
        <v>3</v>
      </c>
      <c r="J26" s="45">
        <v>161641</v>
      </c>
      <c r="K26" s="45">
        <v>2970</v>
      </c>
      <c r="L26" s="45">
        <v>18575</v>
      </c>
      <c r="M26" s="47">
        <v>2385</v>
      </c>
      <c r="N26" s="48">
        <v>8060</v>
      </c>
      <c r="O26" s="45">
        <v>11100</v>
      </c>
      <c r="P26" s="46">
        <v>19160</v>
      </c>
      <c r="Q26" s="44">
        <v>3380</v>
      </c>
      <c r="R26" s="45">
        <v>1500</v>
      </c>
      <c r="S26" s="45">
        <v>260</v>
      </c>
      <c r="T26" s="45">
        <v>12870</v>
      </c>
      <c r="U26" s="45">
        <v>41800</v>
      </c>
      <c r="V26" s="49">
        <v>54670</v>
      </c>
      <c r="W26" s="47">
        <v>14620</v>
      </c>
      <c r="X26" s="48">
        <v>11550</v>
      </c>
      <c r="Y26" s="45">
        <v>1800</v>
      </c>
      <c r="Z26" s="45">
        <v>1900</v>
      </c>
      <c r="AA26" s="45">
        <v>5850</v>
      </c>
      <c r="AB26" s="49">
        <v>21100</v>
      </c>
      <c r="AC26" s="45">
        <v>3680</v>
      </c>
      <c r="AD26" s="45">
        <v>440750</v>
      </c>
      <c r="AE26" s="46">
        <v>815375</v>
      </c>
      <c r="AF26" s="48">
        <v>54120</v>
      </c>
      <c r="AG26" s="45">
        <v>0</v>
      </c>
      <c r="AH26" s="45">
        <v>0</v>
      </c>
      <c r="AI26" s="46">
        <v>54120</v>
      </c>
      <c r="AJ26" s="44">
        <v>3204</v>
      </c>
      <c r="AK26" s="45">
        <v>3204</v>
      </c>
      <c r="AL26" s="50">
        <f t="shared" si="0"/>
        <v>5.920177383592018E-2</v>
      </c>
      <c r="AM26" s="48">
        <v>13143679</v>
      </c>
      <c r="AN26" s="45">
        <v>0</v>
      </c>
      <c r="AO26" s="45">
        <v>0</v>
      </c>
      <c r="AP26" s="46">
        <v>13143679</v>
      </c>
      <c r="AQ26" s="44">
        <v>3468</v>
      </c>
      <c r="AR26" s="45">
        <v>571835</v>
      </c>
      <c r="AS26" s="45">
        <v>190</v>
      </c>
      <c r="AT26" s="45">
        <v>1899640</v>
      </c>
      <c r="AU26" s="45">
        <v>45152</v>
      </c>
      <c r="AV26" s="45">
        <v>174638</v>
      </c>
      <c r="AW26" s="47">
        <v>31024</v>
      </c>
      <c r="AX26" s="48">
        <v>93600</v>
      </c>
      <c r="AY26" s="45">
        <v>106500</v>
      </c>
      <c r="AZ26" s="46">
        <v>200100</v>
      </c>
      <c r="BA26" s="44">
        <v>102180</v>
      </c>
      <c r="BB26" s="45">
        <v>26400</v>
      </c>
      <c r="BC26" s="45">
        <v>0</v>
      </c>
      <c r="BD26" s="45">
        <v>202950</v>
      </c>
      <c r="BE26" s="45">
        <v>798380</v>
      </c>
      <c r="BF26" s="49">
        <v>1001330</v>
      </c>
      <c r="BG26" s="47">
        <v>116560</v>
      </c>
      <c r="BH26" s="48">
        <v>108570</v>
      </c>
      <c r="BI26" s="45">
        <v>13500</v>
      </c>
      <c r="BJ26" s="45">
        <v>25840</v>
      </c>
      <c r="BK26" s="45">
        <v>34650</v>
      </c>
      <c r="BL26" s="49">
        <v>182560</v>
      </c>
      <c r="BM26" s="45">
        <v>20930</v>
      </c>
      <c r="BN26" s="45">
        <v>3933210</v>
      </c>
      <c r="BO26" s="46">
        <v>8309027</v>
      </c>
      <c r="BP26" s="48">
        <v>4834652</v>
      </c>
      <c r="BQ26" s="45">
        <v>0</v>
      </c>
      <c r="BR26" s="45">
        <v>0</v>
      </c>
      <c r="BS26" s="46">
        <v>4834652</v>
      </c>
      <c r="BT26" s="44">
        <v>289704</v>
      </c>
      <c r="BU26" s="45">
        <v>289704</v>
      </c>
      <c r="BV26" s="50">
        <f t="shared" si="1"/>
        <v>5.992241013417305E-2</v>
      </c>
      <c r="BW26" s="48">
        <v>11928686</v>
      </c>
      <c r="BX26" s="45">
        <v>1079</v>
      </c>
      <c r="BY26" s="45">
        <v>0</v>
      </c>
      <c r="BZ26" s="46">
        <v>11929765</v>
      </c>
      <c r="CA26" s="44">
        <v>3255</v>
      </c>
      <c r="CB26" s="45">
        <v>397705</v>
      </c>
      <c r="CC26" s="45">
        <v>146</v>
      </c>
      <c r="CD26" s="45">
        <v>1478534</v>
      </c>
      <c r="CE26" s="45">
        <v>63443</v>
      </c>
      <c r="CF26" s="45">
        <v>118477</v>
      </c>
      <c r="CG26" s="47">
        <v>23421</v>
      </c>
      <c r="CH26" s="48">
        <v>46800</v>
      </c>
      <c r="CI26" s="45">
        <v>45000</v>
      </c>
      <c r="CJ26" s="46">
        <v>91800</v>
      </c>
      <c r="CK26" s="44">
        <v>85800</v>
      </c>
      <c r="CL26" s="45">
        <v>15600</v>
      </c>
      <c r="CM26" s="45">
        <v>0</v>
      </c>
      <c r="CN26" s="45">
        <v>150480</v>
      </c>
      <c r="CO26" s="45">
        <v>391780</v>
      </c>
      <c r="CP26" s="49">
        <v>542260</v>
      </c>
      <c r="CQ26" s="47">
        <v>60140</v>
      </c>
      <c r="CR26" s="48">
        <v>63360</v>
      </c>
      <c r="CS26" s="45">
        <v>9450</v>
      </c>
      <c r="CT26" s="45">
        <v>17100</v>
      </c>
      <c r="CU26" s="45">
        <v>24750</v>
      </c>
      <c r="CV26" s="49">
        <v>114660</v>
      </c>
      <c r="CW26" s="45">
        <v>9890</v>
      </c>
      <c r="CX26" s="45">
        <v>2076190</v>
      </c>
      <c r="CY26" s="46">
        <v>5081175</v>
      </c>
      <c r="CZ26" s="48">
        <v>6847511</v>
      </c>
      <c r="DA26" s="45">
        <v>1079</v>
      </c>
      <c r="DB26" s="45">
        <v>0</v>
      </c>
      <c r="DC26" s="46">
        <v>6848590</v>
      </c>
      <c r="DD26" s="44">
        <v>410718</v>
      </c>
      <c r="DE26" s="45">
        <v>410718</v>
      </c>
      <c r="DF26" s="50">
        <f t="shared" si="2"/>
        <v>5.997117654874945E-2</v>
      </c>
      <c r="DG26" s="48">
        <v>7577736</v>
      </c>
      <c r="DH26" s="45">
        <v>0</v>
      </c>
      <c r="DI26" s="45">
        <v>0</v>
      </c>
      <c r="DJ26" s="46">
        <v>7577736</v>
      </c>
      <c r="DK26" s="44">
        <v>30</v>
      </c>
      <c r="DL26" s="45">
        <v>274139</v>
      </c>
      <c r="DM26" s="45">
        <v>39</v>
      </c>
      <c r="DN26" s="45">
        <v>875094</v>
      </c>
      <c r="DO26" s="45">
        <v>45563</v>
      </c>
      <c r="DP26" s="45">
        <v>61679</v>
      </c>
      <c r="DQ26" s="47">
        <v>13473</v>
      </c>
      <c r="DR26" s="48">
        <v>21060</v>
      </c>
      <c r="DS26" s="45">
        <v>20700</v>
      </c>
      <c r="DT26" s="46">
        <v>41760</v>
      </c>
      <c r="DU26" s="44">
        <v>52000</v>
      </c>
      <c r="DV26" s="45">
        <v>4800</v>
      </c>
      <c r="DW26" s="45">
        <v>0</v>
      </c>
      <c r="DX26" s="45">
        <v>67980</v>
      </c>
      <c r="DY26" s="45">
        <v>158460</v>
      </c>
      <c r="DZ26" s="49">
        <v>226440</v>
      </c>
      <c r="EA26" s="47">
        <v>24350</v>
      </c>
      <c r="EB26" s="48">
        <v>31680</v>
      </c>
      <c r="EC26" s="45">
        <v>6300</v>
      </c>
      <c r="ED26" s="45">
        <v>11780</v>
      </c>
      <c r="EE26" s="45">
        <v>13500</v>
      </c>
      <c r="EF26" s="49">
        <v>63260</v>
      </c>
      <c r="EG26" s="45">
        <v>3220</v>
      </c>
      <c r="EH26" s="45">
        <v>876340</v>
      </c>
      <c r="EI26" s="46">
        <v>2562148</v>
      </c>
      <c r="EJ26" s="48">
        <v>5015588</v>
      </c>
      <c r="EK26" s="45">
        <v>0</v>
      </c>
      <c r="EL26" s="45">
        <v>0</v>
      </c>
      <c r="EM26" s="46">
        <v>5015588</v>
      </c>
      <c r="EN26" s="44">
        <v>300848</v>
      </c>
      <c r="EO26" s="45">
        <v>300848</v>
      </c>
      <c r="EP26" s="50">
        <f t="shared" si="3"/>
        <v>5.9982598251690528E-2</v>
      </c>
      <c r="EQ26" s="48">
        <v>5093577</v>
      </c>
      <c r="ER26" s="45">
        <v>0</v>
      </c>
      <c r="ES26" s="45">
        <v>0</v>
      </c>
      <c r="ET26" s="46">
        <v>5093577</v>
      </c>
      <c r="EU26" s="44">
        <v>536</v>
      </c>
      <c r="EV26" s="45">
        <v>174902</v>
      </c>
      <c r="EW26" s="45">
        <v>0</v>
      </c>
      <c r="EX26" s="45">
        <v>539796</v>
      </c>
      <c r="EY26" s="45">
        <v>35477</v>
      </c>
      <c r="EZ26" s="45">
        <v>36053</v>
      </c>
      <c r="FA26" s="47">
        <v>7969</v>
      </c>
      <c r="FB26" s="48">
        <v>12220</v>
      </c>
      <c r="FC26" s="45">
        <v>11700</v>
      </c>
      <c r="FD26" s="46">
        <v>23920</v>
      </c>
      <c r="FE26" s="44">
        <v>15600</v>
      </c>
      <c r="FF26" s="45">
        <v>900</v>
      </c>
      <c r="FG26" s="45">
        <v>0</v>
      </c>
      <c r="FH26" s="45">
        <v>49830</v>
      </c>
      <c r="FI26" s="45">
        <v>71440</v>
      </c>
      <c r="FJ26" s="49">
        <v>121270</v>
      </c>
      <c r="FK26" s="47">
        <v>10270</v>
      </c>
      <c r="FL26" s="48">
        <v>17820</v>
      </c>
      <c r="FM26" s="45">
        <v>9900</v>
      </c>
      <c r="FN26" s="45">
        <v>7220</v>
      </c>
      <c r="FO26" s="45">
        <v>10800</v>
      </c>
      <c r="FP26" s="49">
        <v>45740</v>
      </c>
      <c r="FQ26" s="45">
        <v>2070</v>
      </c>
      <c r="FR26" s="45">
        <v>453650</v>
      </c>
      <c r="FS26" s="46">
        <v>1468153</v>
      </c>
      <c r="FT26" s="48">
        <v>3625424</v>
      </c>
      <c r="FU26" s="45">
        <v>0</v>
      </c>
      <c r="FV26" s="45">
        <v>0</v>
      </c>
      <c r="FW26" s="46">
        <v>3625424</v>
      </c>
      <c r="FX26" s="44">
        <v>217481</v>
      </c>
      <c r="FY26" s="45">
        <v>217481</v>
      </c>
      <c r="FZ26" s="50">
        <f t="shared" si="4"/>
        <v>5.9987742123404048E-2</v>
      </c>
      <c r="GA26" s="48">
        <v>4924678</v>
      </c>
      <c r="GB26" s="45">
        <v>0</v>
      </c>
      <c r="GC26" s="45">
        <v>0</v>
      </c>
      <c r="GD26" s="46">
        <v>4924678</v>
      </c>
      <c r="GE26" s="44">
        <v>495</v>
      </c>
      <c r="GF26" s="45">
        <v>136487</v>
      </c>
      <c r="GG26" s="45">
        <v>0</v>
      </c>
      <c r="GH26" s="45">
        <v>477989</v>
      </c>
      <c r="GI26" s="45">
        <v>41275</v>
      </c>
      <c r="GJ26" s="45">
        <v>26223</v>
      </c>
      <c r="GK26" s="47">
        <v>5744</v>
      </c>
      <c r="GL26" s="48">
        <v>9360</v>
      </c>
      <c r="GM26" s="45">
        <v>6900</v>
      </c>
      <c r="GN26" s="46">
        <v>16260</v>
      </c>
      <c r="GO26" s="44">
        <v>260</v>
      </c>
      <c r="GP26" s="45">
        <v>0</v>
      </c>
      <c r="GQ26" s="45">
        <v>0</v>
      </c>
      <c r="GR26" s="45">
        <v>26400</v>
      </c>
      <c r="GS26" s="45">
        <v>38000</v>
      </c>
      <c r="GT26" s="49">
        <v>64400</v>
      </c>
      <c r="GU26" s="47">
        <v>8260</v>
      </c>
      <c r="GV26" s="48">
        <v>19140</v>
      </c>
      <c r="GW26" s="45">
        <v>6300</v>
      </c>
      <c r="GX26" s="45">
        <v>4940</v>
      </c>
      <c r="GY26" s="45">
        <v>4950</v>
      </c>
      <c r="GZ26" s="49">
        <v>35330</v>
      </c>
      <c r="HA26" s="45">
        <v>1380</v>
      </c>
      <c r="HB26" s="45">
        <v>346150</v>
      </c>
      <c r="HC26" s="46">
        <v>1160253</v>
      </c>
      <c r="HD26" s="48">
        <v>3764425</v>
      </c>
      <c r="HE26" s="45">
        <v>0</v>
      </c>
      <c r="HF26" s="45">
        <v>0</v>
      </c>
      <c r="HG26" s="46">
        <v>3764425</v>
      </c>
      <c r="HH26" s="44">
        <v>225832</v>
      </c>
      <c r="HI26" s="45">
        <v>225832</v>
      </c>
      <c r="HJ26" s="50">
        <f t="shared" si="5"/>
        <v>5.9991100898543599E-2</v>
      </c>
    </row>
    <row r="27" spans="1:218" s="18" customFormat="1" ht="12.6" customHeight="1" x14ac:dyDescent="0.2">
      <c r="A27" s="21">
        <v>15</v>
      </c>
      <c r="B27" s="22" t="s">
        <v>90</v>
      </c>
      <c r="C27" s="51">
        <v>1586509</v>
      </c>
      <c r="D27" s="52">
        <v>0</v>
      </c>
      <c r="E27" s="52">
        <v>0</v>
      </c>
      <c r="F27" s="53">
        <v>1586509</v>
      </c>
      <c r="G27" s="51">
        <v>51</v>
      </c>
      <c r="H27" s="52">
        <v>124656</v>
      </c>
      <c r="I27" s="52">
        <v>68</v>
      </c>
      <c r="J27" s="52">
        <v>317645</v>
      </c>
      <c r="K27" s="52">
        <v>9799</v>
      </c>
      <c r="L27" s="52">
        <v>31855</v>
      </c>
      <c r="M27" s="43">
        <v>5036</v>
      </c>
      <c r="N27" s="54">
        <v>14040</v>
      </c>
      <c r="O27" s="52">
        <v>16800</v>
      </c>
      <c r="P27" s="53">
        <v>30840</v>
      </c>
      <c r="Q27" s="51">
        <v>4420</v>
      </c>
      <c r="R27" s="52">
        <v>2700</v>
      </c>
      <c r="S27" s="52">
        <v>0</v>
      </c>
      <c r="T27" s="52">
        <v>24420</v>
      </c>
      <c r="U27" s="52">
        <v>93100</v>
      </c>
      <c r="V27" s="55">
        <v>117520</v>
      </c>
      <c r="W27" s="43">
        <v>20510</v>
      </c>
      <c r="X27" s="54">
        <v>21450</v>
      </c>
      <c r="Y27" s="52">
        <v>1800</v>
      </c>
      <c r="Z27" s="52">
        <v>2660</v>
      </c>
      <c r="AA27" s="52">
        <v>6750</v>
      </c>
      <c r="AB27" s="55">
        <v>32660</v>
      </c>
      <c r="AC27" s="52">
        <v>3910</v>
      </c>
      <c r="AD27" s="52">
        <v>787330</v>
      </c>
      <c r="AE27" s="53">
        <v>1488932</v>
      </c>
      <c r="AF27" s="54">
        <v>97577</v>
      </c>
      <c r="AG27" s="52">
        <v>0</v>
      </c>
      <c r="AH27" s="52">
        <v>0</v>
      </c>
      <c r="AI27" s="53">
        <v>97577</v>
      </c>
      <c r="AJ27" s="51">
        <v>5777</v>
      </c>
      <c r="AK27" s="52">
        <v>5777</v>
      </c>
      <c r="AL27" s="56">
        <f t="shared" si="0"/>
        <v>5.9204525656660893E-2</v>
      </c>
      <c r="AM27" s="54">
        <v>24837502</v>
      </c>
      <c r="AN27" s="52">
        <v>0</v>
      </c>
      <c r="AO27" s="52">
        <v>0</v>
      </c>
      <c r="AP27" s="53">
        <v>24837502</v>
      </c>
      <c r="AQ27" s="51">
        <v>5707</v>
      </c>
      <c r="AR27" s="52">
        <v>1127745</v>
      </c>
      <c r="AS27" s="52">
        <v>391</v>
      </c>
      <c r="AT27" s="52">
        <v>4011636</v>
      </c>
      <c r="AU27" s="52">
        <v>97219</v>
      </c>
      <c r="AV27" s="52">
        <v>305589</v>
      </c>
      <c r="AW27" s="43">
        <v>58656</v>
      </c>
      <c r="AX27" s="54">
        <v>180180</v>
      </c>
      <c r="AY27" s="52">
        <v>183300</v>
      </c>
      <c r="AZ27" s="53">
        <v>363480</v>
      </c>
      <c r="BA27" s="51">
        <v>184600</v>
      </c>
      <c r="BB27" s="52">
        <v>34500</v>
      </c>
      <c r="BC27" s="52">
        <v>0</v>
      </c>
      <c r="BD27" s="52">
        <v>398640</v>
      </c>
      <c r="BE27" s="52">
        <v>1594100</v>
      </c>
      <c r="BF27" s="55">
        <v>1992740</v>
      </c>
      <c r="BG27" s="43">
        <v>228100</v>
      </c>
      <c r="BH27" s="54">
        <v>207900</v>
      </c>
      <c r="BI27" s="52">
        <v>24750</v>
      </c>
      <c r="BJ27" s="52">
        <v>59660</v>
      </c>
      <c r="BK27" s="52">
        <v>59850</v>
      </c>
      <c r="BL27" s="55">
        <v>352160</v>
      </c>
      <c r="BM27" s="52">
        <v>40020</v>
      </c>
      <c r="BN27" s="52">
        <v>7187330</v>
      </c>
      <c r="BO27" s="53">
        <v>15989482</v>
      </c>
      <c r="BP27" s="54">
        <v>8848020</v>
      </c>
      <c r="BQ27" s="52">
        <v>0</v>
      </c>
      <c r="BR27" s="52">
        <v>0</v>
      </c>
      <c r="BS27" s="53">
        <v>8848020</v>
      </c>
      <c r="BT27" s="51">
        <v>530204</v>
      </c>
      <c r="BU27" s="52">
        <v>530204</v>
      </c>
      <c r="BV27" s="56">
        <f t="shared" si="1"/>
        <v>5.9923463102479424E-2</v>
      </c>
      <c r="BW27" s="54">
        <v>24451336</v>
      </c>
      <c r="BX27" s="52">
        <v>0</v>
      </c>
      <c r="BY27" s="52">
        <v>0</v>
      </c>
      <c r="BZ27" s="53">
        <v>24451336</v>
      </c>
      <c r="CA27" s="51">
        <v>3297</v>
      </c>
      <c r="CB27" s="52">
        <v>912800</v>
      </c>
      <c r="CC27" s="52">
        <v>182</v>
      </c>
      <c r="CD27" s="52">
        <v>3365518</v>
      </c>
      <c r="CE27" s="52">
        <v>99632</v>
      </c>
      <c r="CF27" s="52">
        <v>230995</v>
      </c>
      <c r="CG27" s="43">
        <v>52921</v>
      </c>
      <c r="CH27" s="54">
        <v>106340</v>
      </c>
      <c r="CI27" s="52">
        <v>102000</v>
      </c>
      <c r="CJ27" s="53">
        <v>208340</v>
      </c>
      <c r="CK27" s="51">
        <v>167440</v>
      </c>
      <c r="CL27" s="52">
        <v>21300</v>
      </c>
      <c r="CM27" s="52">
        <v>0</v>
      </c>
      <c r="CN27" s="52">
        <v>316470</v>
      </c>
      <c r="CO27" s="52">
        <v>869060</v>
      </c>
      <c r="CP27" s="55">
        <v>1185530</v>
      </c>
      <c r="CQ27" s="43">
        <v>119190</v>
      </c>
      <c r="CR27" s="54">
        <v>132990</v>
      </c>
      <c r="CS27" s="52">
        <v>22950</v>
      </c>
      <c r="CT27" s="52">
        <v>36480</v>
      </c>
      <c r="CU27" s="52">
        <v>39600</v>
      </c>
      <c r="CV27" s="55">
        <v>232020</v>
      </c>
      <c r="CW27" s="52">
        <v>18400</v>
      </c>
      <c r="CX27" s="52">
        <v>4148220</v>
      </c>
      <c r="CY27" s="53">
        <v>10765603</v>
      </c>
      <c r="CZ27" s="54">
        <v>13685733</v>
      </c>
      <c r="DA27" s="52">
        <v>0</v>
      </c>
      <c r="DB27" s="52">
        <v>0</v>
      </c>
      <c r="DC27" s="53">
        <v>13685733</v>
      </c>
      <c r="DD27" s="51">
        <v>820748</v>
      </c>
      <c r="DE27" s="52">
        <v>820748</v>
      </c>
      <c r="DF27" s="56">
        <f t="shared" si="2"/>
        <v>5.9971066219105695E-2</v>
      </c>
      <c r="DG27" s="54">
        <v>16142604</v>
      </c>
      <c r="DH27" s="52">
        <v>0</v>
      </c>
      <c r="DI27" s="52">
        <v>0</v>
      </c>
      <c r="DJ27" s="53">
        <v>16142604</v>
      </c>
      <c r="DK27" s="51">
        <v>114</v>
      </c>
      <c r="DL27" s="52">
        <v>589614</v>
      </c>
      <c r="DM27" s="52">
        <v>60</v>
      </c>
      <c r="DN27" s="52">
        <v>1979305</v>
      </c>
      <c r="DO27" s="52">
        <v>93447</v>
      </c>
      <c r="DP27" s="52">
        <v>127891</v>
      </c>
      <c r="DQ27" s="43">
        <v>30841</v>
      </c>
      <c r="DR27" s="54">
        <v>50960</v>
      </c>
      <c r="DS27" s="52">
        <v>40800</v>
      </c>
      <c r="DT27" s="53">
        <v>91760</v>
      </c>
      <c r="DU27" s="51">
        <v>85280</v>
      </c>
      <c r="DV27" s="52">
        <v>12000</v>
      </c>
      <c r="DW27" s="52">
        <v>0</v>
      </c>
      <c r="DX27" s="52">
        <v>195140</v>
      </c>
      <c r="DY27" s="52">
        <v>362140</v>
      </c>
      <c r="DZ27" s="55">
        <v>557280</v>
      </c>
      <c r="EA27" s="43">
        <v>58700</v>
      </c>
      <c r="EB27" s="54">
        <v>80520</v>
      </c>
      <c r="EC27" s="52">
        <v>11700</v>
      </c>
      <c r="ED27" s="52">
        <v>16340</v>
      </c>
      <c r="EE27" s="52">
        <v>27900</v>
      </c>
      <c r="EF27" s="55">
        <v>136460</v>
      </c>
      <c r="EG27" s="52">
        <v>9890</v>
      </c>
      <c r="EH27" s="52">
        <v>1846420</v>
      </c>
      <c r="EI27" s="53">
        <v>5619002</v>
      </c>
      <c r="EJ27" s="54">
        <v>10523602</v>
      </c>
      <c r="EK27" s="52">
        <v>0</v>
      </c>
      <c r="EL27" s="52">
        <v>0</v>
      </c>
      <c r="EM27" s="53">
        <v>10523602</v>
      </c>
      <c r="EN27" s="51">
        <v>631232</v>
      </c>
      <c r="EO27" s="52">
        <v>631232</v>
      </c>
      <c r="EP27" s="56">
        <f t="shared" si="3"/>
        <v>5.9982504089379281E-2</v>
      </c>
      <c r="EQ27" s="54">
        <v>10432756</v>
      </c>
      <c r="ER27" s="52">
        <v>0</v>
      </c>
      <c r="ES27" s="52">
        <v>0</v>
      </c>
      <c r="ET27" s="53">
        <v>10432756</v>
      </c>
      <c r="EU27" s="51">
        <v>785</v>
      </c>
      <c r="EV27" s="52">
        <v>320613</v>
      </c>
      <c r="EW27" s="52">
        <v>6</v>
      </c>
      <c r="EX27" s="52">
        <v>1173965</v>
      </c>
      <c r="EY27" s="52">
        <v>87135</v>
      </c>
      <c r="EZ27" s="52">
        <v>69076</v>
      </c>
      <c r="FA27" s="43">
        <v>17208</v>
      </c>
      <c r="FB27" s="54">
        <v>23920</v>
      </c>
      <c r="FC27" s="52">
        <v>25200</v>
      </c>
      <c r="FD27" s="53">
        <v>49120</v>
      </c>
      <c r="FE27" s="51">
        <v>31720</v>
      </c>
      <c r="FF27" s="52">
        <v>900</v>
      </c>
      <c r="FG27" s="52">
        <v>0</v>
      </c>
      <c r="FH27" s="52">
        <v>101310</v>
      </c>
      <c r="FI27" s="52">
        <v>141620</v>
      </c>
      <c r="FJ27" s="55">
        <v>242930</v>
      </c>
      <c r="FK27" s="43">
        <v>31710</v>
      </c>
      <c r="FL27" s="54">
        <v>38280</v>
      </c>
      <c r="FM27" s="52">
        <v>9450</v>
      </c>
      <c r="FN27" s="52">
        <v>11020</v>
      </c>
      <c r="FO27" s="52">
        <v>10350</v>
      </c>
      <c r="FP27" s="55">
        <v>69100</v>
      </c>
      <c r="FQ27" s="52">
        <v>3680</v>
      </c>
      <c r="FR27" s="52">
        <v>925360</v>
      </c>
      <c r="FS27" s="53">
        <v>3023302</v>
      </c>
      <c r="FT27" s="54">
        <v>7409454</v>
      </c>
      <c r="FU27" s="52">
        <v>0</v>
      </c>
      <c r="FV27" s="52">
        <v>0</v>
      </c>
      <c r="FW27" s="53">
        <v>7409454</v>
      </c>
      <c r="FX27" s="51">
        <v>444476</v>
      </c>
      <c r="FY27" s="52">
        <v>444476</v>
      </c>
      <c r="FZ27" s="56">
        <f t="shared" si="4"/>
        <v>5.998768600223444E-2</v>
      </c>
      <c r="GA27" s="54">
        <v>9866782</v>
      </c>
      <c r="GB27" s="52">
        <v>0</v>
      </c>
      <c r="GC27" s="52">
        <v>0</v>
      </c>
      <c r="GD27" s="53">
        <v>9866782</v>
      </c>
      <c r="GE27" s="51">
        <v>370</v>
      </c>
      <c r="GF27" s="52">
        <v>293138</v>
      </c>
      <c r="GG27" s="52">
        <v>46</v>
      </c>
      <c r="GH27" s="52">
        <v>1016151</v>
      </c>
      <c r="GI27" s="52">
        <v>90225</v>
      </c>
      <c r="GJ27" s="52">
        <v>51980</v>
      </c>
      <c r="GK27" s="43">
        <v>12829</v>
      </c>
      <c r="GL27" s="54">
        <v>15340</v>
      </c>
      <c r="GM27" s="52">
        <v>21300</v>
      </c>
      <c r="GN27" s="53">
        <v>36640</v>
      </c>
      <c r="GO27" s="51">
        <v>0</v>
      </c>
      <c r="GP27" s="52">
        <v>0</v>
      </c>
      <c r="GQ27" s="52">
        <v>0</v>
      </c>
      <c r="GR27" s="52">
        <v>63690</v>
      </c>
      <c r="GS27" s="52">
        <v>89300</v>
      </c>
      <c r="GT27" s="55">
        <v>152990</v>
      </c>
      <c r="GU27" s="43">
        <v>17950</v>
      </c>
      <c r="GV27" s="54">
        <v>37950</v>
      </c>
      <c r="GW27" s="52">
        <v>9000</v>
      </c>
      <c r="GX27" s="52">
        <v>9120</v>
      </c>
      <c r="GY27" s="52">
        <v>10800</v>
      </c>
      <c r="GZ27" s="55">
        <v>66870</v>
      </c>
      <c r="HA27" s="52">
        <v>2530</v>
      </c>
      <c r="HB27" s="52">
        <v>685420</v>
      </c>
      <c r="HC27" s="53">
        <v>2427093</v>
      </c>
      <c r="HD27" s="54">
        <v>7439689</v>
      </c>
      <c r="HE27" s="52">
        <v>0</v>
      </c>
      <c r="HF27" s="52">
        <v>0</v>
      </c>
      <c r="HG27" s="53">
        <v>7439689</v>
      </c>
      <c r="HH27" s="51">
        <v>446313</v>
      </c>
      <c r="HI27" s="52">
        <v>446313</v>
      </c>
      <c r="HJ27" s="56">
        <f t="shared" si="5"/>
        <v>5.9990814132149878E-2</v>
      </c>
    </row>
    <row r="28" spans="1:218" s="18" customFormat="1" ht="12.6" customHeight="1" x14ac:dyDescent="0.2">
      <c r="A28" s="19">
        <v>16</v>
      </c>
      <c r="B28" s="20" t="s">
        <v>91</v>
      </c>
      <c r="C28" s="44">
        <v>765284</v>
      </c>
      <c r="D28" s="45">
        <v>1</v>
      </c>
      <c r="E28" s="45">
        <v>0</v>
      </c>
      <c r="F28" s="46">
        <v>765285</v>
      </c>
      <c r="G28" s="44">
        <v>1197</v>
      </c>
      <c r="H28" s="45">
        <v>62242</v>
      </c>
      <c r="I28" s="45">
        <v>18</v>
      </c>
      <c r="J28" s="45">
        <v>150331</v>
      </c>
      <c r="K28" s="45">
        <v>8510</v>
      </c>
      <c r="L28" s="45">
        <v>15336</v>
      </c>
      <c r="M28" s="47">
        <v>2209</v>
      </c>
      <c r="N28" s="48">
        <v>6500</v>
      </c>
      <c r="O28" s="45">
        <v>7800</v>
      </c>
      <c r="P28" s="46">
        <v>14300</v>
      </c>
      <c r="Q28" s="44">
        <v>2860</v>
      </c>
      <c r="R28" s="45">
        <v>2700</v>
      </c>
      <c r="S28" s="45">
        <v>0</v>
      </c>
      <c r="T28" s="45">
        <v>13200</v>
      </c>
      <c r="U28" s="45">
        <v>40280</v>
      </c>
      <c r="V28" s="49">
        <v>53480</v>
      </c>
      <c r="W28" s="47">
        <v>5590</v>
      </c>
      <c r="X28" s="48">
        <v>10560</v>
      </c>
      <c r="Y28" s="45">
        <v>1800</v>
      </c>
      <c r="Z28" s="45">
        <v>3040</v>
      </c>
      <c r="AA28" s="45">
        <v>2700</v>
      </c>
      <c r="AB28" s="49">
        <v>18100</v>
      </c>
      <c r="AC28" s="45">
        <v>2990</v>
      </c>
      <c r="AD28" s="45">
        <v>377540</v>
      </c>
      <c r="AE28" s="46">
        <v>717385</v>
      </c>
      <c r="AF28" s="48">
        <v>47900</v>
      </c>
      <c r="AG28" s="45">
        <v>0</v>
      </c>
      <c r="AH28" s="45">
        <v>0</v>
      </c>
      <c r="AI28" s="46">
        <v>47900</v>
      </c>
      <c r="AJ28" s="44">
        <v>2835</v>
      </c>
      <c r="AK28" s="45">
        <v>2835</v>
      </c>
      <c r="AL28" s="50">
        <f t="shared" si="0"/>
        <v>5.9185803757828809E-2</v>
      </c>
      <c r="AM28" s="48">
        <v>10743383</v>
      </c>
      <c r="AN28" s="45">
        <v>0</v>
      </c>
      <c r="AO28" s="45">
        <v>0</v>
      </c>
      <c r="AP28" s="46">
        <v>10743383</v>
      </c>
      <c r="AQ28" s="44">
        <v>324</v>
      </c>
      <c r="AR28" s="45">
        <v>489445</v>
      </c>
      <c r="AS28" s="45">
        <v>129</v>
      </c>
      <c r="AT28" s="45">
        <v>1627704</v>
      </c>
      <c r="AU28" s="45">
        <v>56116</v>
      </c>
      <c r="AV28" s="45">
        <v>148277</v>
      </c>
      <c r="AW28" s="47">
        <v>25552</v>
      </c>
      <c r="AX28" s="48">
        <v>85800</v>
      </c>
      <c r="AY28" s="45">
        <v>69900</v>
      </c>
      <c r="AZ28" s="46">
        <v>155700</v>
      </c>
      <c r="BA28" s="44">
        <v>91780</v>
      </c>
      <c r="BB28" s="45">
        <v>13800</v>
      </c>
      <c r="BC28" s="45">
        <v>0</v>
      </c>
      <c r="BD28" s="45">
        <v>164340</v>
      </c>
      <c r="BE28" s="45">
        <v>587100</v>
      </c>
      <c r="BF28" s="49">
        <v>751440</v>
      </c>
      <c r="BG28" s="47">
        <v>85120</v>
      </c>
      <c r="BH28" s="48">
        <v>87450</v>
      </c>
      <c r="BI28" s="45">
        <v>15750</v>
      </c>
      <c r="BJ28" s="45">
        <v>24700</v>
      </c>
      <c r="BK28" s="45">
        <v>31050</v>
      </c>
      <c r="BL28" s="49">
        <v>158950</v>
      </c>
      <c r="BM28" s="45">
        <v>14490</v>
      </c>
      <c r="BN28" s="45">
        <v>3236610</v>
      </c>
      <c r="BO28" s="46">
        <v>6855308</v>
      </c>
      <c r="BP28" s="48">
        <v>3888075</v>
      </c>
      <c r="BQ28" s="45">
        <v>0</v>
      </c>
      <c r="BR28" s="45">
        <v>0</v>
      </c>
      <c r="BS28" s="46">
        <v>3888075</v>
      </c>
      <c r="BT28" s="44">
        <v>232976</v>
      </c>
      <c r="BU28" s="45">
        <v>232976</v>
      </c>
      <c r="BV28" s="50">
        <f t="shared" si="1"/>
        <v>5.9920654822759337E-2</v>
      </c>
      <c r="BW28" s="48">
        <v>9418486</v>
      </c>
      <c r="BX28" s="45">
        <v>0</v>
      </c>
      <c r="BY28" s="45">
        <v>0</v>
      </c>
      <c r="BZ28" s="46">
        <v>9418486</v>
      </c>
      <c r="CA28" s="44">
        <v>813</v>
      </c>
      <c r="CB28" s="45">
        <v>317012</v>
      </c>
      <c r="CC28" s="45">
        <v>103</v>
      </c>
      <c r="CD28" s="45">
        <v>1199041</v>
      </c>
      <c r="CE28" s="45">
        <v>72929</v>
      </c>
      <c r="CF28" s="45">
        <v>95593</v>
      </c>
      <c r="CG28" s="47">
        <v>19376</v>
      </c>
      <c r="CH28" s="48">
        <v>38480</v>
      </c>
      <c r="CI28" s="45">
        <v>41700</v>
      </c>
      <c r="CJ28" s="46">
        <v>80180</v>
      </c>
      <c r="CK28" s="44">
        <v>77480</v>
      </c>
      <c r="CL28" s="45">
        <v>6600</v>
      </c>
      <c r="CM28" s="45">
        <v>0</v>
      </c>
      <c r="CN28" s="45">
        <v>105600</v>
      </c>
      <c r="CO28" s="45">
        <v>270560</v>
      </c>
      <c r="CP28" s="49">
        <v>376160</v>
      </c>
      <c r="CQ28" s="47">
        <v>32500</v>
      </c>
      <c r="CR28" s="48">
        <v>52800</v>
      </c>
      <c r="CS28" s="45">
        <v>9450</v>
      </c>
      <c r="CT28" s="45">
        <v>22420</v>
      </c>
      <c r="CU28" s="45">
        <v>19350</v>
      </c>
      <c r="CV28" s="49">
        <v>104020</v>
      </c>
      <c r="CW28" s="45">
        <v>7130</v>
      </c>
      <c r="CX28" s="45">
        <v>1638020</v>
      </c>
      <c r="CY28" s="46">
        <v>4026854</v>
      </c>
      <c r="CZ28" s="48">
        <v>5391632</v>
      </c>
      <c r="DA28" s="45">
        <v>0</v>
      </c>
      <c r="DB28" s="45">
        <v>0</v>
      </c>
      <c r="DC28" s="46">
        <v>5391632</v>
      </c>
      <c r="DD28" s="44">
        <v>323344</v>
      </c>
      <c r="DE28" s="45">
        <v>323344</v>
      </c>
      <c r="DF28" s="50">
        <f t="shared" si="2"/>
        <v>5.9971452057558827E-2</v>
      </c>
      <c r="DG28" s="48">
        <v>6345982</v>
      </c>
      <c r="DH28" s="45">
        <v>0</v>
      </c>
      <c r="DI28" s="45">
        <v>0</v>
      </c>
      <c r="DJ28" s="46">
        <v>6345982</v>
      </c>
      <c r="DK28" s="44">
        <v>0</v>
      </c>
      <c r="DL28" s="45">
        <v>219291</v>
      </c>
      <c r="DM28" s="45">
        <v>155</v>
      </c>
      <c r="DN28" s="45">
        <v>758950</v>
      </c>
      <c r="DO28" s="45">
        <v>56843</v>
      </c>
      <c r="DP28" s="45">
        <v>52415</v>
      </c>
      <c r="DQ28" s="47">
        <v>11595</v>
      </c>
      <c r="DR28" s="48">
        <v>18460</v>
      </c>
      <c r="DS28" s="45">
        <v>15600</v>
      </c>
      <c r="DT28" s="46">
        <v>34060</v>
      </c>
      <c r="DU28" s="44">
        <v>40560</v>
      </c>
      <c r="DV28" s="45">
        <v>5400</v>
      </c>
      <c r="DW28" s="45">
        <v>0</v>
      </c>
      <c r="DX28" s="45">
        <v>64680</v>
      </c>
      <c r="DY28" s="45">
        <v>99180</v>
      </c>
      <c r="DZ28" s="49">
        <v>163860</v>
      </c>
      <c r="EA28" s="47">
        <v>17550</v>
      </c>
      <c r="EB28" s="48">
        <v>33660</v>
      </c>
      <c r="EC28" s="45">
        <v>13050</v>
      </c>
      <c r="ED28" s="45">
        <v>9120</v>
      </c>
      <c r="EE28" s="45">
        <v>8550</v>
      </c>
      <c r="EF28" s="49">
        <v>64380</v>
      </c>
      <c r="EG28" s="45">
        <v>3220</v>
      </c>
      <c r="EH28" s="45">
        <v>734300</v>
      </c>
      <c r="EI28" s="46">
        <v>2162424</v>
      </c>
      <c r="EJ28" s="48">
        <v>4183558</v>
      </c>
      <c r="EK28" s="45">
        <v>0</v>
      </c>
      <c r="EL28" s="45">
        <v>0</v>
      </c>
      <c r="EM28" s="46">
        <v>4183558</v>
      </c>
      <c r="EN28" s="44">
        <v>250942</v>
      </c>
      <c r="EO28" s="45">
        <v>250942</v>
      </c>
      <c r="EP28" s="50">
        <f t="shared" si="3"/>
        <v>5.9982914065013562E-2</v>
      </c>
      <c r="EQ28" s="48">
        <v>4265688</v>
      </c>
      <c r="ER28" s="45">
        <v>0</v>
      </c>
      <c r="ES28" s="45">
        <v>0</v>
      </c>
      <c r="ET28" s="46">
        <v>4265688</v>
      </c>
      <c r="EU28" s="44">
        <v>1100</v>
      </c>
      <c r="EV28" s="45">
        <v>129104</v>
      </c>
      <c r="EW28" s="45">
        <v>13</v>
      </c>
      <c r="EX28" s="45">
        <v>479210</v>
      </c>
      <c r="EY28" s="45">
        <v>36529</v>
      </c>
      <c r="EZ28" s="45">
        <v>28534</v>
      </c>
      <c r="FA28" s="47">
        <v>6424</v>
      </c>
      <c r="FB28" s="48">
        <v>14560</v>
      </c>
      <c r="FC28" s="45">
        <v>12000</v>
      </c>
      <c r="FD28" s="46">
        <v>26560</v>
      </c>
      <c r="FE28" s="44">
        <v>16380</v>
      </c>
      <c r="FF28" s="45">
        <v>300</v>
      </c>
      <c r="FG28" s="45">
        <v>0</v>
      </c>
      <c r="FH28" s="45">
        <v>37950</v>
      </c>
      <c r="FI28" s="45">
        <v>45220</v>
      </c>
      <c r="FJ28" s="49">
        <v>83170</v>
      </c>
      <c r="FK28" s="47">
        <v>9770</v>
      </c>
      <c r="FL28" s="48">
        <v>20790</v>
      </c>
      <c r="FM28" s="45">
        <v>7200</v>
      </c>
      <c r="FN28" s="45">
        <v>6460</v>
      </c>
      <c r="FO28" s="45">
        <v>7200</v>
      </c>
      <c r="FP28" s="49">
        <v>41650</v>
      </c>
      <c r="FQ28" s="45">
        <v>1840</v>
      </c>
      <c r="FR28" s="45">
        <v>378400</v>
      </c>
      <c r="FS28" s="46">
        <v>1238971</v>
      </c>
      <c r="FT28" s="48">
        <v>3026717</v>
      </c>
      <c r="FU28" s="45">
        <v>0</v>
      </c>
      <c r="FV28" s="45">
        <v>0</v>
      </c>
      <c r="FW28" s="46">
        <v>3026717</v>
      </c>
      <c r="FX28" s="44">
        <v>181566</v>
      </c>
      <c r="FY28" s="45">
        <v>181566</v>
      </c>
      <c r="FZ28" s="50">
        <f t="shared" si="4"/>
        <v>5.9987768925869184E-2</v>
      </c>
      <c r="GA28" s="48">
        <v>4507672</v>
      </c>
      <c r="GB28" s="45">
        <v>0</v>
      </c>
      <c r="GC28" s="45">
        <v>0</v>
      </c>
      <c r="GD28" s="46">
        <v>4507672</v>
      </c>
      <c r="GE28" s="44">
        <v>479</v>
      </c>
      <c r="GF28" s="45">
        <v>132986</v>
      </c>
      <c r="GG28" s="45">
        <v>0</v>
      </c>
      <c r="GH28" s="45">
        <v>448302</v>
      </c>
      <c r="GI28" s="45">
        <v>59401</v>
      </c>
      <c r="GJ28" s="45">
        <v>24370</v>
      </c>
      <c r="GK28" s="47">
        <v>5299</v>
      </c>
      <c r="GL28" s="48">
        <v>7020</v>
      </c>
      <c r="GM28" s="45">
        <v>8100</v>
      </c>
      <c r="GN28" s="46">
        <v>15120</v>
      </c>
      <c r="GO28" s="44">
        <v>260</v>
      </c>
      <c r="GP28" s="45">
        <v>0</v>
      </c>
      <c r="GQ28" s="45">
        <v>0</v>
      </c>
      <c r="GR28" s="45">
        <v>26510</v>
      </c>
      <c r="GS28" s="45">
        <v>26220</v>
      </c>
      <c r="GT28" s="49">
        <v>52730</v>
      </c>
      <c r="GU28" s="47">
        <v>4520</v>
      </c>
      <c r="GV28" s="48">
        <v>15510</v>
      </c>
      <c r="GW28" s="45">
        <v>5400</v>
      </c>
      <c r="GX28" s="45">
        <v>4180</v>
      </c>
      <c r="GY28" s="45">
        <v>4050</v>
      </c>
      <c r="GZ28" s="49">
        <v>29140</v>
      </c>
      <c r="HA28" s="45">
        <v>1150</v>
      </c>
      <c r="HB28" s="45">
        <v>316050</v>
      </c>
      <c r="HC28" s="46">
        <v>1089807</v>
      </c>
      <c r="HD28" s="48">
        <v>3417865</v>
      </c>
      <c r="HE28" s="45">
        <v>0</v>
      </c>
      <c r="HF28" s="45">
        <v>0</v>
      </c>
      <c r="HG28" s="46">
        <v>3417865</v>
      </c>
      <c r="HH28" s="44">
        <v>205041</v>
      </c>
      <c r="HI28" s="45">
        <v>205041</v>
      </c>
      <c r="HJ28" s="50">
        <f t="shared" si="5"/>
        <v>5.9990959268432197E-2</v>
      </c>
    </row>
    <row r="29" spans="1:218" s="18" customFormat="1" ht="12.6" customHeight="1" x14ac:dyDescent="0.2">
      <c r="A29" s="21">
        <v>17</v>
      </c>
      <c r="B29" s="22" t="s">
        <v>92</v>
      </c>
      <c r="C29" s="51">
        <v>1161244</v>
      </c>
      <c r="D29" s="52">
        <v>0</v>
      </c>
      <c r="E29" s="52">
        <v>0</v>
      </c>
      <c r="F29" s="53">
        <v>1161244</v>
      </c>
      <c r="G29" s="51">
        <v>0</v>
      </c>
      <c r="H29" s="52">
        <v>66734</v>
      </c>
      <c r="I29" s="52">
        <v>30</v>
      </c>
      <c r="J29" s="52">
        <v>221390</v>
      </c>
      <c r="K29" s="52">
        <v>7327</v>
      </c>
      <c r="L29" s="52">
        <v>20867</v>
      </c>
      <c r="M29" s="43">
        <v>2292</v>
      </c>
      <c r="N29" s="54">
        <v>13260</v>
      </c>
      <c r="O29" s="52">
        <v>13200</v>
      </c>
      <c r="P29" s="53">
        <v>26460</v>
      </c>
      <c r="Q29" s="51">
        <v>1820</v>
      </c>
      <c r="R29" s="52">
        <v>5100</v>
      </c>
      <c r="S29" s="52">
        <v>0</v>
      </c>
      <c r="T29" s="52">
        <v>14190</v>
      </c>
      <c r="U29" s="52">
        <v>57760</v>
      </c>
      <c r="V29" s="55">
        <v>71950</v>
      </c>
      <c r="W29" s="43">
        <v>24080</v>
      </c>
      <c r="X29" s="54">
        <v>15180</v>
      </c>
      <c r="Y29" s="52">
        <v>900</v>
      </c>
      <c r="Z29" s="52">
        <v>1140</v>
      </c>
      <c r="AA29" s="52">
        <v>7650</v>
      </c>
      <c r="AB29" s="55">
        <v>24870</v>
      </c>
      <c r="AC29" s="52">
        <v>5520</v>
      </c>
      <c r="AD29" s="52">
        <v>607590</v>
      </c>
      <c r="AE29" s="53">
        <v>1086000</v>
      </c>
      <c r="AF29" s="54">
        <v>75244</v>
      </c>
      <c r="AG29" s="52">
        <v>0</v>
      </c>
      <c r="AH29" s="52">
        <v>0</v>
      </c>
      <c r="AI29" s="53">
        <v>75244</v>
      </c>
      <c r="AJ29" s="51">
        <v>4454</v>
      </c>
      <c r="AK29" s="52">
        <v>4454</v>
      </c>
      <c r="AL29" s="56">
        <f t="shared" si="0"/>
        <v>5.9194088565201211E-2</v>
      </c>
      <c r="AM29" s="54">
        <v>16727955</v>
      </c>
      <c r="AN29" s="52">
        <v>978</v>
      </c>
      <c r="AO29" s="52">
        <v>0</v>
      </c>
      <c r="AP29" s="53">
        <v>16728933</v>
      </c>
      <c r="AQ29" s="51">
        <v>930</v>
      </c>
      <c r="AR29" s="52">
        <v>558265</v>
      </c>
      <c r="AS29" s="52">
        <v>353</v>
      </c>
      <c r="AT29" s="52">
        <v>2583092</v>
      </c>
      <c r="AU29" s="52">
        <v>51513</v>
      </c>
      <c r="AV29" s="52">
        <v>200328</v>
      </c>
      <c r="AW29" s="43">
        <v>30179</v>
      </c>
      <c r="AX29" s="54">
        <v>118820</v>
      </c>
      <c r="AY29" s="52">
        <v>93900</v>
      </c>
      <c r="AZ29" s="53">
        <v>212720</v>
      </c>
      <c r="BA29" s="51">
        <v>106080</v>
      </c>
      <c r="BB29" s="52">
        <v>31800</v>
      </c>
      <c r="BC29" s="52">
        <v>0</v>
      </c>
      <c r="BD29" s="52">
        <v>275550</v>
      </c>
      <c r="BE29" s="52">
        <v>1046520</v>
      </c>
      <c r="BF29" s="55">
        <v>1322070</v>
      </c>
      <c r="BG29" s="43">
        <v>173810</v>
      </c>
      <c r="BH29" s="54">
        <v>129690</v>
      </c>
      <c r="BI29" s="52">
        <v>12150</v>
      </c>
      <c r="BJ29" s="52">
        <v>24320</v>
      </c>
      <c r="BK29" s="52">
        <v>46800</v>
      </c>
      <c r="BL29" s="55">
        <v>212960</v>
      </c>
      <c r="BM29" s="52">
        <v>20010</v>
      </c>
      <c r="BN29" s="52">
        <v>5158000</v>
      </c>
      <c r="BO29" s="53">
        <v>10661757</v>
      </c>
      <c r="BP29" s="54">
        <v>6066991</v>
      </c>
      <c r="BQ29" s="52">
        <v>185</v>
      </c>
      <c r="BR29" s="52">
        <v>0</v>
      </c>
      <c r="BS29" s="53">
        <v>6067176</v>
      </c>
      <c r="BT29" s="51">
        <v>363542</v>
      </c>
      <c r="BU29" s="52">
        <v>363542</v>
      </c>
      <c r="BV29" s="56">
        <f t="shared" si="1"/>
        <v>5.9919474892437603E-2</v>
      </c>
      <c r="BW29" s="54">
        <v>10904593</v>
      </c>
      <c r="BX29" s="52">
        <v>0</v>
      </c>
      <c r="BY29" s="52">
        <v>0</v>
      </c>
      <c r="BZ29" s="53">
        <v>10904593</v>
      </c>
      <c r="CA29" s="51">
        <v>349</v>
      </c>
      <c r="CB29" s="52">
        <v>298912</v>
      </c>
      <c r="CC29" s="52">
        <v>213</v>
      </c>
      <c r="CD29" s="52">
        <v>1432339</v>
      </c>
      <c r="CE29" s="52">
        <v>55112</v>
      </c>
      <c r="CF29" s="52">
        <v>108285</v>
      </c>
      <c r="CG29" s="43">
        <v>19932</v>
      </c>
      <c r="CH29" s="54">
        <v>38480</v>
      </c>
      <c r="CI29" s="52">
        <v>35100</v>
      </c>
      <c r="CJ29" s="53">
        <v>73580</v>
      </c>
      <c r="CK29" s="51">
        <v>74360</v>
      </c>
      <c r="CL29" s="52">
        <v>16200</v>
      </c>
      <c r="CM29" s="52">
        <v>0</v>
      </c>
      <c r="CN29" s="52">
        <v>142560</v>
      </c>
      <c r="CO29" s="52">
        <v>309700</v>
      </c>
      <c r="CP29" s="55">
        <v>452260</v>
      </c>
      <c r="CQ29" s="43">
        <v>52520</v>
      </c>
      <c r="CR29" s="54">
        <v>48510</v>
      </c>
      <c r="CS29" s="52">
        <v>11700</v>
      </c>
      <c r="CT29" s="52">
        <v>11400</v>
      </c>
      <c r="CU29" s="52">
        <v>23850</v>
      </c>
      <c r="CV29" s="55">
        <v>95460</v>
      </c>
      <c r="CW29" s="52">
        <v>5520</v>
      </c>
      <c r="CX29" s="52">
        <v>1936580</v>
      </c>
      <c r="CY29" s="53">
        <v>4621409</v>
      </c>
      <c r="CZ29" s="54">
        <v>6283184</v>
      </c>
      <c r="DA29" s="52">
        <v>0</v>
      </c>
      <c r="DB29" s="52">
        <v>0</v>
      </c>
      <c r="DC29" s="53">
        <v>6283184</v>
      </c>
      <c r="DD29" s="51">
        <v>376809</v>
      </c>
      <c r="DE29" s="52">
        <v>376809</v>
      </c>
      <c r="DF29" s="56">
        <f t="shared" si="2"/>
        <v>5.9971027428131977E-2</v>
      </c>
      <c r="DG29" s="54">
        <v>5659712</v>
      </c>
      <c r="DH29" s="52">
        <v>0</v>
      </c>
      <c r="DI29" s="52">
        <v>0</v>
      </c>
      <c r="DJ29" s="53">
        <v>5659712</v>
      </c>
      <c r="DK29" s="51">
        <v>217</v>
      </c>
      <c r="DL29" s="52">
        <v>180217</v>
      </c>
      <c r="DM29" s="52">
        <v>34</v>
      </c>
      <c r="DN29" s="52">
        <v>649101</v>
      </c>
      <c r="DO29" s="52">
        <v>39671</v>
      </c>
      <c r="DP29" s="52">
        <v>51062</v>
      </c>
      <c r="DQ29" s="43">
        <v>9868</v>
      </c>
      <c r="DR29" s="54">
        <v>17160</v>
      </c>
      <c r="DS29" s="52">
        <v>15600</v>
      </c>
      <c r="DT29" s="53">
        <v>32760</v>
      </c>
      <c r="DU29" s="51">
        <v>34320</v>
      </c>
      <c r="DV29" s="52">
        <v>5400</v>
      </c>
      <c r="DW29" s="52">
        <v>0</v>
      </c>
      <c r="DX29" s="52">
        <v>63690</v>
      </c>
      <c r="DY29" s="52">
        <v>88540</v>
      </c>
      <c r="DZ29" s="55">
        <v>152230</v>
      </c>
      <c r="EA29" s="43">
        <v>20550</v>
      </c>
      <c r="EB29" s="54">
        <v>29700</v>
      </c>
      <c r="EC29" s="52">
        <v>7650</v>
      </c>
      <c r="ED29" s="52">
        <v>6840</v>
      </c>
      <c r="EE29" s="52">
        <v>10800</v>
      </c>
      <c r="EF29" s="55">
        <v>54990</v>
      </c>
      <c r="EG29" s="52">
        <v>3220</v>
      </c>
      <c r="EH29" s="52">
        <v>661340</v>
      </c>
      <c r="EI29" s="53">
        <v>1894946</v>
      </c>
      <c r="EJ29" s="54">
        <v>3764766</v>
      </c>
      <c r="EK29" s="52">
        <v>0</v>
      </c>
      <c r="EL29" s="52">
        <v>0</v>
      </c>
      <c r="EM29" s="53">
        <v>3764766</v>
      </c>
      <c r="EN29" s="51">
        <v>225823</v>
      </c>
      <c r="EO29" s="52">
        <v>225823</v>
      </c>
      <c r="EP29" s="56">
        <f t="shared" si="3"/>
        <v>5.9983276517053118E-2</v>
      </c>
      <c r="EQ29" s="54">
        <v>3435679</v>
      </c>
      <c r="ER29" s="52">
        <v>0</v>
      </c>
      <c r="ES29" s="52">
        <v>0</v>
      </c>
      <c r="ET29" s="53">
        <v>3435679</v>
      </c>
      <c r="EU29" s="51">
        <v>0</v>
      </c>
      <c r="EV29" s="52">
        <v>101594</v>
      </c>
      <c r="EW29" s="52">
        <v>67</v>
      </c>
      <c r="EX29" s="52">
        <v>364666</v>
      </c>
      <c r="EY29" s="52">
        <v>32573</v>
      </c>
      <c r="EZ29" s="52">
        <v>26340</v>
      </c>
      <c r="FA29" s="43">
        <v>5397</v>
      </c>
      <c r="FB29" s="54">
        <v>7020</v>
      </c>
      <c r="FC29" s="52">
        <v>3900</v>
      </c>
      <c r="FD29" s="53">
        <v>10920</v>
      </c>
      <c r="FE29" s="51">
        <v>9880</v>
      </c>
      <c r="FF29" s="52">
        <v>600</v>
      </c>
      <c r="FG29" s="52">
        <v>0</v>
      </c>
      <c r="FH29" s="52">
        <v>27390</v>
      </c>
      <c r="FI29" s="52">
        <v>42560</v>
      </c>
      <c r="FJ29" s="55">
        <v>69950</v>
      </c>
      <c r="FK29" s="43">
        <v>12810</v>
      </c>
      <c r="FL29" s="54">
        <v>13530</v>
      </c>
      <c r="FM29" s="52">
        <v>4050</v>
      </c>
      <c r="FN29" s="52">
        <v>4180</v>
      </c>
      <c r="FO29" s="52">
        <v>6300</v>
      </c>
      <c r="FP29" s="55">
        <v>28060</v>
      </c>
      <c r="FQ29" s="52">
        <v>1150</v>
      </c>
      <c r="FR29" s="52">
        <v>306880</v>
      </c>
      <c r="FS29" s="53">
        <v>970820</v>
      </c>
      <c r="FT29" s="54">
        <v>2464859</v>
      </c>
      <c r="FU29" s="52">
        <v>0</v>
      </c>
      <c r="FV29" s="52">
        <v>0</v>
      </c>
      <c r="FW29" s="53">
        <v>2464859</v>
      </c>
      <c r="FX29" s="51">
        <v>147860</v>
      </c>
      <c r="FY29" s="52">
        <v>147860</v>
      </c>
      <c r="FZ29" s="56">
        <f t="shared" si="4"/>
        <v>5.9987204136220371E-2</v>
      </c>
      <c r="GA29" s="54">
        <v>3423504</v>
      </c>
      <c r="GB29" s="52">
        <v>0</v>
      </c>
      <c r="GC29" s="52">
        <v>0</v>
      </c>
      <c r="GD29" s="53">
        <v>3423504</v>
      </c>
      <c r="GE29" s="51">
        <v>0</v>
      </c>
      <c r="GF29" s="52">
        <v>81865</v>
      </c>
      <c r="GG29" s="52">
        <v>0</v>
      </c>
      <c r="GH29" s="52">
        <v>325670</v>
      </c>
      <c r="GI29" s="52">
        <v>34722</v>
      </c>
      <c r="GJ29" s="52">
        <v>20468</v>
      </c>
      <c r="GK29" s="43">
        <v>4137</v>
      </c>
      <c r="GL29" s="54">
        <v>4420</v>
      </c>
      <c r="GM29" s="52">
        <v>4800</v>
      </c>
      <c r="GN29" s="53">
        <v>9220</v>
      </c>
      <c r="GO29" s="51">
        <v>260</v>
      </c>
      <c r="GP29" s="52">
        <v>0</v>
      </c>
      <c r="GQ29" s="52">
        <v>0</v>
      </c>
      <c r="GR29" s="52">
        <v>21450</v>
      </c>
      <c r="GS29" s="52">
        <v>18240</v>
      </c>
      <c r="GT29" s="55">
        <v>39690</v>
      </c>
      <c r="GU29" s="43">
        <v>5520</v>
      </c>
      <c r="GV29" s="54">
        <v>8910</v>
      </c>
      <c r="GW29" s="52">
        <v>3150</v>
      </c>
      <c r="GX29" s="52">
        <v>5700</v>
      </c>
      <c r="GY29" s="52">
        <v>5400</v>
      </c>
      <c r="GZ29" s="55">
        <v>23160</v>
      </c>
      <c r="HA29" s="52">
        <v>920</v>
      </c>
      <c r="HB29" s="52">
        <v>241230</v>
      </c>
      <c r="HC29" s="53">
        <v>786862</v>
      </c>
      <c r="HD29" s="54">
        <v>2636642</v>
      </c>
      <c r="HE29" s="52">
        <v>0</v>
      </c>
      <c r="HF29" s="52">
        <v>0</v>
      </c>
      <c r="HG29" s="53">
        <v>2636642</v>
      </c>
      <c r="HH29" s="51">
        <v>158175</v>
      </c>
      <c r="HI29" s="52">
        <v>158175</v>
      </c>
      <c r="HJ29" s="56">
        <f t="shared" si="5"/>
        <v>5.999107956256481E-2</v>
      </c>
    </row>
    <row r="30" spans="1:218" s="18" customFormat="1" ht="12.6" customHeight="1" x14ac:dyDescent="0.2">
      <c r="A30" s="19">
        <v>18</v>
      </c>
      <c r="B30" s="20" t="s">
        <v>93</v>
      </c>
      <c r="C30" s="44">
        <v>600008</v>
      </c>
      <c r="D30" s="45">
        <v>0</v>
      </c>
      <c r="E30" s="45">
        <v>0</v>
      </c>
      <c r="F30" s="46">
        <v>600008</v>
      </c>
      <c r="G30" s="44">
        <v>0</v>
      </c>
      <c r="H30" s="45">
        <v>38203</v>
      </c>
      <c r="I30" s="45">
        <v>0</v>
      </c>
      <c r="J30" s="45">
        <v>115358</v>
      </c>
      <c r="K30" s="45">
        <v>7832</v>
      </c>
      <c r="L30" s="45">
        <v>13378</v>
      </c>
      <c r="M30" s="47">
        <v>1592</v>
      </c>
      <c r="N30" s="48">
        <v>6760</v>
      </c>
      <c r="O30" s="45">
        <v>5100</v>
      </c>
      <c r="P30" s="46">
        <v>11860</v>
      </c>
      <c r="Q30" s="44">
        <v>1560</v>
      </c>
      <c r="R30" s="45">
        <v>300</v>
      </c>
      <c r="S30" s="45">
        <v>0</v>
      </c>
      <c r="T30" s="45">
        <v>11880</v>
      </c>
      <c r="U30" s="45">
        <v>26220</v>
      </c>
      <c r="V30" s="49">
        <v>38100</v>
      </c>
      <c r="W30" s="47">
        <v>7260</v>
      </c>
      <c r="X30" s="48">
        <v>6270</v>
      </c>
      <c r="Y30" s="45">
        <v>900</v>
      </c>
      <c r="Z30" s="45">
        <v>380</v>
      </c>
      <c r="AA30" s="45">
        <v>4950</v>
      </c>
      <c r="AB30" s="49">
        <v>12500</v>
      </c>
      <c r="AC30" s="45">
        <v>1840</v>
      </c>
      <c r="AD30" s="45">
        <v>312610</v>
      </c>
      <c r="AE30" s="46">
        <v>562393</v>
      </c>
      <c r="AF30" s="48">
        <v>37615</v>
      </c>
      <c r="AG30" s="45">
        <v>0</v>
      </c>
      <c r="AH30" s="45">
        <v>0</v>
      </c>
      <c r="AI30" s="46">
        <v>37615</v>
      </c>
      <c r="AJ30" s="44">
        <v>2227</v>
      </c>
      <c r="AK30" s="45">
        <v>2227</v>
      </c>
      <c r="AL30" s="50">
        <f t="shared" si="0"/>
        <v>5.9205104346670215E-2</v>
      </c>
      <c r="AM30" s="48">
        <v>8367551</v>
      </c>
      <c r="AN30" s="45">
        <v>0</v>
      </c>
      <c r="AO30" s="45">
        <v>1257</v>
      </c>
      <c r="AP30" s="46">
        <v>8368808</v>
      </c>
      <c r="AQ30" s="44">
        <v>930</v>
      </c>
      <c r="AR30" s="45">
        <v>301014</v>
      </c>
      <c r="AS30" s="45">
        <v>23</v>
      </c>
      <c r="AT30" s="45">
        <v>1286174</v>
      </c>
      <c r="AU30" s="45">
        <v>44016</v>
      </c>
      <c r="AV30" s="45">
        <v>117982</v>
      </c>
      <c r="AW30" s="47">
        <v>19178</v>
      </c>
      <c r="AX30" s="48">
        <v>48620</v>
      </c>
      <c r="AY30" s="45">
        <v>54000</v>
      </c>
      <c r="AZ30" s="46">
        <v>102620</v>
      </c>
      <c r="BA30" s="44">
        <v>61880</v>
      </c>
      <c r="BB30" s="45">
        <v>11700</v>
      </c>
      <c r="BC30" s="45">
        <v>0</v>
      </c>
      <c r="BD30" s="45">
        <v>154770</v>
      </c>
      <c r="BE30" s="45">
        <v>451060</v>
      </c>
      <c r="BF30" s="49">
        <v>605830</v>
      </c>
      <c r="BG30" s="47">
        <v>73700</v>
      </c>
      <c r="BH30" s="48">
        <v>61710</v>
      </c>
      <c r="BI30" s="45">
        <v>8100</v>
      </c>
      <c r="BJ30" s="45">
        <v>21660</v>
      </c>
      <c r="BK30" s="45">
        <v>33300</v>
      </c>
      <c r="BL30" s="49">
        <v>124770</v>
      </c>
      <c r="BM30" s="45">
        <v>9200</v>
      </c>
      <c r="BN30" s="45">
        <v>2587460</v>
      </c>
      <c r="BO30" s="46">
        <v>5346454</v>
      </c>
      <c r="BP30" s="48">
        <v>3021555</v>
      </c>
      <c r="BQ30" s="45">
        <v>0</v>
      </c>
      <c r="BR30" s="45">
        <v>799</v>
      </c>
      <c r="BS30" s="46">
        <v>3022354</v>
      </c>
      <c r="BT30" s="44">
        <v>181094</v>
      </c>
      <c r="BU30" s="45">
        <v>181094</v>
      </c>
      <c r="BV30" s="50">
        <f t="shared" si="1"/>
        <v>5.9918196213944494E-2</v>
      </c>
      <c r="BW30" s="48">
        <v>5871899</v>
      </c>
      <c r="BX30" s="45">
        <v>0</v>
      </c>
      <c r="BY30" s="45">
        <v>0</v>
      </c>
      <c r="BZ30" s="46">
        <v>5871899</v>
      </c>
      <c r="CA30" s="44">
        <v>30</v>
      </c>
      <c r="CB30" s="45">
        <v>184768</v>
      </c>
      <c r="CC30" s="45">
        <v>0</v>
      </c>
      <c r="CD30" s="45">
        <v>758062</v>
      </c>
      <c r="CE30" s="45">
        <v>32582</v>
      </c>
      <c r="CF30" s="45">
        <v>61816</v>
      </c>
      <c r="CG30" s="47">
        <v>12015</v>
      </c>
      <c r="CH30" s="48">
        <v>20280</v>
      </c>
      <c r="CI30" s="45">
        <v>20100</v>
      </c>
      <c r="CJ30" s="46">
        <v>40380</v>
      </c>
      <c r="CK30" s="44">
        <v>47320</v>
      </c>
      <c r="CL30" s="45">
        <v>5700</v>
      </c>
      <c r="CM30" s="45">
        <v>0</v>
      </c>
      <c r="CN30" s="45">
        <v>92400</v>
      </c>
      <c r="CO30" s="45">
        <v>135280</v>
      </c>
      <c r="CP30" s="49">
        <v>227680</v>
      </c>
      <c r="CQ30" s="47">
        <v>28280</v>
      </c>
      <c r="CR30" s="48">
        <v>24750</v>
      </c>
      <c r="CS30" s="45">
        <v>4050</v>
      </c>
      <c r="CT30" s="45">
        <v>8740</v>
      </c>
      <c r="CU30" s="45">
        <v>14400</v>
      </c>
      <c r="CV30" s="49">
        <v>51940</v>
      </c>
      <c r="CW30" s="45">
        <v>3450</v>
      </c>
      <c r="CX30" s="45">
        <v>1033150</v>
      </c>
      <c r="CY30" s="46">
        <v>2487173</v>
      </c>
      <c r="CZ30" s="48">
        <v>3384726</v>
      </c>
      <c r="DA30" s="45">
        <v>0</v>
      </c>
      <c r="DB30" s="45">
        <v>0</v>
      </c>
      <c r="DC30" s="46">
        <v>3384726</v>
      </c>
      <c r="DD30" s="44">
        <v>202983</v>
      </c>
      <c r="DE30" s="45">
        <v>202983</v>
      </c>
      <c r="DF30" s="50">
        <f t="shared" si="2"/>
        <v>5.9970290061883889E-2</v>
      </c>
      <c r="DG30" s="48">
        <v>3249861</v>
      </c>
      <c r="DH30" s="45">
        <v>0</v>
      </c>
      <c r="DI30" s="45">
        <v>0</v>
      </c>
      <c r="DJ30" s="46">
        <v>3249861</v>
      </c>
      <c r="DK30" s="44">
        <v>0</v>
      </c>
      <c r="DL30" s="45">
        <v>107777</v>
      </c>
      <c r="DM30" s="45">
        <v>88</v>
      </c>
      <c r="DN30" s="45">
        <v>366682</v>
      </c>
      <c r="DO30" s="45">
        <v>21646</v>
      </c>
      <c r="DP30" s="45">
        <v>29595</v>
      </c>
      <c r="DQ30" s="47">
        <v>5698</v>
      </c>
      <c r="DR30" s="48">
        <v>10660</v>
      </c>
      <c r="DS30" s="45">
        <v>14400</v>
      </c>
      <c r="DT30" s="46">
        <v>25060</v>
      </c>
      <c r="DU30" s="44">
        <v>22360</v>
      </c>
      <c r="DV30" s="45">
        <v>2100</v>
      </c>
      <c r="DW30" s="45">
        <v>0</v>
      </c>
      <c r="DX30" s="45">
        <v>41250</v>
      </c>
      <c r="DY30" s="45">
        <v>43320</v>
      </c>
      <c r="DZ30" s="49">
        <v>84570</v>
      </c>
      <c r="EA30" s="47">
        <v>10310</v>
      </c>
      <c r="EB30" s="48">
        <v>14850</v>
      </c>
      <c r="EC30" s="45">
        <v>7200</v>
      </c>
      <c r="ED30" s="45">
        <v>4940</v>
      </c>
      <c r="EE30" s="45">
        <v>5850</v>
      </c>
      <c r="EF30" s="49">
        <v>32840</v>
      </c>
      <c r="EG30" s="45">
        <v>1380</v>
      </c>
      <c r="EH30" s="45">
        <v>378400</v>
      </c>
      <c r="EI30" s="46">
        <v>1088418</v>
      </c>
      <c r="EJ30" s="48">
        <v>2161443</v>
      </c>
      <c r="EK30" s="45">
        <v>0</v>
      </c>
      <c r="EL30" s="45">
        <v>0</v>
      </c>
      <c r="EM30" s="46">
        <v>2161443</v>
      </c>
      <c r="EN30" s="44">
        <v>129648</v>
      </c>
      <c r="EO30" s="45">
        <v>129648</v>
      </c>
      <c r="EP30" s="50">
        <f t="shared" si="3"/>
        <v>5.9982150813137333E-2</v>
      </c>
      <c r="EQ30" s="48">
        <v>2153419</v>
      </c>
      <c r="ER30" s="45">
        <v>0</v>
      </c>
      <c r="ES30" s="45">
        <v>0</v>
      </c>
      <c r="ET30" s="46">
        <v>2153419</v>
      </c>
      <c r="EU30" s="44">
        <v>0</v>
      </c>
      <c r="EV30" s="45">
        <v>61762</v>
      </c>
      <c r="EW30" s="45">
        <v>0</v>
      </c>
      <c r="EX30" s="45">
        <v>233153</v>
      </c>
      <c r="EY30" s="45">
        <v>23855</v>
      </c>
      <c r="EZ30" s="45">
        <v>15925</v>
      </c>
      <c r="FA30" s="47">
        <v>3168</v>
      </c>
      <c r="FB30" s="48">
        <v>5200</v>
      </c>
      <c r="FC30" s="45">
        <v>6600</v>
      </c>
      <c r="FD30" s="46">
        <v>11800</v>
      </c>
      <c r="FE30" s="44">
        <v>5720</v>
      </c>
      <c r="FF30" s="45">
        <v>900</v>
      </c>
      <c r="FG30" s="45">
        <v>0</v>
      </c>
      <c r="FH30" s="45">
        <v>20350</v>
      </c>
      <c r="FI30" s="45">
        <v>18240</v>
      </c>
      <c r="FJ30" s="49">
        <v>38590</v>
      </c>
      <c r="FK30" s="47">
        <v>9330</v>
      </c>
      <c r="FL30" s="48">
        <v>10890</v>
      </c>
      <c r="FM30" s="45">
        <v>1800</v>
      </c>
      <c r="FN30" s="45">
        <v>3420</v>
      </c>
      <c r="FO30" s="45">
        <v>1800</v>
      </c>
      <c r="FP30" s="49">
        <v>17910</v>
      </c>
      <c r="FQ30" s="45">
        <v>1610</v>
      </c>
      <c r="FR30" s="45">
        <v>190490</v>
      </c>
      <c r="FS30" s="46">
        <v>614213</v>
      </c>
      <c r="FT30" s="48">
        <v>1539206</v>
      </c>
      <c r="FU30" s="45">
        <v>0</v>
      </c>
      <c r="FV30" s="45">
        <v>0</v>
      </c>
      <c r="FW30" s="46">
        <v>1539206</v>
      </c>
      <c r="FX30" s="44">
        <v>92334</v>
      </c>
      <c r="FY30" s="45">
        <v>92334</v>
      </c>
      <c r="FZ30" s="50">
        <f t="shared" si="4"/>
        <v>5.9988071772069496E-2</v>
      </c>
      <c r="GA30" s="48">
        <v>2367018</v>
      </c>
      <c r="GB30" s="45">
        <v>0</v>
      </c>
      <c r="GC30" s="45">
        <v>0</v>
      </c>
      <c r="GD30" s="46">
        <v>2367018</v>
      </c>
      <c r="GE30" s="44">
        <v>0</v>
      </c>
      <c r="GF30" s="45">
        <v>62091</v>
      </c>
      <c r="GG30" s="45">
        <v>0</v>
      </c>
      <c r="GH30" s="45">
        <v>225372</v>
      </c>
      <c r="GI30" s="45">
        <v>24181</v>
      </c>
      <c r="GJ30" s="45">
        <v>13614</v>
      </c>
      <c r="GK30" s="47">
        <v>2940</v>
      </c>
      <c r="GL30" s="48">
        <v>5720</v>
      </c>
      <c r="GM30" s="45">
        <v>7200</v>
      </c>
      <c r="GN30" s="46">
        <v>12920</v>
      </c>
      <c r="GO30" s="44">
        <v>0</v>
      </c>
      <c r="GP30" s="45">
        <v>0</v>
      </c>
      <c r="GQ30" s="45">
        <v>0</v>
      </c>
      <c r="GR30" s="45">
        <v>13970</v>
      </c>
      <c r="GS30" s="45">
        <v>15200</v>
      </c>
      <c r="GT30" s="49">
        <v>29170</v>
      </c>
      <c r="GU30" s="47">
        <v>4380</v>
      </c>
      <c r="GV30" s="48">
        <v>9240</v>
      </c>
      <c r="GW30" s="45">
        <v>6300</v>
      </c>
      <c r="GX30" s="45">
        <v>1900</v>
      </c>
      <c r="GY30" s="45">
        <v>4050</v>
      </c>
      <c r="GZ30" s="49">
        <v>21490</v>
      </c>
      <c r="HA30" s="45">
        <v>920</v>
      </c>
      <c r="HB30" s="45">
        <v>165550</v>
      </c>
      <c r="HC30" s="46">
        <v>562628</v>
      </c>
      <c r="HD30" s="48">
        <v>1804390</v>
      </c>
      <c r="HE30" s="45">
        <v>0</v>
      </c>
      <c r="HF30" s="45">
        <v>0</v>
      </c>
      <c r="HG30" s="46">
        <v>1804390</v>
      </c>
      <c r="HH30" s="44">
        <v>108248</v>
      </c>
      <c r="HI30" s="45">
        <v>108248</v>
      </c>
      <c r="HJ30" s="50">
        <f t="shared" si="5"/>
        <v>5.9991465259727664E-2</v>
      </c>
    </row>
    <row r="31" spans="1:218" s="18" customFormat="1" ht="12.6" customHeight="1" x14ac:dyDescent="0.2">
      <c r="A31" s="21">
        <v>19</v>
      </c>
      <c r="B31" s="22" t="s">
        <v>94</v>
      </c>
      <c r="C31" s="51">
        <v>1879309</v>
      </c>
      <c r="D31" s="52">
        <v>0</v>
      </c>
      <c r="E31" s="52">
        <v>0</v>
      </c>
      <c r="F31" s="53">
        <v>1879309</v>
      </c>
      <c r="G31" s="51">
        <v>212</v>
      </c>
      <c r="H31" s="52">
        <v>117150</v>
      </c>
      <c r="I31" s="52">
        <v>35</v>
      </c>
      <c r="J31" s="52">
        <v>359430</v>
      </c>
      <c r="K31" s="52">
        <v>12798</v>
      </c>
      <c r="L31" s="52">
        <v>41987</v>
      </c>
      <c r="M31" s="43">
        <v>4485</v>
      </c>
      <c r="N31" s="54">
        <v>15600</v>
      </c>
      <c r="O31" s="52">
        <v>19800</v>
      </c>
      <c r="P31" s="53">
        <v>35400</v>
      </c>
      <c r="Q31" s="51">
        <v>3900</v>
      </c>
      <c r="R31" s="52">
        <v>5400</v>
      </c>
      <c r="S31" s="52">
        <v>0</v>
      </c>
      <c r="T31" s="52">
        <v>30360</v>
      </c>
      <c r="U31" s="52">
        <v>114380</v>
      </c>
      <c r="V31" s="55">
        <v>144740</v>
      </c>
      <c r="W31" s="43">
        <v>28220</v>
      </c>
      <c r="X31" s="54">
        <v>27390</v>
      </c>
      <c r="Y31" s="52">
        <v>2700</v>
      </c>
      <c r="Z31" s="52">
        <v>6840</v>
      </c>
      <c r="AA31" s="52">
        <v>9000</v>
      </c>
      <c r="AB31" s="55">
        <v>45930</v>
      </c>
      <c r="AC31" s="52">
        <v>6210</v>
      </c>
      <c r="AD31" s="52">
        <v>956320</v>
      </c>
      <c r="AE31" s="53">
        <v>1762182</v>
      </c>
      <c r="AF31" s="54">
        <v>117127</v>
      </c>
      <c r="AG31" s="52">
        <v>0</v>
      </c>
      <c r="AH31" s="52">
        <v>0</v>
      </c>
      <c r="AI31" s="53">
        <v>117127</v>
      </c>
      <c r="AJ31" s="51">
        <v>6935</v>
      </c>
      <c r="AK31" s="52">
        <v>6935</v>
      </c>
      <c r="AL31" s="56">
        <f t="shared" si="0"/>
        <v>5.9209234420756957E-2</v>
      </c>
      <c r="AM31" s="54">
        <v>25333655</v>
      </c>
      <c r="AN31" s="52">
        <v>0</v>
      </c>
      <c r="AO31" s="52">
        <v>0</v>
      </c>
      <c r="AP31" s="53">
        <v>25333655</v>
      </c>
      <c r="AQ31" s="51">
        <v>5383</v>
      </c>
      <c r="AR31" s="52">
        <v>886453</v>
      </c>
      <c r="AS31" s="52">
        <v>406</v>
      </c>
      <c r="AT31" s="52">
        <v>3780629</v>
      </c>
      <c r="AU31" s="52">
        <v>57680</v>
      </c>
      <c r="AV31" s="52">
        <v>345848</v>
      </c>
      <c r="AW31" s="43">
        <v>47559</v>
      </c>
      <c r="AX31" s="54">
        <v>166920</v>
      </c>
      <c r="AY31" s="52">
        <v>159900</v>
      </c>
      <c r="AZ31" s="53">
        <v>326820</v>
      </c>
      <c r="BA31" s="51">
        <v>152360</v>
      </c>
      <c r="BB31" s="52">
        <v>25200</v>
      </c>
      <c r="BC31" s="52">
        <v>0</v>
      </c>
      <c r="BD31" s="52">
        <v>433950</v>
      </c>
      <c r="BE31" s="52">
        <v>1671620</v>
      </c>
      <c r="BF31" s="55">
        <v>2105570</v>
      </c>
      <c r="BG31" s="43">
        <v>225140</v>
      </c>
      <c r="BH31" s="54">
        <v>188430</v>
      </c>
      <c r="BI31" s="52">
        <v>19350</v>
      </c>
      <c r="BJ31" s="52">
        <v>49400</v>
      </c>
      <c r="BK31" s="52">
        <v>51750</v>
      </c>
      <c r="BL31" s="55">
        <v>308930</v>
      </c>
      <c r="BM31" s="52">
        <v>29900</v>
      </c>
      <c r="BN31" s="52">
        <v>7815110</v>
      </c>
      <c r="BO31" s="53">
        <v>16112582</v>
      </c>
      <c r="BP31" s="54">
        <v>9221073</v>
      </c>
      <c r="BQ31" s="52">
        <v>0</v>
      </c>
      <c r="BR31" s="52">
        <v>0</v>
      </c>
      <c r="BS31" s="53">
        <v>9221073</v>
      </c>
      <c r="BT31" s="51">
        <v>552529</v>
      </c>
      <c r="BU31" s="52">
        <v>552529</v>
      </c>
      <c r="BV31" s="56">
        <f t="shared" si="1"/>
        <v>5.9920250062004715E-2</v>
      </c>
      <c r="BW31" s="54">
        <v>17508704</v>
      </c>
      <c r="BX31" s="52">
        <v>0</v>
      </c>
      <c r="BY31" s="52">
        <v>0</v>
      </c>
      <c r="BZ31" s="53">
        <v>17508704</v>
      </c>
      <c r="CA31" s="51">
        <v>719</v>
      </c>
      <c r="CB31" s="52">
        <v>472377</v>
      </c>
      <c r="CC31" s="52">
        <v>379</v>
      </c>
      <c r="CD31" s="52">
        <v>2208939</v>
      </c>
      <c r="CE31" s="52">
        <v>81561</v>
      </c>
      <c r="CF31" s="52">
        <v>181211</v>
      </c>
      <c r="CG31" s="43">
        <v>29994</v>
      </c>
      <c r="CH31" s="54">
        <v>55900</v>
      </c>
      <c r="CI31" s="52">
        <v>60300</v>
      </c>
      <c r="CJ31" s="53">
        <v>116200</v>
      </c>
      <c r="CK31" s="51">
        <v>105300</v>
      </c>
      <c r="CL31" s="52">
        <v>10200</v>
      </c>
      <c r="CM31" s="52">
        <v>0</v>
      </c>
      <c r="CN31" s="52">
        <v>260700</v>
      </c>
      <c r="CO31" s="52">
        <v>512620</v>
      </c>
      <c r="CP31" s="55">
        <v>773320</v>
      </c>
      <c r="CQ31" s="43">
        <v>99970</v>
      </c>
      <c r="CR31" s="54">
        <v>85140</v>
      </c>
      <c r="CS31" s="52">
        <v>13500</v>
      </c>
      <c r="CT31" s="52">
        <v>22800</v>
      </c>
      <c r="CU31" s="52">
        <v>27900</v>
      </c>
      <c r="CV31" s="55">
        <v>149340</v>
      </c>
      <c r="CW31" s="52">
        <v>10810</v>
      </c>
      <c r="CX31" s="52">
        <v>3130840</v>
      </c>
      <c r="CY31" s="53">
        <v>7370781</v>
      </c>
      <c r="CZ31" s="54">
        <v>10137923</v>
      </c>
      <c r="DA31" s="52">
        <v>0</v>
      </c>
      <c r="DB31" s="52">
        <v>0</v>
      </c>
      <c r="DC31" s="53">
        <v>10137923</v>
      </c>
      <c r="DD31" s="51">
        <v>607975</v>
      </c>
      <c r="DE31" s="52">
        <v>607975</v>
      </c>
      <c r="DF31" s="56">
        <f t="shared" si="2"/>
        <v>5.9970370656790353E-2</v>
      </c>
      <c r="DG31" s="54">
        <v>8557882</v>
      </c>
      <c r="DH31" s="52">
        <v>0</v>
      </c>
      <c r="DI31" s="52">
        <v>0</v>
      </c>
      <c r="DJ31" s="53">
        <v>8557882</v>
      </c>
      <c r="DK31" s="51">
        <v>889</v>
      </c>
      <c r="DL31" s="52">
        <v>250720</v>
      </c>
      <c r="DM31" s="52">
        <v>176</v>
      </c>
      <c r="DN31" s="52">
        <v>999390</v>
      </c>
      <c r="DO31" s="52">
        <v>52465</v>
      </c>
      <c r="DP31" s="52">
        <v>77058</v>
      </c>
      <c r="DQ31" s="43">
        <v>13700</v>
      </c>
      <c r="DR31" s="54">
        <v>19760</v>
      </c>
      <c r="DS31" s="52">
        <v>23400</v>
      </c>
      <c r="DT31" s="53">
        <v>43160</v>
      </c>
      <c r="DU31" s="51">
        <v>47320</v>
      </c>
      <c r="DV31" s="52">
        <v>5700</v>
      </c>
      <c r="DW31" s="52">
        <v>0</v>
      </c>
      <c r="DX31" s="52">
        <v>117810</v>
      </c>
      <c r="DY31" s="52">
        <v>147060</v>
      </c>
      <c r="DZ31" s="55">
        <v>264870</v>
      </c>
      <c r="EA31" s="43">
        <v>33310</v>
      </c>
      <c r="EB31" s="54">
        <v>43560</v>
      </c>
      <c r="EC31" s="52">
        <v>17100</v>
      </c>
      <c r="ED31" s="52">
        <v>14440</v>
      </c>
      <c r="EE31" s="52">
        <v>10350</v>
      </c>
      <c r="EF31" s="55">
        <v>85450</v>
      </c>
      <c r="EG31" s="52">
        <v>3220</v>
      </c>
      <c r="EH31" s="52">
        <v>1005340</v>
      </c>
      <c r="EI31" s="53">
        <v>2882592</v>
      </c>
      <c r="EJ31" s="54">
        <v>5675290</v>
      </c>
      <c r="EK31" s="52">
        <v>0</v>
      </c>
      <c r="EL31" s="52">
        <v>0</v>
      </c>
      <c r="EM31" s="53">
        <v>5675290</v>
      </c>
      <c r="EN31" s="51">
        <v>340420</v>
      </c>
      <c r="EO31" s="52">
        <v>340420</v>
      </c>
      <c r="EP31" s="56">
        <f t="shared" si="3"/>
        <v>5.9982837881412225E-2</v>
      </c>
      <c r="EQ31" s="54">
        <v>5239015</v>
      </c>
      <c r="ER31" s="52">
        <v>0</v>
      </c>
      <c r="ES31" s="52">
        <v>0</v>
      </c>
      <c r="ET31" s="53">
        <v>5239015</v>
      </c>
      <c r="EU31" s="51">
        <v>250</v>
      </c>
      <c r="EV31" s="52">
        <v>154837</v>
      </c>
      <c r="EW31" s="52">
        <v>0</v>
      </c>
      <c r="EX31" s="52">
        <v>553470</v>
      </c>
      <c r="EY31" s="52">
        <v>52769</v>
      </c>
      <c r="EZ31" s="52">
        <v>37820</v>
      </c>
      <c r="FA31" s="43">
        <v>7407</v>
      </c>
      <c r="FB31" s="54">
        <v>9360</v>
      </c>
      <c r="FC31" s="52">
        <v>10200</v>
      </c>
      <c r="FD31" s="53">
        <v>19560</v>
      </c>
      <c r="FE31" s="51">
        <v>17420</v>
      </c>
      <c r="FF31" s="52">
        <v>0</v>
      </c>
      <c r="FG31" s="52">
        <v>0</v>
      </c>
      <c r="FH31" s="52">
        <v>53460</v>
      </c>
      <c r="FI31" s="52">
        <v>52060</v>
      </c>
      <c r="FJ31" s="55">
        <v>105520</v>
      </c>
      <c r="FK31" s="43">
        <v>13970</v>
      </c>
      <c r="FL31" s="54">
        <v>26730</v>
      </c>
      <c r="FM31" s="52">
        <v>7650</v>
      </c>
      <c r="FN31" s="52">
        <v>6840</v>
      </c>
      <c r="FO31" s="52">
        <v>7200</v>
      </c>
      <c r="FP31" s="55">
        <v>48420</v>
      </c>
      <c r="FQ31" s="52">
        <v>2300</v>
      </c>
      <c r="FR31" s="52">
        <v>469130</v>
      </c>
      <c r="FS31" s="53">
        <v>1482873</v>
      </c>
      <c r="FT31" s="54">
        <v>3756142</v>
      </c>
      <c r="FU31" s="52">
        <v>0</v>
      </c>
      <c r="FV31" s="52">
        <v>0</v>
      </c>
      <c r="FW31" s="53">
        <v>3756142</v>
      </c>
      <c r="FX31" s="51">
        <v>225322</v>
      </c>
      <c r="FY31" s="52">
        <v>225322</v>
      </c>
      <c r="FZ31" s="56">
        <f t="shared" si="4"/>
        <v>5.9987614951724402E-2</v>
      </c>
      <c r="GA31" s="54">
        <v>5078882</v>
      </c>
      <c r="GB31" s="52">
        <v>3911</v>
      </c>
      <c r="GC31" s="52">
        <v>0</v>
      </c>
      <c r="GD31" s="53">
        <v>5082793</v>
      </c>
      <c r="GE31" s="51">
        <v>0</v>
      </c>
      <c r="GF31" s="52">
        <v>117970</v>
      </c>
      <c r="GG31" s="52">
        <v>102</v>
      </c>
      <c r="GH31" s="52">
        <v>487401</v>
      </c>
      <c r="GI31" s="52">
        <v>47626</v>
      </c>
      <c r="GJ31" s="52">
        <v>30471</v>
      </c>
      <c r="GK31" s="43">
        <v>5919</v>
      </c>
      <c r="GL31" s="54">
        <v>7540</v>
      </c>
      <c r="GM31" s="52">
        <v>9900</v>
      </c>
      <c r="GN31" s="53">
        <v>17440</v>
      </c>
      <c r="GO31" s="51">
        <v>260</v>
      </c>
      <c r="GP31" s="52">
        <v>0</v>
      </c>
      <c r="GQ31" s="52">
        <v>0</v>
      </c>
      <c r="GR31" s="52">
        <v>27720</v>
      </c>
      <c r="GS31" s="52">
        <v>28500</v>
      </c>
      <c r="GT31" s="55">
        <v>56220</v>
      </c>
      <c r="GU31" s="43">
        <v>12160</v>
      </c>
      <c r="GV31" s="54">
        <v>18150</v>
      </c>
      <c r="GW31" s="52">
        <v>7650</v>
      </c>
      <c r="GX31" s="52">
        <v>6080</v>
      </c>
      <c r="GY31" s="52">
        <v>6300</v>
      </c>
      <c r="GZ31" s="55">
        <v>38180</v>
      </c>
      <c r="HA31" s="52">
        <v>2070</v>
      </c>
      <c r="HB31" s="52">
        <v>360340</v>
      </c>
      <c r="HC31" s="53">
        <v>1176057</v>
      </c>
      <c r="HD31" s="54">
        <v>3902825</v>
      </c>
      <c r="HE31" s="52">
        <v>3911</v>
      </c>
      <c r="HF31" s="52">
        <v>0</v>
      </c>
      <c r="HG31" s="53">
        <v>3906736</v>
      </c>
      <c r="HH31" s="51">
        <v>234370</v>
      </c>
      <c r="HI31" s="52">
        <v>234370</v>
      </c>
      <c r="HJ31" s="56">
        <f t="shared" si="5"/>
        <v>5.9991256127877597E-2</v>
      </c>
    </row>
    <row r="32" spans="1:218" s="18" customFormat="1" ht="12.6" customHeight="1" x14ac:dyDescent="0.2">
      <c r="A32" s="19">
        <v>20</v>
      </c>
      <c r="B32" s="20" t="s">
        <v>95</v>
      </c>
      <c r="C32" s="44">
        <v>2031936</v>
      </c>
      <c r="D32" s="45">
        <v>0</v>
      </c>
      <c r="E32" s="45">
        <v>0</v>
      </c>
      <c r="F32" s="46">
        <v>2031936</v>
      </c>
      <c r="G32" s="44">
        <v>0</v>
      </c>
      <c r="H32" s="45">
        <v>159025</v>
      </c>
      <c r="I32" s="45">
        <v>15</v>
      </c>
      <c r="J32" s="45">
        <v>401865</v>
      </c>
      <c r="K32" s="45">
        <v>8931</v>
      </c>
      <c r="L32" s="45">
        <v>40068</v>
      </c>
      <c r="M32" s="47">
        <v>5355</v>
      </c>
      <c r="N32" s="48">
        <v>20540</v>
      </c>
      <c r="O32" s="45">
        <v>25200</v>
      </c>
      <c r="P32" s="46">
        <v>45740</v>
      </c>
      <c r="Q32" s="44">
        <v>5200</v>
      </c>
      <c r="R32" s="45">
        <v>3600</v>
      </c>
      <c r="S32" s="45">
        <v>260</v>
      </c>
      <c r="T32" s="45">
        <v>37290</v>
      </c>
      <c r="U32" s="45">
        <v>125020</v>
      </c>
      <c r="V32" s="49">
        <v>162310</v>
      </c>
      <c r="W32" s="47">
        <v>32820</v>
      </c>
      <c r="X32" s="48">
        <v>24090</v>
      </c>
      <c r="Y32" s="45">
        <v>2250</v>
      </c>
      <c r="Z32" s="45">
        <v>4560</v>
      </c>
      <c r="AA32" s="45">
        <v>12150</v>
      </c>
      <c r="AB32" s="49">
        <v>43050</v>
      </c>
      <c r="AC32" s="45">
        <v>9430</v>
      </c>
      <c r="AD32" s="45">
        <v>993300</v>
      </c>
      <c r="AE32" s="46">
        <v>1910954</v>
      </c>
      <c r="AF32" s="48">
        <v>120982</v>
      </c>
      <c r="AG32" s="45">
        <v>0</v>
      </c>
      <c r="AH32" s="45">
        <v>0</v>
      </c>
      <c r="AI32" s="46">
        <v>120982</v>
      </c>
      <c r="AJ32" s="44">
        <v>7161</v>
      </c>
      <c r="AK32" s="45">
        <v>7161</v>
      </c>
      <c r="AL32" s="50">
        <f t="shared" si="0"/>
        <v>5.9190623398522095E-2</v>
      </c>
      <c r="AM32" s="48">
        <v>31652014</v>
      </c>
      <c r="AN32" s="45">
        <v>500</v>
      </c>
      <c r="AO32" s="45">
        <v>0</v>
      </c>
      <c r="AP32" s="46">
        <v>31652514</v>
      </c>
      <c r="AQ32" s="44">
        <v>3671</v>
      </c>
      <c r="AR32" s="45">
        <v>1179902</v>
      </c>
      <c r="AS32" s="45">
        <v>275</v>
      </c>
      <c r="AT32" s="45">
        <v>4914596</v>
      </c>
      <c r="AU32" s="45">
        <v>104564</v>
      </c>
      <c r="AV32" s="45">
        <v>374287</v>
      </c>
      <c r="AW32" s="47">
        <v>64351</v>
      </c>
      <c r="AX32" s="48">
        <v>236860</v>
      </c>
      <c r="AY32" s="45">
        <v>230400</v>
      </c>
      <c r="AZ32" s="46">
        <v>467260</v>
      </c>
      <c r="BA32" s="44">
        <v>184080</v>
      </c>
      <c r="BB32" s="45">
        <v>34500</v>
      </c>
      <c r="BC32" s="45">
        <v>0</v>
      </c>
      <c r="BD32" s="45">
        <v>600270</v>
      </c>
      <c r="BE32" s="45">
        <v>2363220</v>
      </c>
      <c r="BF32" s="49">
        <v>2963490</v>
      </c>
      <c r="BG32" s="47">
        <v>234000</v>
      </c>
      <c r="BH32" s="48">
        <v>271920</v>
      </c>
      <c r="BI32" s="45">
        <v>36450</v>
      </c>
      <c r="BJ32" s="45">
        <v>51680</v>
      </c>
      <c r="BK32" s="45">
        <v>72450</v>
      </c>
      <c r="BL32" s="49">
        <v>432500</v>
      </c>
      <c r="BM32" s="45">
        <v>44160</v>
      </c>
      <c r="BN32" s="45">
        <v>9264500</v>
      </c>
      <c r="BO32" s="46">
        <v>20265861</v>
      </c>
      <c r="BP32" s="48">
        <v>11386153</v>
      </c>
      <c r="BQ32" s="45">
        <v>500</v>
      </c>
      <c r="BR32" s="45">
        <v>0</v>
      </c>
      <c r="BS32" s="46">
        <v>11386653</v>
      </c>
      <c r="BT32" s="44">
        <v>682324</v>
      </c>
      <c r="BU32" s="45">
        <v>682324</v>
      </c>
      <c r="BV32" s="50">
        <f t="shared" si="1"/>
        <v>5.9923139837492194E-2</v>
      </c>
      <c r="BW32" s="48">
        <v>26148575</v>
      </c>
      <c r="BX32" s="45">
        <v>0</v>
      </c>
      <c r="BY32" s="45">
        <v>0</v>
      </c>
      <c r="BZ32" s="46">
        <v>26148575</v>
      </c>
      <c r="CA32" s="44">
        <v>308</v>
      </c>
      <c r="CB32" s="45">
        <v>799985</v>
      </c>
      <c r="CC32" s="45">
        <v>243</v>
      </c>
      <c r="CD32" s="45">
        <v>3475652</v>
      </c>
      <c r="CE32" s="45">
        <v>68711</v>
      </c>
      <c r="CF32" s="45">
        <v>242372</v>
      </c>
      <c r="CG32" s="47">
        <v>48491</v>
      </c>
      <c r="CH32" s="48">
        <v>96460</v>
      </c>
      <c r="CI32" s="45">
        <v>105600</v>
      </c>
      <c r="CJ32" s="46">
        <v>202060</v>
      </c>
      <c r="CK32" s="44">
        <v>137020</v>
      </c>
      <c r="CL32" s="45">
        <v>18900</v>
      </c>
      <c r="CM32" s="45">
        <v>0</v>
      </c>
      <c r="CN32" s="45">
        <v>373890</v>
      </c>
      <c r="CO32" s="45">
        <v>1016120</v>
      </c>
      <c r="CP32" s="49">
        <v>1390010</v>
      </c>
      <c r="CQ32" s="47">
        <v>107880</v>
      </c>
      <c r="CR32" s="48">
        <v>133320</v>
      </c>
      <c r="CS32" s="45">
        <v>20700</v>
      </c>
      <c r="CT32" s="45">
        <v>28120</v>
      </c>
      <c r="CU32" s="45">
        <v>31950</v>
      </c>
      <c r="CV32" s="49">
        <v>214090</v>
      </c>
      <c r="CW32" s="45">
        <v>20470</v>
      </c>
      <c r="CX32" s="45">
        <v>4554430</v>
      </c>
      <c r="CY32" s="46">
        <v>11280379</v>
      </c>
      <c r="CZ32" s="48">
        <v>14868196</v>
      </c>
      <c r="DA32" s="45">
        <v>0</v>
      </c>
      <c r="DB32" s="45">
        <v>0</v>
      </c>
      <c r="DC32" s="46">
        <v>14868196</v>
      </c>
      <c r="DD32" s="44">
        <v>891658</v>
      </c>
      <c r="DE32" s="45">
        <v>891658</v>
      </c>
      <c r="DF32" s="50">
        <f t="shared" si="2"/>
        <v>5.9970826319480856E-2</v>
      </c>
      <c r="DG32" s="48">
        <v>14759408</v>
      </c>
      <c r="DH32" s="45">
        <v>0</v>
      </c>
      <c r="DI32" s="45">
        <v>0</v>
      </c>
      <c r="DJ32" s="46">
        <v>14759408</v>
      </c>
      <c r="DK32" s="44">
        <v>981</v>
      </c>
      <c r="DL32" s="45">
        <v>454605</v>
      </c>
      <c r="DM32" s="45">
        <v>138</v>
      </c>
      <c r="DN32" s="45">
        <v>1760457</v>
      </c>
      <c r="DO32" s="45">
        <v>85670</v>
      </c>
      <c r="DP32" s="45">
        <v>125122</v>
      </c>
      <c r="DQ32" s="47">
        <v>26815</v>
      </c>
      <c r="DR32" s="48">
        <v>43160</v>
      </c>
      <c r="DS32" s="45">
        <v>37800</v>
      </c>
      <c r="DT32" s="46">
        <v>80960</v>
      </c>
      <c r="DU32" s="44">
        <v>62660</v>
      </c>
      <c r="DV32" s="45">
        <v>8400</v>
      </c>
      <c r="DW32" s="45">
        <v>0</v>
      </c>
      <c r="DX32" s="45">
        <v>212850</v>
      </c>
      <c r="DY32" s="45">
        <v>352260</v>
      </c>
      <c r="DZ32" s="49">
        <v>565110</v>
      </c>
      <c r="EA32" s="47">
        <v>41630</v>
      </c>
      <c r="EB32" s="48">
        <v>63030</v>
      </c>
      <c r="EC32" s="45">
        <v>17550</v>
      </c>
      <c r="ED32" s="45">
        <v>20520</v>
      </c>
      <c r="EE32" s="45">
        <v>25200</v>
      </c>
      <c r="EF32" s="49">
        <v>126300</v>
      </c>
      <c r="EG32" s="45">
        <v>6900</v>
      </c>
      <c r="EH32" s="45">
        <v>1708390</v>
      </c>
      <c r="EI32" s="46">
        <v>5054000</v>
      </c>
      <c r="EJ32" s="48">
        <v>9705408</v>
      </c>
      <c r="EK32" s="45">
        <v>0</v>
      </c>
      <c r="EL32" s="45">
        <v>0</v>
      </c>
      <c r="EM32" s="46">
        <v>9705408</v>
      </c>
      <c r="EN32" s="44">
        <v>582160</v>
      </c>
      <c r="EO32" s="45">
        <v>582160</v>
      </c>
      <c r="EP32" s="50">
        <f t="shared" si="3"/>
        <v>5.9983052747499127E-2</v>
      </c>
      <c r="EQ32" s="48">
        <v>9144438</v>
      </c>
      <c r="ER32" s="45">
        <v>0</v>
      </c>
      <c r="ES32" s="45">
        <v>0</v>
      </c>
      <c r="ET32" s="46">
        <v>9144438</v>
      </c>
      <c r="EU32" s="44">
        <v>0</v>
      </c>
      <c r="EV32" s="45">
        <v>249056</v>
      </c>
      <c r="EW32" s="45">
        <v>101</v>
      </c>
      <c r="EX32" s="45">
        <v>1002187</v>
      </c>
      <c r="EY32" s="45">
        <v>67206</v>
      </c>
      <c r="EZ32" s="45">
        <v>63565</v>
      </c>
      <c r="FA32" s="47">
        <v>14574</v>
      </c>
      <c r="FB32" s="48">
        <v>19240</v>
      </c>
      <c r="FC32" s="45">
        <v>23100</v>
      </c>
      <c r="FD32" s="46">
        <v>42340</v>
      </c>
      <c r="FE32" s="44">
        <v>26260</v>
      </c>
      <c r="FF32" s="45">
        <v>300</v>
      </c>
      <c r="FG32" s="45">
        <v>0</v>
      </c>
      <c r="FH32" s="45">
        <v>108240</v>
      </c>
      <c r="FI32" s="45">
        <v>116660</v>
      </c>
      <c r="FJ32" s="49">
        <v>224900</v>
      </c>
      <c r="FK32" s="47">
        <v>21440</v>
      </c>
      <c r="FL32" s="48">
        <v>35970</v>
      </c>
      <c r="FM32" s="45">
        <v>10350</v>
      </c>
      <c r="FN32" s="45">
        <v>13680</v>
      </c>
      <c r="FO32" s="45">
        <v>9450</v>
      </c>
      <c r="FP32" s="49">
        <v>69450</v>
      </c>
      <c r="FQ32" s="45">
        <v>6440</v>
      </c>
      <c r="FR32" s="45">
        <v>816140</v>
      </c>
      <c r="FS32" s="46">
        <v>2603858</v>
      </c>
      <c r="FT32" s="48">
        <v>6540580</v>
      </c>
      <c r="FU32" s="45">
        <v>0</v>
      </c>
      <c r="FV32" s="45">
        <v>0</v>
      </c>
      <c r="FW32" s="46">
        <v>6540580</v>
      </c>
      <c r="FX32" s="44">
        <v>392355</v>
      </c>
      <c r="FY32" s="45">
        <v>392355</v>
      </c>
      <c r="FZ32" s="50">
        <f t="shared" si="4"/>
        <v>5.9987799247161563E-2</v>
      </c>
      <c r="GA32" s="48">
        <v>8552265</v>
      </c>
      <c r="GB32" s="45">
        <v>0</v>
      </c>
      <c r="GC32" s="45">
        <v>0</v>
      </c>
      <c r="GD32" s="46">
        <v>8552265</v>
      </c>
      <c r="GE32" s="44">
        <v>2489</v>
      </c>
      <c r="GF32" s="45">
        <v>256106</v>
      </c>
      <c r="GG32" s="45">
        <v>13</v>
      </c>
      <c r="GH32" s="45">
        <v>870172</v>
      </c>
      <c r="GI32" s="45">
        <v>69856</v>
      </c>
      <c r="GJ32" s="45">
        <v>50336</v>
      </c>
      <c r="GK32" s="47">
        <v>11651</v>
      </c>
      <c r="GL32" s="48">
        <v>15340</v>
      </c>
      <c r="GM32" s="45">
        <v>15900</v>
      </c>
      <c r="GN32" s="46">
        <v>31240</v>
      </c>
      <c r="GO32" s="44">
        <v>260</v>
      </c>
      <c r="GP32" s="45">
        <v>0</v>
      </c>
      <c r="GQ32" s="45">
        <v>0</v>
      </c>
      <c r="GR32" s="45">
        <v>63250</v>
      </c>
      <c r="GS32" s="45">
        <v>77140</v>
      </c>
      <c r="GT32" s="49">
        <v>140390</v>
      </c>
      <c r="GU32" s="47">
        <v>16820</v>
      </c>
      <c r="GV32" s="48">
        <v>39930</v>
      </c>
      <c r="GW32" s="45">
        <v>16200</v>
      </c>
      <c r="GX32" s="45">
        <v>8740</v>
      </c>
      <c r="GY32" s="45">
        <v>8100</v>
      </c>
      <c r="GZ32" s="49">
        <v>72970</v>
      </c>
      <c r="HA32" s="45">
        <v>3680</v>
      </c>
      <c r="HB32" s="45">
        <v>593830</v>
      </c>
      <c r="HC32" s="46">
        <v>2119800</v>
      </c>
      <c r="HD32" s="48">
        <v>6432465</v>
      </c>
      <c r="HE32" s="45">
        <v>0</v>
      </c>
      <c r="HF32" s="45">
        <v>0</v>
      </c>
      <c r="HG32" s="46">
        <v>6432465</v>
      </c>
      <c r="HH32" s="44">
        <v>385887</v>
      </c>
      <c r="HI32" s="45">
        <v>385887</v>
      </c>
      <c r="HJ32" s="50">
        <f t="shared" si="5"/>
        <v>5.9990532400875866E-2</v>
      </c>
    </row>
    <row r="33" spans="1:218" s="18" customFormat="1" ht="12.6" customHeight="1" x14ac:dyDescent="0.2">
      <c r="A33" s="21">
        <v>21</v>
      </c>
      <c r="B33" s="22" t="s">
        <v>96</v>
      </c>
      <c r="C33" s="51">
        <v>2145733</v>
      </c>
      <c r="D33" s="52">
        <v>0</v>
      </c>
      <c r="E33" s="52">
        <v>0</v>
      </c>
      <c r="F33" s="53">
        <v>2145733</v>
      </c>
      <c r="G33" s="51">
        <v>398</v>
      </c>
      <c r="H33" s="52">
        <v>128144</v>
      </c>
      <c r="I33" s="52">
        <v>53</v>
      </c>
      <c r="J33" s="52">
        <v>413207</v>
      </c>
      <c r="K33" s="52">
        <v>13788</v>
      </c>
      <c r="L33" s="52">
        <v>46243</v>
      </c>
      <c r="M33" s="43">
        <v>5386</v>
      </c>
      <c r="N33" s="54">
        <v>24960</v>
      </c>
      <c r="O33" s="52">
        <v>22500</v>
      </c>
      <c r="P33" s="53">
        <v>47460</v>
      </c>
      <c r="Q33" s="51">
        <v>3640</v>
      </c>
      <c r="R33" s="52">
        <v>3900</v>
      </c>
      <c r="S33" s="52">
        <v>260</v>
      </c>
      <c r="T33" s="52">
        <v>41580</v>
      </c>
      <c r="U33" s="52">
        <v>134900</v>
      </c>
      <c r="V33" s="55">
        <v>176480</v>
      </c>
      <c r="W33" s="43">
        <v>34600</v>
      </c>
      <c r="X33" s="54">
        <v>31350</v>
      </c>
      <c r="Y33" s="52">
        <v>2700</v>
      </c>
      <c r="Z33" s="52">
        <v>4180</v>
      </c>
      <c r="AA33" s="52">
        <v>9900</v>
      </c>
      <c r="AB33" s="55">
        <v>48130</v>
      </c>
      <c r="AC33" s="52">
        <v>6900</v>
      </c>
      <c r="AD33" s="52">
        <v>1083170</v>
      </c>
      <c r="AE33" s="53">
        <v>2011706</v>
      </c>
      <c r="AF33" s="54">
        <v>134027</v>
      </c>
      <c r="AG33" s="52">
        <v>0</v>
      </c>
      <c r="AH33" s="52">
        <v>0</v>
      </c>
      <c r="AI33" s="53">
        <v>134027</v>
      </c>
      <c r="AJ33" s="51">
        <v>7935</v>
      </c>
      <c r="AK33" s="52">
        <v>7935</v>
      </c>
      <c r="AL33" s="56">
        <f t="shared" si="0"/>
        <v>5.9204488647809771E-2</v>
      </c>
      <c r="AM33" s="54">
        <v>26015766</v>
      </c>
      <c r="AN33" s="52">
        <v>0</v>
      </c>
      <c r="AO33" s="52">
        <v>0</v>
      </c>
      <c r="AP33" s="53">
        <v>26015766</v>
      </c>
      <c r="AQ33" s="51">
        <v>1468</v>
      </c>
      <c r="AR33" s="52">
        <v>777217</v>
      </c>
      <c r="AS33" s="52">
        <v>136</v>
      </c>
      <c r="AT33" s="52">
        <v>4025427</v>
      </c>
      <c r="AU33" s="52">
        <v>94136</v>
      </c>
      <c r="AV33" s="52">
        <v>348792</v>
      </c>
      <c r="AW33" s="43">
        <v>51453</v>
      </c>
      <c r="AX33" s="54">
        <v>177060</v>
      </c>
      <c r="AY33" s="52">
        <v>163500</v>
      </c>
      <c r="AZ33" s="53">
        <v>340560</v>
      </c>
      <c r="BA33" s="51">
        <v>124020</v>
      </c>
      <c r="BB33" s="52">
        <v>22800</v>
      </c>
      <c r="BC33" s="52">
        <v>0</v>
      </c>
      <c r="BD33" s="52">
        <v>502260</v>
      </c>
      <c r="BE33" s="52">
        <v>1880120</v>
      </c>
      <c r="BF33" s="55">
        <v>2382380</v>
      </c>
      <c r="BG33" s="43">
        <v>190680</v>
      </c>
      <c r="BH33" s="54">
        <v>179520</v>
      </c>
      <c r="BI33" s="52">
        <v>22050</v>
      </c>
      <c r="BJ33" s="52">
        <v>42560</v>
      </c>
      <c r="BK33" s="52">
        <v>54900</v>
      </c>
      <c r="BL33" s="55">
        <v>299030</v>
      </c>
      <c r="BM33" s="52">
        <v>32890</v>
      </c>
      <c r="BN33" s="52">
        <v>8092170</v>
      </c>
      <c r="BO33" s="53">
        <v>16783023</v>
      </c>
      <c r="BP33" s="54">
        <v>9232743</v>
      </c>
      <c r="BQ33" s="52">
        <v>0</v>
      </c>
      <c r="BR33" s="52">
        <v>0</v>
      </c>
      <c r="BS33" s="53">
        <v>9232743</v>
      </c>
      <c r="BT33" s="51">
        <v>553204</v>
      </c>
      <c r="BU33" s="52">
        <v>553204</v>
      </c>
      <c r="BV33" s="56">
        <f t="shared" si="1"/>
        <v>5.9917621447927227E-2</v>
      </c>
      <c r="BW33" s="54">
        <v>14989938</v>
      </c>
      <c r="BX33" s="52">
        <v>179</v>
      </c>
      <c r="BY33" s="52">
        <v>0</v>
      </c>
      <c r="BZ33" s="53">
        <v>14990117</v>
      </c>
      <c r="CA33" s="51">
        <v>335</v>
      </c>
      <c r="CB33" s="52">
        <v>368251</v>
      </c>
      <c r="CC33" s="52">
        <v>219</v>
      </c>
      <c r="CD33" s="52">
        <v>1937700</v>
      </c>
      <c r="CE33" s="52">
        <v>77296</v>
      </c>
      <c r="CF33" s="52">
        <v>162899</v>
      </c>
      <c r="CG33" s="43">
        <v>28389</v>
      </c>
      <c r="CH33" s="54">
        <v>57720</v>
      </c>
      <c r="CI33" s="52">
        <v>55500</v>
      </c>
      <c r="CJ33" s="53">
        <v>113220</v>
      </c>
      <c r="CK33" s="51">
        <v>82940</v>
      </c>
      <c r="CL33" s="52">
        <v>13800</v>
      </c>
      <c r="CM33" s="52">
        <v>0</v>
      </c>
      <c r="CN33" s="52">
        <v>243870</v>
      </c>
      <c r="CO33" s="52">
        <v>394440</v>
      </c>
      <c r="CP33" s="55">
        <v>638310</v>
      </c>
      <c r="CQ33" s="43">
        <v>80200</v>
      </c>
      <c r="CR33" s="54">
        <v>79200</v>
      </c>
      <c r="CS33" s="52">
        <v>13950</v>
      </c>
      <c r="CT33" s="52">
        <v>15580</v>
      </c>
      <c r="CU33" s="52">
        <v>36450</v>
      </c>
      <c r="CV33" s="55">
        <v>145180</v>
      </c>
      <c r="CW33" s="52">
        <v>11270</v>
      </c>
      <c r="CX33" s="52">
        <v>2678040</v>
      </c>
      <c r="CY33" s="53">
        <v>6337830</v>
      </c>
      <c r="CZ33" s="54">
        <v>8652108</v>
      </c>
      <c r="DA33" s="52">
        <v>179</v>
      </c>
      <c r="DB33" s="52">
        <v>0</v>
      </c>
      <c r="DC33" s="53">
        <v>8652287</v>
      </c>
      <c r="DD33" s="51">
        <v>518881</v>
      </c>
      <c r="DE33" s="52">
        <v>518881</v>
      </c>
      <c r="DF33" s="56">
        <f t="shared" si="2"/>
        <v>5.997038702021789E-2</v>
      </c>
      <c r="DG33" s="54">
        <v>7354853</v>
      </c>
      <c r="DH33" s="52">
        <v>0</v>
      </c>
      <c r="DI33" s="52">
        <v>0</v>
      </c>
      <c r="DJ33" s="53">
        <v>7354853</v>
      </c>
      <c r="DK33" s="51">
        <v>0</v>
      </c>
      <c r="DL33" s="52">
        <v>218060</v>
      </c>
      <c r="DM33" s="52">
        <v>94</v>
      </c>
      <c r="DN33" s="52">
        <v>833628</v>
      </c>
      <c r="DO33" s="52">
        <v>59226</v>
      </c>
      <c r="DP33" s="52">
        <v>67902</v>
      </c>
      <c r="DQ33" s="43">
        <v>13076</v>
      </c>
      <c r="DR33" s="54">
        <v>18980</v>
      </c>
      <c r="DS33" s="52">
        <v>22500</v>
      </c>
      <c r="DT33" s="53">
        <v>41480</v>
      </c>
      <c r="DU33" s="51">
        <v>40820</v>
      </c>
      <c r="DV33" s="52">
        <v>4500</v>
      </c>
      <c r="DW33" s="52">
        <v>0</v>
      </c>
      <c r="DX33" s="52">
        <v>85470</v>
      </c>
      <c r="DY33" s="52">
        <v>112860</v>
      </c>
      <c r="DZ33" s="55">
        <v>198330</v>
      </c>
      <c r="EA33" s="43">
        <v>28120</v>
      </c>
      <c r="EB33" s="54">
        <v>39930</v>
      </c>
      <c r="EC33" s="52">
        <v>7200</v>
      </c>
      <c r="ED33" s="52">
        <v>10640</v>
      </c>
      <c r="EE33" s="52">
        <v>13050</v>
      </c>
      <c r="EF33" s="55">
        <v>70820</v>
      </c>
      <c r="EG33" s="52">
        <v>4370</v>
      </c>
      <c r="EH33" s="52">
        <v>867180</v>
      </c>
      <c r="EI33" s="53">
        <v>2447512</v>
      </c>
      <c r="EJ33" s="54">
        <v>4907341</v>
      </c>
      <c r="EK33" s="52">
        <v>0</v>
      </c>
      <c r="EL33" s="52">
        <v>0</v>
      </c>
      <c r="EM33" s="53">
        <v>4907341</v>
      </c>
      <c r="EN33" s="51">
        <v>294355</v>
      </c>
      <c r="EO33" s="52">
        <v>294355</v>
      </c>
      <c r="EP33" s="56">
        <f t="shared" si="3"/>
        <v>5.9982585273776576E-2</v>
      </c>
      <c r="EQ33" s="54">
        <v>4993999</v>
      </c>
      <c r="ER33" s="52">
        <v>0</v>
      </c>
      <c r="ES33" s="52">
        <v>0</v>
      </c>
      <c r="ET33" s="53">
        <v>4993999</v>
      </c>
      <c r="EU33" s="51">
        <v>307</v>
      </c>
      <c r="EV33" s="52">
        <v>142008</v>
      </c>
      <c r="EW33" s="52">
        <v>6</v>
      </c>
      <c r="EX33" s="52">
        <v>531832</v>
      </c>
      <c r="EY33" s="52">
        <v>57208</v>
      </c>
      <c r="EZ33" s="52">
        <v>38904</v>
      </c>
      <c r="FA33" s="43">
        <v>8414</v>
      </c>
      <c r="FB33" s="54">
        <v>11960</v>
      </c>
      <c r="FC33" s="52">
        <v>12000</v>
      </c>
      <c r="FD33" s="53">
        <v>23960</v>
      </c>
      <c r="FE33" s="51">
        <v>15600</v>
      </c>
      <c r="FF33" s="52">
        <v>600</v>
      </c>
      <c r="FG33" s="52">
        <v>0</v>
      </c>
      <c r="FH33" s="52">
        <v>41250</v>
      </c>
      <c r="FI33" s="52">
        <v>45980</v>
      </c>
      <c r="FJ33" s="55">
        <v>87230</v>
      </c>
      <c r="FK33" s="43">
        <v>13570</v>
      </c>
      <c r="FL33" s="54">
        <v>22110</v>
      </c>
      <c r="FM33" s="52">
        <v>7200</v>
      </c>
      <c r="FN33" s="52">
        <v>4180</v>
      </c>
      <c r="FO33" s="52">
        <v>9450</v>
      </c>
      <c r="FP33" s="55">
        <v>42940</v>
      </c>
      <c r="FQ33" s="52">
        <v>2300</v>
      </c>
      <c r="FR33" s="52">
        <v>444620</v>
      </c>
      <c r="FS33" s="53">
        <v>1409493</v>
      </c>
      <c r="FT33" s="54">
        <v>3584506</v>
      </c>
      <c r="FU33" s="52">
        <v>0</v>
      </c>
      <c r="FV33" s="52">
        <v>0</v>
      </c>
      <c r="FW33" s="53">
        <v>3584506</v>
      </c>
      <c r="FX33" s="51">
        <v>215028</v>
      </c>
      <c r="FY33" s="52">
        <v>215028</v>
      </c>
      <c r="FZ33" s="56">
        <f t="shared" si="4"/>
        <v>5.9988182472005908E-2</v>
      </c>
      <c r="GA33" s="54">
        <v>5261166</v>
      </c>
      <c r="GB33" s="52">
        <v>0</v>
      </c>
      <c r="GC33" s="52">
        <v>0</v>
      </c>
      <c r="GD33" s="53">
        <v>5261166</v>
      </c>
      <c r="GE33" s="51">
        <v>0</v>
      </c>
      <c r="GF33" s="52">
        <v>133395</v>
      </c>
      <c r="GG33" s="52">
        <v>0</v>
      </c>
      <c r="GH33" s="52">
        <v>524407</v>
      </c>
      <c r="GI33" s="52">
        <v>74217</v>
      </c>
      <c r="GJ33" s="52">
        <v>32376</v>
      </c>
      <c r="GK33" s="43">
        <v>7558</v>
      </c>
      <c r="GL33" s="54">
        <v>9360</v>
      </c>
      <c r="GM33" s="52">
        <v>12000</v>
      </c>
      <c r="GN33" s="53">
        <v>21360</v>
      </c>
      <c r="GO33" s="51">
        <v>260</v>
      </c>
      <c r="GP33" s="52">
        <v>0</v>
      </c>
      <c r="GQ33" s="52">
        <v>0</v>
      </c>
      <c r="GR33" s="52">
        <v>33550</v>
      </c>
      <c r="GS33" s="52">
        <v>27740</v>
      </c>
      <c r="GT33" s="55">
        <v>61290</v>
      </c>
      <c r="GU33" s="43">
        <v>9450</v>
      </c>
      <c r="GV33" s="54">
        <v>26070</v>
      </c>
      <c r="GW33" s="52">
        <v>9900</v>
      </c>
      <c r="GX33" s="52">
        <v>7980</v>
      </c>
      <c r="GY33" s="52">
        <v>6300</v>
      </c>
      <c r="GZ33" s="55">
        <v>50250</v>
      </c>
      <c r="HA33" s="52">
        <v>2530</v>
      </c>
      <c r="HB33" s="52">
        <v>363780</v>
      </c>
      <c r="HC33" s="53">
        <v>1280873</v>
      </c>
      <c r="HD33" s="54">
        <v>3980293</v>
      </c>
      <c r="HE33" s="52">
        <v>0</v>
      </c>
      <c r="HF33" s="52">
        <v>0</v>
      </c>
      <c r="HG33" s="53">
        <v>3980293</v>
      </c>
      <c r="HH33" s="51">
        <v>238780</v>
      </c>
      <c r="HI33" s="52">
        <v>238780</v>
      </c>
      <c r="HJ33" s="56">
        <f t="shared" si="5"/>
        <v>5.9990558484011101E-2</v>
      </c>
    </row>
    <row r="34" spans="1:218" s="18" customFormat="1" ht="12.6" customHeight="1" x14ac:dyDescent="0.2">
      <c r="A34" s="19">
        <v>22</v>
      </c>
      <c r="B34" s="20" t="s">
        <v>97</v>
      </c>
      <c r="C34" s="44">
        <v>1479404</v>
      </c>
      <c r="D34" s="45">
        <v>0</v>
      </c>
      <c r="E34" s="45">
        <v>0</v>
      </c>
      <c r="F34" s="46">
        <v>1479404</v>
      </c>
      <c r="G34" s="44">
        <v>0</v>
      </c>
      <c r="H34" s="45">
        <v>78650</v>
      </c>
      <c r="I34" s="45">
        <v>0</v>
      </c>
      <c r="J34" s="45">
        <v>293052</v>
      </c>
      <c r="K34" s="45">
        <v>5256</v>
      </c>
      <c r="L34" s="45">
        <v>27928</v>
      </c>
      <c r="M34" s="47">
        <v>3894</v>
      </c>
      <c r="N34" s="48">
        <v>15340</v>
      </c>
      <c r="O34" s="45">
        <v>15300</v>
      </c>
      <c r="P34" s="46">
        <v>30640</v>
      </c>
      <c r="Q34" s="44">
        <v>1820</v>
      </c>
      <c r="R34" s="45">
        <v>1200</v>
      </c>
      <c r="S34" s="45">
        <v>520</v>
      </c>
      <c r="T34" s="45">
        <v>29040</v>
      </c>
      <c r="U34" s="45">
        <v>86260</v>
      </c>
      <c r="V34" s="49">
        <v>115300</v>
      </c>
      <c r="W34" s="47">
        <v>34170</v>
      </c>
      <c r="X34" s="48">
        <v>18150</v>
      </c>
      <c r="Y34" s="45">
        <v>1350</v>
      </c>
      <c r="Z34" s="45">
        <v>3040</v>
      </c>
      <c r="AA34" s="45">
        <v>6750</v>
      </c>
      <c r="AB34" s="49">
        <v>29290</v>
      </c>
      <c r="AC34" s="45">
        <v>3910</v>
      </c>
      <c r="AD34" s="45">
        <v>762390</v>
      </c>
      <c r="AE34" s="46">
        <v>1388020</v>
      </c>
      <c r="AF34" s="48">
        <v>91384</v>
      </c>
      <c r="AG34" s="45">
        <v>0</v>
      </c>
      <c r="AH34" s="45">
        <v>0</v>
      </c>
      <c r="AI34" s="46">
        <v>91384</v>
      </c>
      <c r="AJ34" s="44">
        <v>5407</v>
      </c>
      <c r="AK34" s="45">
        <v>5407</v>
      </c>
      <c r="AL34" s="50">
        <f t="shared" si="0"/>
        <v>5.9167906854591612E-2</v>
      </c>
      <c r="AM34" s="48">
        <v>19555415</v>
      </c>
      <c r="AN34" s="45">
        <v>0</v>
      </c>
      <c r="AO34" s="45">
        <v>0</v>
      </c>
      <c r="AP34" s="46">
        <v>19555415</v>
      </c>
      <c r="AQ34" s="44">
        <v>727</v>
      </c>
      <c r="AR34" s="45">
        <v>470861</v>
      </c>
      <c r="AS34" s="45">
        <v>105</v>
      </c>
      <c r="AT34" s="45">
        <v>3071590</v>
      </c>
      <c r="AU34" s="45">
        <v>44895</v>
      </c>
      <c r="AV34" s="45">
        <v>221574</v>
      </c>
      <c r="AW34" s="47">
        <v>34291</v>
      </c>
      <c r="AX34" s="48">
        <v>123500</v>
      </c>
      <c r="AY34" s="45">
        <v>107700</v>
      </c>
      <c r="AZ34" s="46">
        <v>231200</v>
      </c>
      <c r="BA34" s="44">
        <v>98280</v>
      </c>
      <c r="BB34" s="45">
        <v>30600</v>
      </c>
      <c r="BC34" s="45">
        <v>0</v>
      </c>
      <c r="BD34" s="45">
        <v>355190</v>
      </c>
      <c r="BE34" s="45">
        <v>1309860</v>
      </c>
      <c r="BF34" s="49">
        <v>1665050</v>
      </c>
      <c r="BG34" s="47">
        <v>197780</v>
      </c>
      <c r="BH34" s="48">
        <v>153450</v>
      </c>
      <c r="BI34" s="45">
        <v>21150</v>
      </c>
      <c r="BJ34" s="45">
        <v>34200</v>
      </c>
      <c r="BK34" s="45">
        <v>44550</v>
      </c>
      <c r="BL34" s="49">
        <v>253350</v>
      </c>
      <c r="BM34" s="45">
        <v>21850</v>
      </c>
      <c r="BN34" s="45">
        <v>6140400</v>
      </c>
      <c r="BO34" s="46">
        <v>12482448</v>
      </c>
      <c r="BP34" s="48">
        <v>7072967</v>
      </c>
      <c r="BQ34" s="45">
        <v>0</v>
      </c>
      <c r="BR34" s="45">
        <v>0</v>
      </c>
      <c r="BS34" s="46">
        <v>7072967</v>
      </c>
      <c r="BT34" s="44">
        <v>423799</v>
      </c>
      <c r="BU34" s="45">
        <v>423799</v>
      </c>
      <c r="BV34" s="50">
        <f t="shared" si="1"/>
        <v>5.9918136193764231E-2</v>
      </c>
      <c r="BW34" s="48">
        <v>11704815</v>
      </c>
      <c r="BX34" s="45">
        <v>0</v>
      </c>
      <c r="BY34" s="45">
        <v>0</v>
      </c>
      <c r="BZ34" s="46">
        <v>11704815</v>
      </c>
      <c r="CA34" s="44">
        <v>44</v>
      </c>
      <c r="CB34" s="45">
        <v>277037</v>
      </c>
      <c r="CC34" s="45">
        <v>284</v>
      </c>
      <c r="CD34" s="45">
        <v>1499977</v>
      </c>
      <c r="CE34" s="45">
        <v>49919</v>
      </c>
      <c r="CF34" s="45">
        <v>117136</v>
      </c>
      <c r="CG34" s="47">
        <v>21666</v>
      </c>
      <c r="CH34" s="48">
        <v>40040</v>
      </c>
      <c r="CI34" s="45">
        <v>43800</v>
      </c>
      <c r="CJ34" s="46">
        <v>83840</v>
      </c>
      <c r="CK34" s="44">
        <v>68640</v>
      </c>
      <c r="CL34" s="45">
        <v>15900</v>
      </c>
      <c r="CM34" s="45">
        <v>0</v>
      </c>
      <c r="CN34" s="45">
        <v>197340</v>
      </c>
      <c r="CO34" s="45">
        <v>329460</v>
      </c>
      <c r="CP34" s="49">
        <v>526800</v>
      </c>
      <c r="CQ34" s="47">
        <v>70290</v>
      </c>
      <c r="CR34" s="48">
        <v>70620</v>
      </c>
      <c r="CS34" s="45">
        <v>11700</v>
      </c>
      <c r="CT34" s="45">
        <v>12160</v>
      </c>
      <c r="CU34" s="45">
        <v>24300</v>
      </c>
      <c r="CV34" s="49">
        <v>118780</v>
      </c>
      <c r="CW34" s="45">
        <v>10120</v>
      </c>
      <c r="CX34" s="45">
        <v>2096250</v>
      </c>
      <c r="CY34" s="46">
        <v>4956399</v>
      </c>
      <c r="CZ34" s="48">
        <v>6748416</v>
      </c>
      <c r="DA34" s="45">
        <v>0</v>
      </c>
      <c r="DB34" s="45">
        <v>0</v>
      </c>
      <c r="DC34" s="46">
        <v>6748416</v>
      </c>
      <c r="DD34" s="44">
        <v>404706</v>
      </c>
      <c r="DE34" s="45">
        <v>404706</v>
      </c>
      <c r="DF34" s="50">
        <f t="shared" si="2"/>
        <v>5.997051752589052E-2</v>
      </c>
      <c r="DG34" s="48">
        <v>5137680</v>
      </c>
      <c r="DH34" s="45">
        <v>0</v>
      </c>
      <c r="DI34" s="45">
        <v>0</v>
      </c>
      <c r="DJ34" s="46">
        <v>5137680</v>
      </c>
      <c r="DK34" s="44">
        <v>433</v>
      </c>
      <c r="DL34" s="45">
        <v>131525</v>
      </c>
      <c r="DM34" s="45">
        <v>0</v>
      </c>
      <c r="DN34" s="45">
        <v>594701</v>
      </c>
      <c r="DO34" s="45">
        <v>36314</v>
      </c>
      <c r="DP34" s="45">
        <v>46129</v>
      </c>
      <c r="DQ34" s="47">
        <v>9444</v>
      </c>
      <c r="DR34" s="48">
        <v>11180</v>
      </c>
      <c r="DS34" s="45">
        <v>11400</v>
      </c>
      <c r="DT34" s="46">
        <v>22580</v>
      </c>
      <c r="DU34" s="44">
        <v>31720</v>
      </c>
      <c r="DV34" s="45">
        <v>3000</v>
      </c>
      <c r="DW34" s="45">
        <v>0</v>
      </c>
      <c r="DX34" s="45">
        <v>67320</v>
      </c>
      <c r="DY34" s="45">
        <v>79800</v>
      </c>
      <c r="DZ34" s="49">
        <v>147120</v>
      </c>
      <c r="EA34" s="47">
        <v>19840</v>
      </c>
      <c r="EB34" s="48">
        <v>27060</v>
      </c>
      <c r="EC34" s="45">
        <v>5400</v>
      </c>
      <c r="ED34" s="45">
        <v>7220</v>
      </c>
      <c r="EE34" s="45">
        <v>9450</v>
      </c>
      <c r="EF34" s="49">
        <v>49130</v>
      </c>
      <c r="EG34" s="45">
        <v>3220</v>
      </c>
      <c r="EH34" s="45">
        <v>609740</v>
      </c>
      <c r="EI34" s="46">
        <v>1704896</v>
      </c>
      <c r="EJ34" s="48">
        <v>3432784</v>
      </c>
      <c r="EK34" s="45">
        <v>0</v>
      </c>
      <c r="EL34" s="45">
        <v>0</v>
      </c>
      <c r="EM34" s="46">
        <v>3432784</v>
      </c>
      <c r="EN34" s="44">
        <v>205910</v>
      </c>
      <c r="EO34" s="45">
        <v>205910</v>
      </c>
      <c r="EP34" s="50">
        <f t="shared" si="3"/>
        <v>5.9983383749166855E-2</v>
      </c>
      <c r="EQ34" s="48">
        <v>3271714</v>
      </c>
      <c r="ER34" s="45">
        <v>0</v>
      </c>
      <c r="ES34" s="45">
        <v>0</v>
      </c>
      <c r="ET34" s="46">
        <v>3271714</v>
      </c>
      <c r="EU34" s="44">
        <v>0</v>
      </c>
      <c r="EV34" s="45">
        <v>84206</v>
      </c>
      <c r="EW34" s="45">
        <v>0</v>
      </c>
      <c r="EX34" s="45">
        <v>348746</v>
      </c>
      <c r="EY34" s="45">
        <v>34036</v>
      </c>
      <c r="EZ34" s="45">
        <v>22623</v>
      </c>
      <c r="FA34" s="47">
        <v>5215</v>
      </c>
      <c r="FB34" s="48">
        <v>6760</v>
      </c>
      <c r="FC34" s="45">
        <v>7200</v>
      </c>
      <c r="FD34" s="46">
        <v>13960</v>
      </c>
      <c r="FE34" s="44">
        <v>14820</v>
      </c>
      <c r="FF34" s="45">
        <v>600</v>
      </c>
      <c r="FG34" s="45">
        <v>0</v>
      </c>
      <c r="FH34" s="45">
        <v>25410</v>
      </c>
      <c r="FI34" s="45">
        <v>27360</v>
      </c>
      <c r="FJ34" s="49">
        <v>52770</v>
      </c>
      <c r="FK34" s="47">
        <v>9630</v>
      </c>
      <c r="FL34" s="48">
        <v>16500</v>
      </c>
      <c r="FM34" s="45">
        <v>3600</v>
      </c>
      <c r="FN34" s="45">
        <v>3040</v>
      </c>
      <c r="FO34" s="45">
        <v>9000</v>
      </c>
      <c r="FP34" s="49">
        <v>32140</v>
      </c>
      <c r="FQ34" s="45">
        <v>1610</v>
      </c>
      <c r="FR34" s="45">
        <v>293260</v>
      </c>
      <c r="FS34" s="46">
        <v>913616</v>
      </c>
      <c r="FT34" s="48">
        <v>2358098</v>
      </c>
      <c r="FU34" s="45">
        <v>0</v>
      </c>
      <c r="FV34" s="45">
        <v>0</v>
      </c>
      <c r="FW34" s="46">
        <v>2358098</v>
      </c>
      <c r="FX34" s="44">
        <v>141458</v>
      </c>
      <c r="FY34" s="45">
        <v>141458</v>
      </c>
      <c r="FZ34" s="50">
        <f t="shared" si="4"/>
        <v>5.9988176912070659E-2</v>
      </c>
      <c r="GA34" s="48">
        <v>3274282</v>
      </c>
      <c r="GB34" s="45">
        <v>0</v>
      </c>
      <c r="GC34" s="45">
        <v>0</v>
      </c>
      <c r="GD34" s="46">
        <v>3274282</v>
      </c>
      <c r="GE34" s="44">
        <v>0</v>
      </c>
      <c r="GF34" s="45">
        <v>70498</v>
      </c>
      <c r="GG34" s="45">
        <v>0</v>
      </c>
      <c r="GH34" s="45">
        <v>328704</v>
      </c>
      <c r="GI34" s="45">
        <v>35204</v>
      </c>
      <c r="GJ34" s="45">
        <v>19680</v>
      </c>
      <c r="GK34" s="47">
        <v>4246</v>
      </c>
      <c r="GL34" s="48">
        <v>4940</v>
      </c>
      <c r="GM34" s="45">
        <v>4200</v>
      </c>
      <c r="GN34" s="46">
        <v>9140</v>
      </c>
      <c r="GO34" s="44">
        <v>0</v>
      </c>
      <c r="GP34" s="45">
        <v>0</v>
      </c>
      <c r="GQ34" s="45">
        <v>0</v>
      </c>
      <c r="GR34" s="45">
        <v>23760</v>
      </c>
      <c r="GS34" s="45">
        <v>14440</v>
      </c>
      <c r="GT34" s="49">
        <v>38200</v>
      </c>
      <c r="GU34" s="47">
        <v>5290</v>
      </c>
      <c r="GV34" s="48">
        <v>15180</v>
      </c>
      <c r="GW34" s="45">
        <v>4050</v>
      </c>
      <c r="GX34" s="45">
        <v>1900</v>
      </c>
      <c r="GY34" s="45">
        <v>5400</v>
      </c>
      <c r="GZ34" s="49">
        <v>26530</v>
      </c>
      <c r="HA34" s="45">
        <v>920</v>
      </c>
      <c r="HB34" s="45">
        <v>230910</v>
      </c>
      <c r="HC34" s="46">
        <v>769322</v>
      </c>
      <c r="HD34" s="48">
        <v>2504960</v>
      </c>
      <c r="HE34" s="45">
        <v>0</v>
      </c>
      <c r="HF34" s="45">
        <v>0</v>
      </c>
      <c r="HG34" s="46">
        <v>2504960</v>
      </c>
      <c r="HH34" s="44">
        <v>150276</v>
      </c>
      <c r="HI34" s="45">
        <v>150276</v>
      </c>
      <c r="HJ34" s="50">
        <f t="shared" si="5"/>
        <v>5.9991377107818086E-2</v>
      </c>
    </row>
    <row r="35" spans="1:218" s="18" customFormat="1" ht="12.6" customHeight="1" x14ac:dyDescent="0.2">
      <c r="A35" s="21">
        <v>23</v>
      </c>
      <c r="B35" s="22" t="s">
        <v>98</v>
      </c>
      <c r="C35" s="51">
        <v>1847837</v>
      </c>
      <c r="D35" s="52">
        <v>0</v>
      </c>
      <c r="E35" s="52">
        <v>0</v>
      </c>
      <c r="F35" s="53">
        <v>1847837</v>
      </c>
      <c r="G35" s="51">
        <v>1100</v>
      </c>
      <c r="H35" s="52">
        <v>105424</v>
      </c>
      <c r="I35" s="52">
        <v>0</v>
      </c>
      <c r="J35" s="52">
        <v>355584</v>
      </c>
      <c r="K35" s="52">
        <v>9383</v>
      </c>
      <c r="L35" s="52">
        <v>35937</v>
      </c>
      <c r="M35" s="43">
        <v>4453</v>
      </c>
      <c r="N35" s="54">
        <v>22100</v>
      </c>
      <c r="O35" s="52">
        <v>22500</v>
      </c>
      <c r="P35" s="53">
        <v>44600</v>
      </c>
      <c r="Q35" s="51">
        <v>3380</v>
      </c>
      <c r="R35" s="52">
        <v>3300</v>
      </c>
      <c r="S35" s="52">
        <v>260</v>
      </c>
      <c r="T35" s="52">
        <v>31680</v>
      </c>
      <c r="U35" s="52">
        <v>112100</v>
      </c>
      <c r="V35" s="55">
        <v>143780</v>
      </c>
      <c r="W35" s="43">
        <v>40490</v>
      </c>
      <c r="X35" s="54">
        <v>24420</v>
      </c>
      <c r="Y35" s="52">
        <v>2700</v>
      </c>
      <c r="Z35" s="52">
        <v>4940</v>
      </c>
      <c r="AA35" s="52">
        <v>5400</v>
      </c>
      <c r="AB35" s="55">
        <v>37460</v>
      </c>
      <c r="AC35" s="52">
        <v>8050</v>
      </c>
      <c r="AD35" s="52">
        <v>940410</v>
      </c>
      <c r="AE35" s="53">
        <v>1733611</v>
      </c>
      <c r="AF35" s="54">
        <v>114226</v>
      </c>
      <c r="AG35" s="52">
        <v>0</v>
      </c>
      <c r="AH35" s="52">
        <v>0</v>
      </c>
      <c r="AI35" s="53">
        <v>114226</v>
      </c>
      <c r="AJ35" s="51">
        <v>6761</v>
      </c>
      <c r="AK35" s="52">
        <v>6761</v>
      </c>
      <c r="AL35" s="56">
        <f t="shared" si="0"/>
        <v>5.9189676606026649E-2</v>
      </c>
      <c r="AM35" s="54">
        <v>24535250</v>
      </c>
      <c r="AN35" s="52">
        <v>0</v>
      </c>
      <c r="AO35" s="52">
        <v>0</v>
      </c>
      <c r="AP35" s="53">
        <v>24535250</v>
      </c>
      <c r="AQ35" s="51">
        <v>1595</v>
      </c>
      <c r="AR35" s="52">
        <v>703553</v>
      </c>
      <c r="AS35" s="52">
        <v>441</v>
      </c>
      <c r="AT35" s="52">
        <v>3779969</v>
      </c>
      <c r="AU35" s="52">
        <v>65877</v>
      </c>
      <c r="AV35" s="52">
        <v>307394</v>
      </c>
      <c r="AW35" s="43">
        <v>46018</v>
      </c>
      <c r="AX35" s="54">
        <v>151840</v>
      </c>
      <c r="AY35" s="52">
        <v>158400</v>
      </c>
      <c r="AZ35" s="53">
        <v>310240</v>
      </c>
      <c r="BA35" s="51">
        <v>126100</v>
      </c>
      <c r="BB35" s="52">
        <v>29400</v>
      </c>
      <c r="BC35" s="52">
        <v>0</v>
      </c>
      <c r="BD35" s="52">
        <v>453860</v>
      </c>
      <c r="BE35" s="52">
        <v>1786000</v>
      </c>
      <c r="BF35" s="55">
        <v>2239860</v>
      </c>
      <c r="BG35" s="43">
        <v>263570</v>
      </c>
      <c r="BH35" s="54">
        <v>171930</v>
      </c>
      <c r="BI35" s="52">
        <v>22950</v>
      </c>
      <c r="BJ35" s="52">
        <v>31920</v>
      </c>
      <c r="BK35" s="52">
        <v>41400</v>
      </c>
      <c r="BL35" s="55">
        <v>268200</v>
      </c>
      <c r="BM35" s="52">
        <v>28980</v>
      </c>
      <c r="BN35" s="52">
        <v>7631790</v>
      </c>
      <c r="BO35" s="53">
        <v>15802546</v>
      </c>
      <c r="BP35" s="54">
        <v>8732704</v>
      </c>
      <c r="BQ35" s="52">
        <v>0</v>
      </c>
      <c r="BR35" s="52">
        <v>0</v>
      </c>
      <c r="BS35" s="53">
        <v>8732704</v>
      </c>
      <c r="BT35" s="51">
        <v>523244</v>
      </c>
      <c r="BU35" s="52">
        <v>523244</v>
      </c>
      <c r="BV35" s="56">
        <f t="shared" si="1"/>
        <v>5.9917752851808559E-2</v>
      </c>
      <c r="BW35" s="54">
        <v>15288764</v>
      </c>
      <c r="BX35" s="52">
        <v>0</v>
      </c>
      <c r="BY35" s="52">
        <v>0</v>
      </c>
      <c r="BZ35" s="53">
        <v>15288764</v>
      </c>
      <c r="CA35" s="51">
        <v>120</v>
      </c>
      <c r="CB35" s="52">
        <v>397327</v>
      </c>
      <c r="CC35" s="52">
        <v>179</v>
      </c>
      <c r="CD35" s="52">
        <v>1973568</v>
      </c>
      <c r="CE35" s="52">
        <v>65556</v>
      </c>
      <c r="CF35" s="52">
        <v>164125</v>
      </c>
      <c r="CG35" s="43">
        <v>26818</v>
      </c>
      <c r="CH35" s="54">
        <v>55380</v>
      </c>
      <c r="CI35" s="52">
        <v>66600</v>
      </c>
      <c r="CJ35" s="53">
        <v>121980</v>
      </c>
      <c r="CK35" s="51">
        <v>92300</v>
      </c>
      <c r="CL35" s="52">
        <v>15000</v>
      </c>
      <c r="CM35" s="52">
        <v>0</v>
      </c>
      <c r="CN35" s="52">
        <v>260700</v>
      </c>
      <c r="CO35" s="52">
        <v>453340</v>
      </c>
      <c r="CP35" s="55">
        <v>714040</v>
      </c>
      <c r="CQ35" s="43">
        <v>82090</v>
      </c>
      <c r="CR35" s="54">
        <v>79530</v>
      </c>
      <c r="CS35" s="52">
        <v>15300</v>
      </c>
      <c r="CT35" s="52">
        <v>15960</v>
      </c>
      <c r="CU35" s="52">
        <v>29700</v>
      </c>
      <c r="CV35" s="55">
        <v>140490</v>
      </c>
      <c r="CW35" s="52">
        <v>11040</v>
      </c>
      <c r="CX35" s="52">
        <v>2691090</v>
      </c>
      <c r="CY35" s="53">
        <v>6495544</v>
      </c>
      <c r="CZ35" s="54">
        <v>8793220</v>
      </c>
      <c r="DA35" s="52">
        <v>0</v>
      </c>
      <c r="DB35" s="52">
        <v>0</v>
      </c>
      <c r="DC35" s="53">
        <v>8793220</v>
      </c>
      <c r="DD35" s="51">
        <v>527336</v>
      </c>
      <c r="DE35" s="52">
        <v>527336</v>
      </c>
      <c r="DF35" s="56">
        <f t="shared" si="2"/>
        <v>5.9970750191624914E-2</v>
      </c>
      <c r="DG35" s="54">
        <v>7968652</v>
      </c>
      <c r="DH35" s="52">
        <v>0</v>
      </c>
      <c r="DI35" s="52">
        <v>0</v>
      </c>
      <c r="DJ35" s="53">
        <v>7968652</v>
      </c>
      <c r="DK35" s="51">
        <v>572</v>
      </c>
      <c r="DL35" s="52">
        <v>227166</v>
      </c>
      <c r="DM35" s="52">
        <v>133</v>
      </c>
      <c r="DN35" s="52">
        <v>941545</v>
      </c>
      <c r="DO35" s="52">
        <v>69148</v>
      </c>
      <c r="DP35" s="52">
        <v>72198</v>
      </c>
      <c r="DQ35" s="43">
        <v>13619</v>
      </c>
      <c r="DR35" s="54">
        <v>17160</v>
      </c>
      <c r="DS35" s="52">
        <v>29400</v>
      </c>
      <c r="DT35" s="53">
        <v>46560</v>
      </c>
      <c r="DU35" s="51">
        <v>50180</v>
      </c>
      <c r="DV35" s="52">
        <v>7800</v>
      </c>
      <c r="DW35" s="52">
        <v>0</v>
      </c>
      <c r="DX35" s="52">
        <v>102960</v>
      </c>
      <c r="DY35" s="52">
        <v>118940</v>
      </c>
      <c r="DZ35" s="55">
        <v>221900</v>
      </c>
      <c r="EA35" s="43">
        <v>31450</v>
      </c>
      <c r="EB35" s="54">
        <v>39930</v>
      </c>
      <c r="EC35" s="52">
        <v>13950</v>
      </c>
      <c r="ED35" s="52">
        <v>9880</v>
      </c>
      <c r="EE35" s="52">
        <v>12600</v>
      </c>
      <c r="EF35" s="55">
        <v>76360</v>
      </c>
      <c r="EG35" s="52">
        <v>4140</v>
      </c>
      <c r="EH35" s="52">
        <v>926220</v>
      </c>
      <c r="EI35" s="53">
        <v>2688858</v>
      </c>
      <c r="EJ35" s="54">
        <v>5279794</v>
      </c>
      <c r="EK35" s="52">
        <v>0</v>
      </c>
      <c r="EL35" s="52">
        <v>0</v>
      </c>
      <c r="EM35" s="53">
        <v>5279794</v>
      </c>
      <c r="EN35" s="51">
        <v>316698</v>
      </c>
      <c r="EO35" s="52">
        <v>316698</v>
      </c>
      <c r="EP35" s="56">
        <f t="shared" si="3"/>
        <v>5.9983022064876018E-2</v>
      </c>
      <c r="EQ35" s="54">
        <v>5047694</v>
      </c>
      <c r="ER35" s="52">
        <v>0</v>
      </c>
      <c r="ES35" s="52">
        <v>0</v>
      </c>
      <c r="ET35" s="53">
        <v>5047694</v>
      </c>
      <c r="EU35" s="51">
        <v>0</v>
      </c>
      <c r="EV35" s="52">
        <v>131454</v>
      </c>
      <c r="EW35" s="52">
        <v>43</v>
      </c>
      <c r="EX35" s="52">
        <v>537687</v>
      </c>
      <c r="EY35" s="52">
        <v>57279</v>
      </c>
      <c r="EZ35" s="52">
        <v>37940</v>
      </c>
      <c r="FA35" s="43">
        <v>7659</v>
      </c>
      <c r="FB35" s="54">
        <v>10920</v>
      </c>
      <c r="FC35" s="52">
        <v>13200</v>
      </c>
      <c r="FD35" s="53">
        <v>24120</v>
      </c>
      <c r="FE35" s="51">
        <v>21060</v>
      </c>
      <c r="FF35" s="52">
        <v>1200</v>
      </c>
      <c r="FG35" s="52">
        <v>0</v>
      </c>
      <c r="FH35" s="52">
        <v>43890</v>
      </c>
      <c r="FI35" s="52">
        <v>44080</v>
      </c>
      <c r="FJ35" s="55">
        <v>87970</v>
      </c>
      <c r="FK35" s="43">
        <v>11420</v>
      </c>
      <c r="FL35" s="54">
        <v>23430</v>
      </c>
      <c r="FM35" s="52">
        <v>7650</v>
      </c>
      <c r="FN35" s="52">
        <v>4940</v>
      </c>
      <c r="FO35" s="52">
        <v>9450</v>
      </c>
      <c r="FP35" s="55">
        <v>45470</v>
      </c>
      <c r="FQ35" s="52">
        <v>1610</v>
      </c>
      <c r="FR35" s="52">
        <v>451070</v>
      </c>
      <c r="FS35" s="53">
        <v>1415939</v>
      </c>
      <c r="FT35" s="54">
        <v>3631755</v>
      </c>
      <c r="FU35" s="52">
        <v>0</v>
      </c>
      <c r="FV35" s="52">
        <v>0</v>
      </c>
      <c r="FW35" s="53">
        <v>3631755</v>
      </c>
      <c r="FX35" s="51">
        <v>217862</v>
      </c>
      <c r="FY35" s="52">
        <v>217862</v>
      </c>
      <c r="FZ35" s="56">
        <f t="shared" si="4"/>
        <v>5.9988077389581618E-2</v>
      </c>
      <c r="GA35" s="54">
        <v>6023546</v>
      </c>
      <c r="GB35" s="52">
        <v>0</v>
      </c>
      <c r="GC35" s="52">
        <v>0</v>
      </c>
      <c r="GD35" s="53">
        <v>6023546</v>
      </c>
      <c r="GE35" s="51">
        <v>0</v>
      </c>
      <c r="GF35" s="52">
        <v>157638</v>
      </c>
      <c r="GG35" s="52">
        <v>0</v>
      </c>
      <c r="GH35" s="52">
        <v>598524</v>
      </c>
      <c r="GI35" s="52">
        <v>74806</v>
      </c>
      <c r="GJ35" s="52">
        <v>35161</v>
      </c>
      <c r="GK35" s="43">
        <v>7418</v>
      </c>
      <c r="GL35" s="54">
        <v>11700</v>
      </c>
      <c r="GM35" s="52">
        <v>14100</v>
      </c>
      <c r="GN35" s="53">
        <v>25800</v>
      </c>
      <c r="GO35" s="51">
        <v>0</v>
      </c>
      <c r="GP35" s="52">
        <v>0</v>
      </c>
      <c r="GQ35" s="52">
        <v>0</v>
      </c>
      <c r="GR35" s="52">
        <v>32890</v>
      </c>
      <c r="GS35" s="52">
        <v>38760</v>
      </c>
      <c r="GT35" s="55">
        <v>71650</v>
      </c>
      <c r="GU35" s="43">
        <v>13240</v>
      </c>
      <c r="GV35" s="54">
        <v>29700</v>
      </c>
      <c r="GW35" s="52">
        <v>6750</v>
      </c>
      <c r="GX35" s="52">
        <v>5700</v>
      </c>
      <c r="GY35" s="52">
        <v>8100</v>
      </c>
      <c r="GZ35" s="55">
        <v>50250</v>
      </c>
      <c r="HA35" s="52">
        <v>2990</v>
      </c>
      <c r="HB35" s="52">
        <v>419250</v>
      </c>
      <c r="HC35" s="53">
        <v>1456727</v>
      </c>
      <c r="HD35" s="54">
        <v>4566819</v>
      </c>
      <c r="HE35" s="52">
        <v>0</v>
      </c>
      <c r="HF35" s="52">
        <v>0</v>
      </c>
      <c r="HG35" s="53">
        <v>4566819</v>
      </c>
      <c r="HH35" s="51">
        <v>273968</v>
      </c>
      <c r="HI35" s="52">
        <v>273968</v>
      </c>
      <c r="HJ35" s="56">
        <f t="shared" si="5"/>
        <v>5.9990991541377048E-2</v>
      </c>
    </row>
    <row r="36" spans="1:218" s="18" customFormat="1" ht="12.6" customHeight="1" x14ac:dyDescent="0.2">
      <c r="A36" s="19">
        <v>24</v>
      </c>
      <c r="B36" s="20" t="s">
        <v>99</v>
      </c>
      <c r="C36" s="44">
        <f>SUM(C13:C35)</f>
        <v>26852536</v>
      </c>
      <c r="D36" s="45">
        <f t="shared" ref="D36:AK36" si="6">SUM(D13:D35)</f>
        <v>701</v>
      </c>
      <c r="E36" s="45">
        <f t="shared" si="6"/>
        <v>0</v>
      </c>
      <c r="F36" s="46">
        <f t="shared" si="6"/>
        <v>26853237</v>
      </c>
      <c r="G36" s="44">
        <f t="shared" si="6"/>
        <v>5502</v>
      </c>
      <c r="H36" s="45">
        <f t="shared" si="6"/>
        <v>1920298</v>
      </c>
      <c r="I36" s="49">
        <f t="shared" si="6"/>
        <v>386</v>
      </c>
      <c r="J36" s="45">
        <f t="shared" si="6"/>
        <v>5193872</v>
      </c>
      <c r="K36" s="45">
        <f t="shared" si="6"/>
        <v>161668</v>
      </c>
      <c r="L36" s="45">
        <f t="shared" si="6"/>
        <v>542238</v>
      </c>
      <c r="M36" s="47">
        <f t="shared" si="6"/>
        <v>69538</v>
      </c>
      <c r="N36" s="48">
        <f t="shared" si="6"/>
        <v>276900</v>
      </c>
      <c r="O36" s="45">
        <f t="shared" si="6"/>
        <v>295200</v>
      </c>
      <c r="P36" s="46">
        <f t="shared" si="6"/>
        <v>572100</v>
      </c>
      <c r="Q36" s="44">
        <f t="shared" si="6"/>
        <v>69160</v>
      </c>
      <c r="R36" s="45">
        <f t="shared" si="6"/>
        <v>58500</v>
      </c>
      <c r="S36" s="45">
        <f t="shared" si="6"/>
        <v>2080</v>
      </c>
      <c r="T36" s="45">
        <f t="shared" si="6"/>
        <v>447810</v>
      </c>
      <c r="U36" s="45">
        <f t="shared" si="6"/>
        <v>1502900</v>
      </c>
      <c r="V36" s="49">
        <f t="shared" si="6"/>
        <v>1950710</v>
      </c>
      <c r="W36" s="47">
        <f t="shared" si="6"/>
        <v>418540</v>
      </c>
      <c r="X36" s="48">
        <f t="shared" si="6"/>
        <v>357720</v>
      </c>
      <c r="Y36" s="45">
        <f t="shared" si="6"/>
        <v>32850</v>
      </c>
      <c r="Z36" s="45">
        <f t="shared" si="6"/>
        <v>71440</v>
      </c>
      <c r="AA36" s="45">
        <f t="shared" si="6"/>
        <v>120150</v>
      </c>
      <c r="AB36" s="49">
        <f t="shared" si="6"/>
        <v>582160</v>
      </c>
      <c r="AC36" s="45">
        <f t="shared" si="6"/>
        <v>97520</v>
      </c>
      <c r="AD36" s="45">
        <f t="shared" si="6"/>
        <v>13552030</v>
      </c>
      <c r="AE36" s="46">
        <f t="shared" si="6"/>
        <v>25195916</v>
      </c>
      <c r="AF36" s="48">
        <f t="shared" si="6"/>
        <v>1657257</v>
      </c>
      <c r="AG36" s="45">
        <f t="shared" si="6"/>
        <v>64</v>
      </c>
      <c r="AH36" s="44">
        <f t="shared" si="6"/>
        <v>0</v>
      </c>
      <c r="AI36" s="46">
        <f t="shared" si="6"/>
        <v>1657321</v>
      </c>
      <c r="AJ36" s="44">
        <f t="shared" si="6"/>
        <v>98097</v>
      </c>
      <c r="AK36" s="45">
        <f t="shared" si="6"/>
        <v>98097</v>
      </c>
      <c r="AL36" s="50">
        <f>AJ36/AI36</f>
        <v>5.9190102581213898E-2</v>
      </c>
      <c r="AM36" s="48">
        <f t="shared" ref="AM36:BU36" si="7">SUM(AM13:AM35)</f>
        <v>377789658</v>
      </c>
      <c r="AN36" s="45">
        <f t="shared" si="7"/>
        <v>1620</v>
      </c>
      <c r="AO36" s="45">
        <f t="shared" si="7"/>
        <v>1257</v>
      </c>
      <c r="AP36" s="46">
        <f t="shared" si="7"/>
        <v>377792535</v>
      </c>
      <c r="AQ36" s="44">
        <f t="shared" si="7"/>
        <v>50575</v>
      </c>
      <c r="AR36" s="45">
        <f t="shared" si="7"/>
        <v>14579198</v>
      </c>
      <c r="AS36" s="49">
        <f t="shared" si="7"/>
        <v>4614</v>
      </c>
      <c r="AT36" s="45">
        <f t="shared" si="7"/>
        <v>58128586</v>
      </c>
      <c r="AU36" s="45">
        <f t="shared" si="7"/>
        <v>1423546</v>
      </c>
      <c r="AV36" s="45">
        <f t="shared" si="7"/>
        <v>4795116</v>
      </c>
      <c r="AW36" s="47">
        <f t="shared" si="7"/>
        <v>762318</v>
      </c>
      <c r="AX36" s="48">
        <f t="shared" si="7"/>
        <v>2640820</v>
      </c>
      <c r="AY36" s="45">
        <f t="shared" si="7"/>
        <v>2565600</v>
      </c>
      <c r="AZ36" s="46">
        <f t="shared" si="7"/>
        <v>5206420</v>
      </c>
      <c r="BA36" s="44">
        <f t="shared" si="7"/>
        <v>2570100</v>
      </c>
      <c r="BB36" s="45">
        <f t="shared" si="7"/>
        <v>486300</v>
      </c>
      <c r="BC36" s="45">
        <f t="shared" si="7"/>
        <v>0</v>
      </c>
      <c r="BD36" s="45">
        <f t="shared" si="7"/>
        <v>6505070</v>
      </c>
      <c r="BE36" s="45">
        <f t="shared" si="7"/>
        <v>24121270</v>
      </c>
      <c r="BF36" s="49">
        <f t="shared" si="7"/>
        <v>30626340</v>
      </c>
      <c r="BG36" s="47">
        <f t="shared" si="7"/>
        <v>3210180</v>
      </c>
      <c r="BH36" s="48">
        <f t="shared" si="7"/>
        <v>2893440</v>
      </c>
      <c r="BI36" s="45">
        <f t="shared" si="7"/>
        <v>367200</v>
      </c>
      <c r="BJ36" s="45">
        <f t="shared" si="7"/>
        <v>721620</v>
      </c>
      <c r="BK36" s="45">
        <f t="shared" si="7"/>
        <v>891000</v>
      </c>
      <c r="BL36" s="49">
        <f t="shared" si="7"/>
        <v>4873260</v>
      </c>
      <c r="BM36" s="45">
        <f t="shared" si="7"/>
        <v>495420</v>
      </c>
      <c r="BN36" s="45">
        <f t="shared" si="7"/>
        <v>114315310</v>
      </c>
      <c r="BO36" s="46">
        <f t="shared" si="7"/>
        <v>241522669</v>
      </c>
      <c r="BP36" s="48">
        <f t="shared" si="7"/>
        <v>136268241</v>
      </c>
      <c r="BQ36" s="45">
        <f t="shared" si="7"/>
        <v>826</v>
      </c>
      <c r="BR36" s="44">
        <f t="shared" si="7"/>
        <v>799</v>
      </c>
      <c r="BS36" s="46">
        <f t="shared" si="7"/>
        <v>136269866</v>
      </c>
      <c r="BT36" s="44">
        <f t="shared" si="7"/>
        <v>8165392</v>
      </c>
      <c r="BU36" s="45">
        <f t="shared" si="7"/>
        <v>8165392</v>
      </c>
      <c r="BV36" s="50">
        <f>BT36/BS36</f>
        <v>5.9920745794231574E-2</v>
      </c>
      <c r="BW36" s="48">
        <f t="shared" ref="BW36:DE36" si="8">SUM(BW13:BW35)</f>
        <v>302083646</v>
      </c>
      <c r="BX36" s="45">
        <f t="shared" si="8"/>
        <v>2124</v>
      </c>
      <c r="BY36" s="45">
        <f t="shared" si="8"/>
        <v>0</v>
      </c>
      <c r="BZ36" s="46">
        <f t="shared" si="8"/>
        <v>302085770</v>
      </c>
      <c r="CA36" s="44">
        <f t="shared" si="8"/>
        <v>16530</v>
      </c>
      <c r="CB36" s="45">
        <f t="shared" si="8"/>
        <v>10030948</v>
      </c>
      <c r="CC36" s="49">
        <f t="shared" si="8"/>
        <v>3582</v>
      </c>
      <c r="CD36" s="45">
        <f t="shared" si="8"/>
        <v>39266114</v>
      </c>
      <c r="CE36" s="45">
        <f t="shared" si="8"/>
        <v>1497192</v>
      </c>
      <c r="CF36" s="45">
        <f t="shared" si="8"/>
        <v>2979382</v>
      </c>
      <c r="CG36" s="47">
        <f t="shared" si="8"/>
        <v>563676</v>
      </c>
      <c r="CH36" s="48">
        <f t="shared" si="8"/>
        <v>1183780</v>
      </c>
      <c r="CI36" s="45">
        <f t="shared" si="8"/>
        <v>1192800</v>
      </c>
      <c r="CJ36" s="46">
        <f t="shared" si="8"/>
        <v>2376580</v>
      </c>
      <c r="CK36" s="44">
        <f t="shared" si="8"/>
        <v>2052180</v>
      </c>
      <c r="CL36" s="45">
        <f t="shared" si="8"/>
        <v>286200</v>
      </c>
      <c r="CM36" s="45">
        <f t="shared" si="8"/>
        <v>0</v>
      </c>
      <c r="CN36" s="45">
        <f t="shared" si="8"/>
        <v>4095740</v>
      </c>
      <c r="CO36" s="45">
        <f t="shared" si="8"/>
        <v>9339640</v>
      </c>
      <c r="CP36" s="49">
        <f t="shared" si="8"/>
        <v>13435380</v>
      </c>
      <c r="CQ36" s="47">
        <f t="shared" si="8"/>
        <v>1429800</v>
      </c>
      <c r="CR36" s="48">
        <f t="shared" si="8"/>
        <v>1576410</v>
      </c>
      <c r="CS36" s="45">
        <f t="shared" si="8"/>
        <v>288450</v>
      </c>
      <c r="CT36" s="45">
        <f t="shared" si="8"/>
        <v>408120</v>
      </c>
      <c r="CU36" s="45">
        <f t="shared" si="8"/>
        <v>542250</v>
      </c>
      <c r="CV36" s="49">
        <f t="shared" si="8"/>
        <v>2815230</v>
      </c>
      <c r="CW36" s="45">
        <f t="shared" si="8"/>
        <v>215280</v>
      </c>
      <c r="CX36" s="45">
        <f t="shared" si="8"/>
        <v>52568870</v>
      </c>
      <c r="CY36" s="46">
        <f t="shared" si="8"/>
        <v>129533362</v>
      </c>
      <c r="CZ36" s="48">
        <f t="shared" si="8"/>
        <v>172550285</v>
      </c>
      <c r="DA36" s="45">
        <f t="shared" si="8"/>
        <v>2123</v>
      </c>
      <c r="DB36" s="44">
        <f t="shared" si="8"/>
        <v>0</v>
      </c>
      <c r="DC36" s="46">
        <f t="shared" si="8"/>
        <v>172552408</v>
      </c>
      <c r="DD36" s="44">
        <f t="shared" si="8"/>
        <v>10348125</v>
      </c>
      <c r="DE36" s="45">
        <f t="shared" si="8"/>
        <v>10348125</v>
      </c>
      <c r="DF36" s="50">
        <f>DD36/DC36</f>
        <v>5.9970910403058533E-2</v>
      </c>
      <c r="DG36" s="48">
        <f t="shared" ref="DG36:EO36" si="9">SUM(DG13:DG35)</f>
        <v>181574763</v>
      </c>
      <c r="DH36" s="45">
        <f t="shared" si="9"/>
        <v>6502</v>
      </c>
      <c r="DI36" s="45">
        <f t="shared" si="9"/>
        <v>0</v>
      </c>
      <c r="DJ36" s="46">
        <f t="shared" si="9"/>
        <v>181581265</v>
      </c>
      <c r="DK36" s="44">
        <f t="shared" si="9"/>
        <v>7201</v>
      </c>
      <c r="DL36" s="45">
        <f t="shared" si="9"/>
        <v>6284753</v>
      </c>
      <c r="DM36" s="49">
        <f t="shared" si="9"/>
        <v>1745</v>
      </c>
      <c r="DN36" s="45">
        <f t="shared" si="9"/>
        <v>21250549</v>
      </c>
      <c r="DO36" s="45">
        <f t="shared" si="9"/>
        <v>1297849</v>
      </c>
      <c r="DP36" s="45">
        <f t="shared" si="9"/>
        <v>1527589</v>
      </c>
      <c r="DQ36" s="47">
        <f t="shared" si="9"/>
        <v>317737</v>
      </c>
      <c r="DR36" s="48">
        <f t="shared" si="9"/>
        <v>514280</v>
      </c>
      <c r="DS36" s="45">
        <f t="shared" si="9"/>
        <v>521100</v>
      </c>
      <c r="DT36" s="46">
        <f t="shared" si="9"/>
        <v>1035380</v>
      </c>
      <c r="DU36" s="44">
        <f t="shared" si="9"/>
        <v>1062880</v>
      </c>
      <c r="DV36" s="45">
        <f t="shared" si="9"/>
        <v>122700</v>
      </c>
      <c r="DW36" s="45">
        <f t="shared" si="9"/>
        <v>0</v>
      </c>
      <c r="DX36" s="45">
        <f t="shared" si="9"/>
        <v>2116730</v>
      </c>
      <c r="DY36" s="45">
        <f t="shared" si="9"/>
        <v>3417470</v>
      </c>
      <c r="DZ36" s="49">
        <f t="shared" si="9"/>
        <v>5534200</v>
      </c>
      <c r="EA36" s="47">
        <f t="shared" si="9"/>
        <v>590660</v>
      </c>
      <c r="EB36" s="48">
        <f t="shared" si="9"/>
        <v>828300</v>
      </c>
      <c r="EC36" s="45">
        <f t="shared" si="9"/>
        <v>206100</v>
      </c>
      <c r="ED36" s="45">
        <f t="shared" si="9"/>
        <v>247000</v>
      </c>
      <c r="EE36" s="45">
        <f t="shared" si="9"/>
        <v>270000</v>
      </c>
      <c r="EF36" s="49">
        <f t="shared" si="9"/>
        <v>1551400</v>
      </c>
      <c r="EG36" s="45">
        <f t="shared" si="9"/>
        <v>88550</v>
      </c>
      <c r="EH36" s="45">
        <f t="shared" si="9"/>
        <v>21057280</v>
      </c>
      <c r="EI36" s="46">
        <f t="shared" si="9"/>
        <v>61728728</v>
      </c>
      <c r="EJ36" s="48">
        <f t="shared" si="9"/>
        <v>119846942</v>
      </c>
      <c r="EK36" s="45">
        <f t="shared" si="9"/>
        <v>5595</v>
      </c>
      <c r="EL36" s="44">
        <f t="shared" si="9"/>
        <v>0</v>
      </c>
      <c r="EM36" s="46">
        <f t="shared" si="9"/>
        <v>119852537</v>
      </c>
      <c r="EN36" s="44">
        <f t="shared" si="9"/>
        <v>7189085</v>
      </c>
      <c r="EO36" s="45">
        <f t="shared" si="9"/>
        <v>7189085</v>
      </c>
      <c r="EP36" s="50">
        <f>EN36/EM36</f>
        <v>5.9982751971282847E-2</v>
      </c>
      <c r="EQ36" s="48">
        <f t="shared" ref="EQ36:FY36" si="10">SUM(EQ13:EQ35)</f>
        <v>122867520</v>
      </c>
      <c r="ER36" s="45">
        <f t="shared" si="10"/>
        <v>0</v>
      </c>
      <c r="ES36" s="45">
        <f t="shared" si="10"/>
        <v>1187</v>
      </c>
      <c r="ET36" s="46">
        <f t="shared" si="10"/>
        <v>122868707</v>
      </c>
      <c r="EU36" s="44">
        <f t="shared" si="10"/>
        <v>7919</v>
      </c>
      <c r="EV36" s="45">
        <f t="shared" si="10"/>
        <v>3924974</v>
      </c>
      <c r="EW36" s="49">
        <f t="shared" si="10"/>
        <v>536</v>
      </c>
      <c r="EX36" s="45">
        <f t="shared" si="10"/>
        <v>13199156</v>
      </c>
      <c r="EY36" s="45">
        <f t="shared" si="10"/>
        <v>1108115</v>
      </c>
      <c r="EZ36" s="45">
        <f t="shared" si="10"/>
        <v>844712</v>
      </c>
      <c r="FA36" s="47">
        <f t="shared" si="10"/>
        <v>184343</v>
      </c>
      <c r="FB36" s="48">
        <f t="shared" si="10"/>
        <v>281840</v>
      </c>
      <c r="FC36" s="45">
        <f t="shared" si="10"/>
        <v>288000</v>
      </c>
      <c r="FD36" s="46">
        <f t="shared" si="10"/>
        <v>569840</v>
      </c>
      <c r="FE36" s="44">
        <f t="shared" si="10"/>
        <v>394680</v>
      </c>
      <c r="FF36" s="45">
        <f t="shared" si="10"/>
        <v>16500</v>
      </c>
      <c r="FG36" s="45">
        <f t="shared" si="10"/>
        <v>0</v>
      </c>
      <c r="FH36" s="45">
        <f t="shared" si="10"/>
        <v>1108800</v>
      </c>
      <c r="FI36" s="45">
        <f t="shared" si="10"/>
        <v>1427800</v>
      </c>
      <c r="FJ36" s="49">
        <f t="shared" si="10"/>
        <v>2536600</v>
      </c>
      <c r="FK36" s="47">
        <f t="shared" si="10"/>
        <v>305370</v>
      </c>
      <c r="FL36" s="48">
        <f t="shared" si="10"/>
        <v>498960</v>
      </c>
      <c r="FM36" s="45">
        <f t="shared" si="10"/>
        <v>148500</v>
      </c>
      <c r="FN36" s="45">
        <f t="shared" si="10"/>
        <v>139840</v>
      </c>
      <c r="FO36" s="45">
        <f t="shared" si="10"/>
        <v>176400</v>
      </c>
      <c r="FP36" s="49">
        <f t="shared" si="10"/>
        <v>963700</v>
      </c>
      <c r="FQ36" s="45">
        <f t="shared" si="10"/>
        <v>48760</v>
      </c>
      <c r="FR36" s="45">
        <f t="shared" si="10"/>
        <v>10935340</v>
      </c>
      <c r="FS36" s="46">
        <f t="shared" si="10"/>
        <v>35040009</v>
      </c>
      <c r="FT36" s="48">
        <f t="shared" si="10"/>
        <v>87827511</v>
      </c>
      <c r="FU36" s="95">
        <f t="shared" si="10"/>
        <v>0</v>
      </c>
      <c r="FV36" s="45">
        <f t="shared" si="10"/>
        <v>1187</v>
      </c>
      <c r="FW36" s="46">
        <f t="shared" si="10"/>
        <v>87828698</v>
      </c>
      <c r="FX36" s="44">
        <f t="shared" si="10"/>
        <v>5268651</v>
      </c>
      <c r="FY36" s="45">
        <f t="shared" si="10"/>
        <v>5268651</v>
      </c>
      <c r="FZ36" s="50">
        <f>FX36/FW36</f>
        <v>5.9987807174370272E-2</v>
      </c>
      <c r="GA36" s="48">
        <f t="shared" ref="GA36:HI36" si="11">SUM(GA13:GA35)</f>
        <v>125767937</v>
      </c>
      <c r="GB36" s="45">
        <f t="shared" si="11"/>
        <v>3911</v>
      </c>
      <c r="GC36" s="45">
        <f t="shared" si="11"/>
        <v>900</v>
      </c>
      <c r="GD36" s="46">
        <f t="shared" si="11"/>
        <v>125772748</v>
      </c>
      <c r="GE36" s="44">
        <f t="shared" si="11"/>
        <v>6328</v>
      </c>
      <c r="GF36" s="45">
        <f t="shared" si="11"/>
        <v>3626523</v>
      </c>
      <c r="GG36" s="49">
        <f t="shared" si="11"/>
        <v>646</v>
      </c>
      <c r="GH36" s="45">
        <f t="shared" si="11"/>
        <v>12345727</v>
      </c>
      <c r="GI36" s="45">
        <f t="shared" si="11"/>
        <v>1258109</v>
      </c>
      <c r="GJ36" s="45">
        <f t="shared" si="11"/>
        <v>708078</v>
      </c>
      <c r="GK36" s="47">
        <f t="shared" si="11"/>
        <v>155234</v>
      </c>
      <c r="GL36" s="48">
        <f t="shared" si="11"/>
        <v>225160</v>
      </c>
      <c r="GM36" s="45">
        <f t="shared" si="11"/>
        <v>238500</v>
      </c>
      <c r="GN36" s="46">
        <f t="shared" si="11"/>
        <v>463660</v>
      </c>
      <c r="GO36" s="44">
        <f t="shared" si="11"/>
        <v>4160</v>
      </c>
      <c r="GP36" s="45">
        <f t="shared" si="11"/>
        <v>0</v>
      </c>
      <c r="GQ36" s="45">
        <f t="shared" si="11"/>
        <v>0</v>
      </c>
      <c r="GR36" s="45">
        <f t="shared" si="11"/>
        <v>800250</v>
      </c>
      <c r="GS36" s="45">
        <f t="shared" si="11"/>
        <v>910120</v>
      </c>
      <c r="GT36" s="49">
        <f t="shared" si="11"/>
        <v>1710370</v>
      </c>
      <c r="GU36" s="47">
        <f t="shared" si="11"/>
        <v>231290</v>
      </c>
      <c r="GV36" s="48">
        <f t="shared" si="11"/>
        <v>458700</v>
      </c>
      <c r="GW36" s="45">
        <f t="shared" si="11"/>
        <v>178650</v>
      </c>
      <c r="GX36" s="45">
        <f t="shared" si="11"/>
        <v>121220</v>
      </c>
      <c r="GY36" s="45">
        <f t="shared" si="11"/>
        <v>155250</v>
      </c>
      <c r="GZ36" s="49">
        <f t="shared" si="11"/>
        <v>913820</v>
      </c>
      <c r="HA36" s="45">
        <f t="shared" si="11"/>
        <v>42320</v>
      </c>
      <c r="HB36" s="45">
        <f t="shared" si="11"/>
        <v>8792070</v>
      </c>
      <c r="HC36" s="46">
        <f t="shared" si="11"/>
        <v>30257689</v>
      </c>
      <c r="HD36" s="48">
        <f t="shared" si="11"/>
        <v>95510248</v>
      </c>
      <c r="HE36" s="45">
        <f t="shared" si="11"/>
        <v>3911</v>
      </c>
      <c r="HF36" s="44">
        <f t="shared" si="11"/>
        <v>900</v>
      </c>
      <c r="HG36" s="46">
        <f t="shared" si="11"/>
        <v>95515059</v>
      </c>
      <c r="HH36" s="44">
        <f t="shared" si="11"/>
        <v>5730035</v>
      </c>
      <c r="HI36" s="45">
        <f t="shared" si="11"/>
        <v>5730035</v>
      </c>
      <c r="HJ36" s="50">
        <f>HH36/HG36</f>
        <v>5.9990906774187301E-2</v>
      </c>
    </row>
    <row r="37" spans="1:218" s="18" customFormat="1" ht="12.6" customHeight="1" x14ac:dyDescent="0.2">
      <c r="A37" s="21">
        <v>25</v>
      </c>
      <c r="B37" s="22" t="s">
        <v>100</v>
      </c>
      <c r="C37" s="51">
        <v>14116581</v>
      </c>
      <c r="D37" s="52">
        <v>0</v>
      </c>
      <c r="E37" s="52">
        <v>0</v>
      </c>
      <c r="F37" s="53">
        <v>14116581</v>
      </c>
      <c r="G37" s="51">
        <v>3091</v>
      </c>
      <c r="H37" s="52">
        <v>1027460</v>
      </c>
      <c r="I37" s="52">
        <v>44</v>
      </c>
      <c r="J37" s="52">
        <v>2487768</v>
      </c>
      <c r="K37" s="52">
        <v>65804</v>
      </c>
      <c r="L37" s="52">
        <v>277303</v>
      </c>
      <c r="M37" s="43">
        <v>35269</v>
      </c>
      <c r="N37" s="54">
        <v>252460</v>
      </c>
      <c r="O37" s="52">
        <v>232500</v>
      </c>
      <c r="P37" s="53">
        <v>484960</v>
      </c>
      <c r="Q37" s="51">
        <v>24700</v>
      </c>
      <c r="R37" s="52">
        <v>26100</v>
      </c>
      <c r="S37" s="52">
        <v>520</v>
      </c>
      <c r="T37" s="52">
        <v>298980</v>
      </c>
      <c r="U37" s="52">
        <v>1120240</v>
      </c>
      <c r="V37" s="55">
        <v>1419220</v>
      </c>
      <c r="W37" s="43">
        <v>278170</v>
      </c>
      <c r="X37" s="54">
        <v>252120</v>
      </c>
      <c r="Y37" s="52">
        <v>20250</v>
      </c>
      <c r="Z37" s="52">
        <v>35720</v>
      </c>
      <c r="AA37" s="52">
        <v>42750</v>
      </c>
      <c r="AB37" s="55">
        <v>350840</v>
      </c>
      <c r="AC37" s="52">
        <v>78660</v>
      </c>
      <c r="AD37" s="52">
        <v>6722770</v>
      </c>
      <c r="AE37" s="53">
        <v>13282635</v>
      </c>
      <c r="AF37" s="54">
        <v>833946</v>
      </c>
      <c r="AG37" s="52">
        <v>0</v>
      </c>
      <c r="AH37" s="51">
        <v>0</v>
      </c>
      <c r="AI37" s="53">
        <v>833946</v>
      </c>
      <c r="AJ37" s="51">
        <v>49382</v>
      </c>
      <c r="AK37" s="52">
        <v>49382</v>
      </c>
      <c r="AL37" s="57">
        <f>AJ37/AI37</f>
        <v>5.921486523108211E-2</v>
      </c>
      <c r="AM37" s="54">
        <v>251403722</v>
      </c>
      <c r="AN37" s="52">
        <v>346</v>
      </c>
      <c r="AO37" s="52">
        <v>0</v>
      </c>
      <c r="AP37" s="53">
        <v>251404068</v>
      </c>
      <c r="AQ37" s="51">
        <v>22379</v>
      </c>
      <c r="AR37" s="52">
        <v>7710180</v>
      </c>
      <c r="AS37" s="52">
        <v>2160</v>
      </c>
      <c r="AT37" s="52">
        <v>35847647</v>
      </c>
      <c r="AU37" s="52">
        <v>487197</v>
      </c>
      <c r="AV37" s="52">
        <v>2996237</v>
      </c>
      <c r="AW37" s="43">
        <v>472918</v>
      </c>
      <c r="AX37" s="54">
        <v>2085980</v>
      </c>
      <c r="AY37" s="52">
        <v>1792800</v>
      </c>
      <c r="AZ37" s="53">
        <v>3878780</v>
      </c>
      <c r="BA37" s="51">
        <v>978900</v>
      </c>
      <c r="BB37" s="52">
        <v>273600</v>
      </c>
      <c r="BC37" s="52">
        <v>0</v>
      </c>
      <c r="BD37" s="52">
        <v>5908980</v>
      </c>
      <c r="BE37" s="52">
        <v>22434830</v>
      </c>
      <c r="BF37" s="55">
        <v>28343810</v>
      </c>
      <c r="BG37" s="43">
        <v>2488670</v>
      </c>
      <c r="BH37" s="54">
        <v>2190540</v>
      </c>
      <c r="BI37" s="52">
        <v>187200</v>
      </c>
      <c r="BJ37" s="52">
        <v>407360</v>
      </c>
      <c r="BK37" s="52">
        <v>433350</v>
      </c>
      <c r="BL37" s="55">
        <v>3218450</v>
      </c>
      <c r="BM37" s="52">
        <v>396750</v>
      </c>
      <c r="BN37" s="52">
        <v>73661900</v>
      </c>
      <c r="BO37" s="53">
        <v>160777418</v>
      </c>
      <c r="BP37" s="54">
        <v>90626306</v>
      </c>
      <c r="BQ37" s="52">
        <v>344</v>
      </c>
      <c r="BR37" s="51">
        <v>0</v>
      </c>
      <c r="BS37" s="53">
        <v>90626650</v>
      </c>
      <c r="BT37" s="51">
        <v>5430802</v>
      </c>
      <c r="BU37" s="52">
        <v>5430802</v>
      </c>
      <c r="BV37" s="57">
        <f>BT37/BS37</f>
        <v>5.992499998620715E-2</v>
      </c>
      <c r="BW37" s="54">
        <v>182534904</v>
      </c>
      <c r="BX37" s="52">
        <v>1935</v>
      </c>
      <c r="BY37" s="52">
        <v>0</v>
      </c>
      <c r="BZ37" s="53">
        <v>182536839</v>
      </c>
      <c r="CA37" s="51">
        <v>11934</v>
      </c>
      <c r="CB37" s="52">
        <v>4613372</v>
      </c>
      <c r="CC37" s="52">
        <v>2139</v>
      </c>
      <c r="CD37" s="52">
        <v>22241295</v>
      </c>
      <c r="CE37" s="52">
        <v>516408</v>
      </c>
      <c r="CF37" s="52">
        <v>1787525</v>
      </c>
      <c r="CG37" s="43">
        <v>327739</v>
      </c>
      <c r="CH37" s="54">
        <v>751400</v>
      </c>
      <c r="CI37" s="52">
        <v>665700</v>
      </c>
      <c r="CJ37" s="53">
        <v>1417100</v>
      </c>
      <c r="CK37" s="51">
        <v>642200</v>
      </c>
      <c r="CL37" s="52">
        <v>128100</v>
      </c>
      <c r="CM37" s="52">
        <v>0</v>
      </c>
      <c r="CN37" s="52">
        <v>3463020</v>
      </c>
      <c r="CO37" s="52">
        <v>8164820</v>
      </c>
      <c r="CP37" s="55">
        <v>11627840</v>
      </c>
      <c r="CQ37" s="43">
        <v>1005450</v>
      </c>
      <c r="CR37" s="54">
        <v>949410</v>
      </c>
      <c r="CS37" s="52">
        <v>121950</v>
      </c>
      <c r="CT37" s="52">
        <v>146680</v>
      </c>
      <c r="CU37" s="52">
        <v>222750</v>
      </c>
      <c r="CV37" s="55">
        <v>1440790</v>
      </c>
      <c r="CW37" s="52">
        <v>141220</v>
      </c>
      <c r="CX37" s="52">
        <v>32280410</v>
      </c>
      <c r="CY37" s="53">
        <v>78181383</v>
      </c>
      <c r="CZ37" s="54">
        <v>104353685</v>
      </c>
      <c r="DA37" s="52">
        <v>1771</v>
      </c>
      <c r="DB37" s="51">
        <v>0</v>
      </c>
      <c r="DC37" s="53">
        <v>104355456</v>
      </c>
      <c r="DD37" s="51">
        <v>6258290</v>
      </c>
      <c r="DE37" s="52">
        <v>6258290</v>
      </c>
      <c r="DF37" s="57">
        <f>DD37/DC37</f>
        <v>5.9970894094890446E-2</v>
      </c>
      <c r="DG37" s="54">
        <v>88494605</v>
      </c>
      <c r="DH37" s="52">
        <v>2420</v>
      </c>
      <c r="DI37" s="52">
        <v>0</v>
      </c>
      <c r="DJ37" s="53">
        <v>88497025</v>
      </c>
      <c r="DK37" s="51">
        <v>3653</v>
      </c>
      <c r="DL37" s="52">
        <v>2525267</v>
      </c>
      <c r="DM37" s="52">
        <v>750</v>
      </c>
      <c r="DN37" s="52">
        <v>9676971</v>
      </c>
      <c r="DO37" s="52">
        <v>429647</v>
      </c>
      <c r="DP37" s="52">
        <v>783317</v>
      </c>
      <c r="DQ37" s="43">
        <v>161595</v>
      </c>
      <c r="DR37" s="54">
        <v>241020</v>
      </c>
      <c r="DS37" s="52">
        <v>241200</v>
      </c>
      <c r="DT37" s="53">
        <v>482220</v>
      </c>
      <c r="DU37" s="51">
        <v>303420</v>
      </c>
      <c r="DV37" s="52">
        <v>45000</v>
      </c>
      <c r="DW37" s="52">
        <v>0</v>
      </c>
      <c r="DX37" s="52">
        <v>1537360</v>
      </c>
      <c r="DY37" s="52">
        <v>2398190</v>
      </c>
      <c r="DZ37" s="55">
        <v>3935550</v>
      </c>
      <c r="EA37" s="43">
        <v>360810</v>
      </c>
      <c r="EB37" s="54">
        <v>390060</v>
      </c>
      <c r="EC37" s="52">
        <v>83700</v>
      </c>
      <c r="ED37" s="52">
        <v>76760</v>
      </c>
      <c r="EE37" s="52">
        <v>102600</v>
      </c>
      <c r="EF37" s="55">
        <v>653120</v>
      </c>
      <c r="EG37" s="52">
        <v>50140</v>
      </c>
      <c r="EH37" s="52">
        <v>10399130</v>
      </c>
      <c r="EI37" s="53">
        <v>29809840</v>
      </c>
      <c r="EJ37" s="54">
        <v>58684765</v>
      </c>
      <c r="EK37" s="52">
        <v>2420</v>
      </c>
      <c r="EL37" s="51">
        <v>0</v>
      </c>
      <c r="EM37" s="53">
        <v>58687185</v>
      </c>
      <c r="EN37" s="51">
        <v>3520237</v>
      </c>
      <c r="EO37" s="52">
        <v>3520237</v>
      </c>
      <c r="EP37" s="57">
        <f>EN37/EM37</f>
        <v>5.9983061037942098E-2</v>
      </c>
      <c r="EQ37" s="54">
        <v>47279433</v>
      </c>
      <c r="ER37" s="52">
        <v>0</v>
      </c>
      <c r="ES37" s="52">
        <v>1200</v>
      </c>
      <c r="ET37" s="53">
        <v>47280633</v>
      </c>
      <c r="EU37" s="51">
        <v>2660</v>
      </c>
      <c r="EV37" s="52">
        <v>1215122</v>
      </c>
      <c r="EW37" s="52">
        <v>636</v>
      </c>
      <c r="EX37" s="52">
        <v>4700553</v>
      </c>
      <c r="EY37" s="52">
        <v>334877</v>
      </c>
      <c r="EZ37" s="52">
        <v>343768</v>
      </c>
      <c r="FA37" s="43">
        <v>77811</v>
      </c>
      <c r="FB37" s="54">
        <v>101140</v>
      </c>
      <c r="FC37" s="52">
        <v>105300</v>
      </c>
      <c r="FD37" s="53">
        <v>206440</v>
      </c>
      <c r="FE37" s="51">
        <v>106340</v>
      </c>
      <c r="FF37" s="52">
        <v>7500</v>
      </c>
      <c r="FG37" s="52">
        <v>0</v>
      </c>
      <c r="FH37" s="52">
        <v>637450</v>
      </c>
      <c r="FI37" s="52">
        <v>783320</v>
      </c>
      <c r="FJ37" s="55">
        <v>1420770</v>
      </c>
      <c r="FK37" s="43">
        <v>133130</v>
      </c>
      <c r="FL37" s="54">
        <v>222420</v>
      </c>
      <c r="FM37" s="52">
        <v>57600</v>
      </c>
      <c r="FN37" s="52">
        <v>42180</v>
      </c>
      <c r="FO37" s="52">
        <v>48600</v>
      </c>
      <c r="FP37" s="55">
        <v>370800</v>
      </c>
      <c r="FQ37" s="52">
        <v>23920</v>
      </c>
      <c r="FR37" s="52">
        <v>4264030</v>
      </c>
      <c r="FS37" s="53">
        <v>13207721</v>
      </c>
      <c r="FT37" s="54">
        <v>34071712</v>
      </c>
      <c r="FU37" s="96">
        <v>0</v>
      </c>
      <c r="FV37" s="52">
        <v>1200</v>
      </c>
      <c r="FW37" s="53">
        <v>34072912</v>
      </c>
      <c r="FX37" s="51">
        <v>2043969</v>
      </c>
      <c r="FY37" s="52">
        <v>2043969</v>
      </c>
      <c r="FZ37" s="57">
        <f>FX37/FW37</f>
        <v>5.9988092593905681E-2</v>
      </c>
      <c r="GA37" s="54">
        <v>42078503</v>
      </c>
      <c r="GB37" s="52">
        <v>3476</v>
      </c>
      <c r="GC37" s="52">
        <v>0</v>
      </c>
      <c r="GD37" s="53">
        <v>42081979</v>
      </c>
      <c r="GE37" s="51">
        <v>748</v>
      </c>
      <c r="GF37" s="52">
        <v>1051625</v>
      </c>
      <c r="GG37" s="52">
        <v>107</v>
      </c>
      <c r="GH37" s="52">
        <v>3929594</v>
      </c>
      <c r="GI37" s="52">
        <v>389430</v>
      </c>
      <c r="GJ37" s="52">
        <v>252126</v>
      </c>
      <c r="GK37" s="43">
        <v>60687</v>
      </c>
      <c r="GL37" s="54">
        <v>83720</v>
      </c>
      <c r="GM37" s="52">
        <v>93000</v>
      </c>
      <c r="GN37" s="53">
        <v>176720</v>
      </c>
      <c r="GO37" s="51">
        <v>2080</v>
      </c>
      <c r="GP37" s="52">
        <v>0</v>
      </c>
      <c r="GQ37" s="52">
        <v>0</v>
      </c>
      <c r="GR37" s="52">
        <v>365310</v>
      </c>
      <c r="GS37" s="52">
        <v>393070</v>
      </c>
      <c r="GT37" s="55">
        <v>758380</v>
      </c>
      <c r="GU37" s="43">
        <v>84970</v>
      </c>
      <c r="GV37" s="54">
        <v>195690</v>
      </c>
      <c r="GW37" s="52">
        <v>75600</v>
      </c>
      <c r="GX37" s="52">
        <v>41040</v>
      </c>
      <c r="GY37" s="52">
        <v>53100</v>
      </c>
      <c r="GZ37" s="55">
        <v>365430</v>
      </c>
      <c r="HA37" s="52">
        <v>18630</v>
      </c>
      <c r="HB37" s="52">
        <v>2950950</v>
      </c>
      <c r="HC37" s="53">
        <v>10041370</v>
      </c>
      <c r="HD37" s="54">
        <v>32037133</v>
      </c>
      <c r="HE37" s="52">
        <v>3476</v>
      </c>
      <c r="HF37" s="51">
        <v>0</v>
      </c>
      <c r="HG37" s="53">
        <v>32040609</v>
      </c>
      <c r="HH37" s="51">
        <v>1922161</v>
      </c>
      <c r="HI37" s="52">
        <v>1922161</v>
      </c>
      <c r="HJ37" s="57">
        <f>HH37/HG37</f>
        <v>5.9991400288302882E-2</v>
      </c>
    </row>
    <row r="38" spans="1:218" s="18" customFormat="1" ht="12.6" customHeight="1" x14ac:dyDescent="0.2">
      <c r="A38" s="23">
        <v>26</v>
      </c>
      <c r="B38" s="24" t="s">
        <v>101</v>
      </c>
      <c r="C38" s="58">
        <f>C36+C37</f>
        <v>40969117</v>
      </c>
      <c r="D38" s="59">
        <f t="shared" ref="D38:AK38" si="12">D36+D37</f>
        <v>701</v>
      </c>
      <c r="E38" s="59">
        <f t="shared" si="12"/>
        <v>0</v>
      </c>
      <c r="F38" s="60">
        <f t="shared" si="12"/>
        <v>40969818</v>
      </c>
      <c r="G38" s="58">
        <f t="shared" si="12"/>
        <v>8593</v>
      </c>
      <c r="H38" s="59">
        <f t="shared" si="12"/>
        <v>2947758</v>
      </c>
      <c r="I38" s="63">
        <f t="shared" si="12"/>
        <v>430</v>
      </c>
      <c r="J38" s="59">
        <f t="shared" si="12"/>
        <v>7681640</v>
      </c>
      <c r="K38" s="59">
        <f t="shared" si="12"/>
        <v>227472</v>
      </c>
      <c r="L38" s="59">
        <f t="shared" si="12"/>
        <v>819541</v>
      </c>
      <c r="M38" s="61">
        <f t="shared" si="12"/>
        <v>104807</v>
      </c>
      <c r="N38" s="62">
        <f t="shared" si="12"/>
        <v>529360</v>
      </c>
      <c r="O38" s="59">
        <f t="shared" si="12"/>
        <v>527700</v>
      </c>
      <c r="P38" s="60">
        <f t="shared" si="12"/>
        <v>1057060</v>
      </c>
      <c r="Q38" s="58">
        <f t="shared" si="12"/>
        <v>93860</v>
      </c>
      <c r="R38" s="59">
        <f t="shared" si="12"/>
        <v>84600</v>
      </c>
      <c r="S38" s="59">
        <f t="shared" si="12"/>
        <v>2600</v>
      </c>
      <c r="T38" s="59">
        <f t="shared" si="12"/>
        <v>746790</v>
      </c>
      <c r="U38" s="59">
        <f t="shared" si="12"/>
        <v>2623140</v>
      </c>
      <c r="V38" s="63">
        <f t="shared" si="12"/>
        <v>3369930</v>
      </c>
      <c r="W38" s="61">
        <f t="shared" si="12"/>
        <v>696710</v>
      </c>
      <c r="X38" s="62">
        <f t="shared" si="12"/>
        <v>609840</v>
      </c>
      <c r="Y38" s="59">
        <f t="shared" si="12"/>
        <v>53100</v>
      </c>
      <c r="Z38" s="59">
        <f t="shared" si="12"/>
        <v>107160</v>
      </c>
      <c r="AA38" s="59">
        <f t="shared" si="12"/>
        <v>162900</v>
      </c>
      <c r="AB38" s="63">
        <f t="shared" si="12"/>
        <v>933000</v>
      </c>
      <c r="AC38" s="59">
        <f t="shared" si="12"/>
        <v>176180</v>
      </c>
      <c r="AD38" s="59">
        <f t="shared" si="12"/>
        <v>20274800</v>
      </c>
      <c r="AE38" s="60">
        <f t="shared" si="12"/>
        <v>38478551</v>
      </c>
      <c r="AF38" s="62">
        <f t="shared" si="12"/>
        <v>2491203</v>
      </c>
      <c r="AG38" s="59">
        <f t="shared" si="12"/>
        <v>64</v>
      </c>
      <c r="AH38" s="58">
        <f t="shared" si="12"/>
        <v>0</v>
      </c>
      <c r="AI38" s="60">
        <f t="shared" si="12"/>
        <v>2491267</v>
      </c>
      <c r="AJ38" s="58">
        <f t="shared" si="12"/>
        <v>147479</v>
      </c>
      <c r="AK38" s="59">
        <f t="shared" si="12"/>
        <v>147479</v>
      </c>
      <c r="AL38" s="64">
        <f>AJ38/AI38</f>
        <v>5.9198391822313706E-2</v>
      </c>
      <c r="AM38" s="62">
        <f t="shared" ref="AM38:BU38" si="13">AM36+AM37</f>
        <v>629193380</v>
      </c>
      <c r="AN38" s="59">
        <f t="shared" si="13"/>
        <v>1966</v>
      </c>
      <c r="AO38" s="59">
        <f t="shared" si="13"/>
        <v>1257</v>
      </c>
      <c r="AP38" s="60">
        <f t="shared" si="13"/>
        <v>629196603</v>
      </c>
      <c r="AQ38" s="58">
        <f t="shared" si="13"/>
        <v>72954</v>
      </c>
      <c r="AR38" s="59">
        <f t="shared" si="13"/>
        <v>22289378</v>
      </c>
      <c r="AS38" s="63">
        <f t="shared" si="13"/>
        <v>6774</v>
      </c>
      <c r="AT38" s="59">
        <f t="shared" si="13"/>
        <v>93976233</v>
      </c>
      <c r="AU38" s="59">
        <f t="shared" si="13"/>
        <v>1910743</v>
      </c>
      <c r="AV38" s="59">
        <f t="shared" si="13"/>
        <v>7791353</v>
      </c>
      <c r="AW38" s="61">
        <f t="shared" si="13"/>
        <v>1235236</v>
      </c>
      <c r="AX38" s="62">
        <f t="shared" si="13"/>
        <v>4726800</v>
      </c>
      <c r="AY38" s="59">
        <f t="shared" si="13"/>
        <v>4358400</v>
      </c>
      <c r="AZ38" s="60">
        <f t="shared" si="13"/>
        <v>9085200</v>
      </c>
      <c r="BA38" s="58">
        <f t="shared" si="13"/>
        <v>3549000</v>
      </c>
      <c r="BB38" s="59">
        <f t="shared" si="13"/>
        <v>759900</v>
      </c>
      <c r="BC38" s="59">
        <f t="shared" si="13"/>
        <v>0</v>
      </c>
      <c r="BD38" s="59">
        <f t="shared" si="13"/>
        <v>12414050</v>
      </c>
      <c r="BE38" s="59">
        <f t="shared" si="13"/>
        <v>46556100</v>
      </c>
      <c r="BF38" s="63">
        <f t="shared" si="13"/>
        <v>58970150</v>
      </c>
      <c r="BG38" s="61">
        <f t="shared" si="13"/>
        <v>5698850</v>
      </c>
      <c r="BH38" s="62">
        <f t="shared" si="13"/>
        <v>5083980</v>
      </c>
      <c r="BI38" s="59">
        <f t="shared" si="13"/>
        <v>554400</v>
      </c>
      <c r="BJ38" s="59">
        <f t="shared" si="13"/>
        <v>1128980</v>
      </c>
      <c r="BK38" s="59">
        <f t="shared" si="13"/>
        <v>1324350</v>
      </c>
      <c r="BL38" s="63">
        <f t="shared" si="13"/>
        <v>8091710</v>
      </c>
      <c r="BM38" s="59">
        <f t="shared" si="13"/>
        <v>892170</v>
      </c>
      <c r="BN38" s="59">
        <f t="shared" si="13"/>
        <v>187977210</v>
      </c>
      <c r="BO38" s="60">
        <f t="shared" si="13"/>
        <v>402300087</v>
      </c>
      <c r="BP38" s="62">
        <f t="shared" si="13"/>
        <v>226894547</v>
      </c>
      <c r="BQ38" s="59">
        <f t="shared" si="13"/>
        <v>1170</v>
      </c>
      <c r="BR38" s="58">
        <f t="shared" si="13"/>
        <v>799</v>
      </c>
      <c r="BS38" s="60">
        <f t="shared" si="13"/>
        <v>226896516</v>
      </c>
      <c r="BT38" s="58">
        <f t="shared" si="13"/>
        <v>13596194</v>
      </c>
      <c r="BU38" s="59">
        <f t="shared" si="13"/>
        <v>13596194</v>
      </c>
      <c r="BV38" s="64">
        <f>BT38/BS38</f>
        <v>5.9922444996907756E-2</v>
      </c>
      <c r="BW38" s="62">
        <f t="shared" ref="BW38:DE38" si="14">BW36+BW37</f>
        <v>484618550</v>
      </c>
      <c r="BX38" s="59">
        <f t="shared" si="14"/>
        <v>4059</v>
      </c>
      <c r="BY38" s="59">
        <f t="shared" si="14"/>
        <v>0</v>
      </c>
      <c r="BZ38" s="60">
        <f t="shared" si="14"/>
        <v>484622609</v>
      </c>
      <c r="CA38" s="58">
        <f t="shared" si="14"/>
        <v>28464</v>
      </c>
      <c r="CB38" s="59">
        <f t="shared" si="14"/>
        <v>14644320</v>
      </c>
      <c r="CC38" s="63">
        <f t="shared" si="14"/>
        <v>5721</v>
      </c>
      <c r="CD38" s="59">
        <f t="shared" si="14"/>
        <v>61507409</v>
      </c>
      <c r="CE38" s="59">
        <f t="shared" si="14"/>
        <v>2013600</v>
      </c>
      <c r="CF38" s="59">
        <f t="shared" si="14"/>
        <v>4766907</v>
      </c>
      <c r="CG38" s="61">
        <f t="shared" si="14"/>
        <v>891415</v>
      </c>
      <c r="CH38" s="62">
        <f t="shared" si="14"/>
        <v>1935180</v>
      </c>
      <c r="CI38" s="59">
        <f t="shared" si="14"/>
        <v>1858500</v>
      </c>
      <c r="CJ38" s="60">
        <f t="shared" si="14"/>
        <v>3793680</v>
      </c>
      <c r="CK38" s="58">
        <f t="shared" si="14"/>
        <v>2694380</v>
      </c>
      <c r="CL38" s="59">
        <f t="shared" si="14"/>
        <v>414300</v>
      </c>
      <c r="CM38" s="59">
        <f t="shared" si="14"/>
        <v>0</v>
      </c>
      <c r="CN38" s="59">
        <f t="shared" si="14"/>
        <v>7558760</v>
      </c>
      <c r="CO38" s="59">
        <f t="shared" si="14"/>
        <v>17504460</v>
      </c>
      <c r="CP38" s="63">
        <f t="shared" si="14"/>
        <v>25063220</v>
      </c>
      <c r="CQ38" s="61">
        <f t="shared" si="14"/>
        <v>2435250</v>
      </c>
      <c r="CR38" s="62">
        <f t="shared" si="14"/>
        <v>2525820</v>
      </c>
      <c r="CS38" s="59">
        <f t="shared" si="14"/>
        <v>410400</v>
      </c>
      <c r="CT38" s="59">
        <f t="shared" si="14"/>
        <v>554800</v>
      </c>
      <c r="CU38" s="59">
        <f t="shared" si="14"/>
        <v>765000</v>
      </c>
      <c r="CV38" s="63">
        <f t="shared" si="14"/>
        <v>4256020</v>
      </c>
      <c r="CW38" s="59">
        <f t="shared" si="14"/>
        <v>356500</v>
      </c>
      <c r="CX38" s="59">
        <f t="shared" si="14"/>
        <v>84849280</v>
      </c>
      <c r="CY38" s="60">
        <f t="shared" si="14"/>
        <v>207714745</v>
      </c>
      <c r="CZ38" s="62">
        <f t="shared" si="14"/>
        <v>276903970</v>
      </c>
      <c r="DA38" s="59">
        <f t="shared" si="14"/>
        <v>3894</v>
      </c>
      <c r="DB38" s="58">
        <f t="shared" si="14"/>
        <v>0</v>
      </c>
      <c r="DC38" s="60">
        <f t="shared" si="14"/>
        <v>276907864</v>
      </c>
      <c r="DD38" s="58">
        <f t="shared" si="14"/>
        <v>16606415</v>
      </c>
      <c r="DE38" s="59">
        <f t="shared" si="14"/>
        <v>16606415</v>
      </c>
      <c r="DF38" s="64">
        <f>DD38/DC38</f>
        <v>5.997090425716476E-2</v>
      </c>
      <c r="DG38" s="62">
        <f t="shared" ref="DG38:EO38" si="15">DG36+DG37</f>
        <v>270069368</v>
      </c>
      <c r="DH38" s="59">
        <f t="shared" si="15"/>
        <v>8922</v>
      </c>
      <c r="DI38" s="59">
        <f t="shared" si="15"/>
        <v>0</v>
      </c>
      <c r="DJ38" s="60">
        <f t="shared" si="15"/>
        <v>270078290</v>
      </c>
      <c r="DK38" s="58">
        <f t="shared" si="15"/>
        <v>10854</v>
      </c>
      <c r="DL38" s="59">
        <f t="shared" si="15"/>
        <v>8810020</v>
      </c>
      <c r="DM38" s="63">
        <f t="shared" si="15"/>
        <v>2495</v>
      </c>
      <c r="DN38" s="59">
        <f t="shared" si="15"/>
        <v>30927520</v>
      </c>
      <c r="DO38" s="59">
        <f t="shared" si="15"/>
        <v>1727496</v>
      </c>
      <c r="DP38" s="59">
        <f t="shared" si="15"/>
        <v>2310906</v>
      </c>
      <c r="DQ38" s="61">
        <f t="shared" si="15"/>
        <v>479332</v>
      </c>
      <c r="DR38" s="62">
        <f t="shared" si="15"/>
        <v>755300</v>
      </c>
      <c r="DS38" s="59">
        <f t="shared" si="15"/>
        <v>762300</v>
      </c>
      <c r="DT38" s="60">
        <f t="shared" si="15"/>
        <v>1517600</v>
      </c>
      <c r="DU38" s="58">
        <f t="shared" si="15"/>
        <v>1366300</v>
      </c>
      <c r="DV38" s="59">
        <f t="shared" si="15"/>
        <v>167700</v>
      </c>
      <c r="DW38" s="59">
        <f t="shared" si="15"/>
        <v>0</v>
      </c>
      <c r="DX38" s="59">
        <f t="shared" si="15"/>
        <v>3654090</v>
      </c>
      <c r="DY38" s="59">
        <f t="shared" si="15"/>
        <v>5815660</v>
      </c>
      <c r="DZ38" s="63">
        <f t="shared" si="15"/>
        <v>9469750</v>
      </c>
      <c r="EA38" s="61">
        <f t="shared" si="15"/>
        <v>951470</v>
      </c>
      <c r="EB38" s="62">
        <f t="shared" si="15"/>
        <v>1218360</v>
      </c>
      <c r="EC38" s="59">
        <f t="shared" si="15"/>
        <v>289800</v>
      </c>
      <c r="ED38" s="59">
        <f t="shared" si="15"/>
        <v>323760</v>
      </c>
      <c r="EE38" s="59">
        <f t="shared" si="15"/>
        <v>372600</v>
      </c>
      <c r="EF38" s="63">
        <f t="shared" si="15"/>
        <v>2204520</v>
      </c>
      <c r="EG38" s="59">
        <f t="shared" si="15"/>
        <v>138690</v>
      </c>
      <c r="EH38" s="59">
        <f t="shared" si="15"/>
        <v>31456410</v>
      </c>
      <c r="EI38" s="60">
        <f t="shared" si="15"/>
        <v>91538568</v>
      </c>
      <c r="EJ38" s="62">
        <f t="shared" si="15"/>
        <v>178531707</v>
      </c>
      <c r="EK38" s="59">
        <f t="shared" si="15"/>
        <v>8015</v>
      </c>
      <c r="EL38" s="58">
        <f t="shared" si="15"/>
        <v>0</v>
      </c>
      <c r="EM38" s="60">
        <f t="shared" si="15"/>
        <v>178539722</v>
      </c>
      <c r="EN38" s="58">
        <f t="shared" si="15"/>
        <v>10709322</v>
      </c>
      <c r="EO38" s="59">
        <f t="shared" si="15"/>
        <v>10709322</v>
      </c>
      <c r="EP38" s="64">
        <f>EN38/EM38</f>
        <v>5.9982853563533611E-2</v>
      </c>
      <c r="EQ38" s="62">
        <f t="shared" ref="EQ38:FY38" si="16">EQ36+EQ37</f>
        <v>170146953</v>
      </c>
      <c r="ER38" s="59">
        <f t="shared" si="16"/>
        <v>0</v>
      </c>
      <c r="ES38" s="59">
        <f t="shared" si="16"/>
        <v>2387</v>
      </c>
      <c r="ET38" s="60">
        <f t="shared" si="16"/>
        <v>170149340</v>
      </c>
      <c r="EU38" s="58">
        <f t="shared" si="16"/>
        <v>10579</v>
      </c>
      <c r="EV38" s="59">
        <f t="shared" si="16"/>
        <v>5140096</v>
      </c>
      <c r="EW38" s="63">
        <f t="shared" si="16"/>
        <v>1172</v>
      </c>
      <c r="EX38" s="59">
        <f t="shared" si="16"/>
        <v>17899709</v>
      </c>
      <c r="EY38" s="59">
        <f t="shared" si="16"/>
        <v>1442992</v>
      </c>
      <c r="EZ38" s="59">
        <f t="shared" si="16"/>
        <v>1188480</v>
      </c>
      <c r="FA38" s="61">
        <f t="shared" si="16"/>
        <v>262154</v>
      </c>
      <c r="FB38" s="62">
        <f t="shared" si="16"/>
        <v>382980</v>
      </c>
      <c r="FC38" s="59">
        <f t="shared" si="16"/>
        <v>393300</v>
      </c>
      <c r="FD38" s="60">
        <f t="shared" si="16"/>
        <v>776280</v>
      </c>
      <c r="FE38" s="58">
        <f t="shared" si="16"/>
        <v>501020</v>
      </c>
      <c r="FF38" s="59">
        <f t="shared" si="16"/>
        <v>24000</v>
      </c>
      <c r="FG38" s="59">
        <f t="shared" si="16"/>
        <v>0</v>
      </c>
      <c r="FH38" s="59">
        <f t="shared" si="16"/>
        <v>1746250</v>
      </c>
      <c r="FI38" s="59">
        <f t="shared" si="16"/>
        <v>2211120</v>
      </c>
      <c r="FJ38" s="63">
        <f t="shared" si="16"/>
        <v>3957370</v>
      </c>
      <c r="FK38" s="61">
        <f t="shared" si="16"/>
        <v>438500</v>
      </c>
      <c r="FL38" s="62">
        <f t="shared" si="16"/>
        <v>721380</v>
      </c>
      <c r="FM38" s="59">
        <f t="shared" si="16"/>
        <v>206100</v>
      </c>
      <c r="FN38" s="59">
        <f t="shared" si="16"/>
        <v>182020</v>
      </c>
      <c r="FO38" s="59">
        <f t="shared" si="16"/>
        <v>225000</v>
      </c>
      <c r="FP38" s="63">
        <f t="shared" si="16"/>
        <v>1334500</v>
      </c>
      <c r="FQ38" s="59">
        <f t="shared" si="16"/>
        <v>72680</v>
      </c>
      <c r="FR38" s="59">
        <f t="shared" si="16"/>
        <v>15199370</v>
      </c>
      <c r="FS38" s="60">
        <f t="shared" si="16"/>
        <v>48247730</v>
      </c>
      <c r="FT38" s="62">
        <f t="shared" si="16"/>
        <v>121899223</v>
      </c>
      <c r="FU38" s="97">
        <f t="shared" si="16"/>
        <v>0</v>
      </c>
      <c r="FV38" s="59">
        <f t="shared" si="16"/>
        <v>2387</v>
      </c>
      <c r="FW38" s="60">
        <f t="shared" si="16"/>
        <v>121901610</v>
      </c>
      <c r="FX38" s="58">
        <f t="shared" si="16"/>
        <v>7312620</v>
      </c>
      <c r="FY38" s="59">
        <f t="shared" si="16"/>
        <v>7312620</v>
      </c>
      <c r="FZ38" s="64">
        <f>FX38/FW38</f>
        <v>5.9987886952436474E-2</v>
      </c>
      <c r="GA38" s="62">
        <f t="shared" ref="GA38:HI38" si="17">GA36+GA37</f>
        <v>167846440</v>
      </c>
      <c r="GB38" s="59">
        <f t="shared" si="17"/>
        <v>7387</v>
      </c>
      <c r="GC38" s="59">
        <f t="shared" si="17"/>
        <v>900</v>
      </c>
      <c r="GD38" s="60">
        <f t="shared" si="17"/>
        <v>167854727</v>
      </c>
      <c r="GE38" s="58">
        <f t="shared" si="17"/>
        <v>7076</v>
      </c>
      <c r="GF38" s="59">
        <f t="shared" si="17"/>
        <v>4678148</v>
      </c>
      <c r="GG38" s="63">
        <f t="shared" si="17"/>
        <v>753</v>
      </c>
      <c r="GH38" s="59">
        <f t="shared" si="17"/>
        <v>16275321</v>
      </c>
      <c r="GI38" s="59">
        <f t="shared" si="17"/>
        <v>1647539</v>
      </c>
      <c r="GJ38" s="59">
        <f t="shared" si="17"/>
        <v>960204</v>
      </c>
      <c r="GK38" s="61">
        <f t="shared" si="17"/>
        <v>215921</v>
      </c>
      <c r="GL38" s="62">
        <f t="shared" si="17"/>
        <v>308880</v>
      </c>
      <c r="GM38" s="59">
        <f t="shared" si="17"/>
        <v>331500</v>
      </c>
      <c r="GN38" s="60">
        <f t="shared" si="17"/>
        <v>640380</v>
      </c>
      <c r="GO38" s="58">
        <f t="shared" si="17"/>
        <v>6240</v>
      </c>
      <c r="GP38" s="59">
        <f t="shared" si="17"/>
        <v>0</v>
      </c>
      <c r="GQ38" s="59">
        <f t="shared" si="17"/>
        <v>0</v>
      </c>
      <c r="GR38" s="59">
        <f t="shared" si="17"/>
        <v>1165560</v>
      </c>
      <c r="GS38" s="59">
        <f t="shared" si="17"/>
        <v>1303190</v>
      </c>
      <c r="GT38" s="63">
        <f t="shared" si="17"/>
        <v>2468750</v>
      </c>
      <c r="GU38" s="61">
        <f t="shared" si="17"/>
        <v>316260</v>
      </c>
      <c r="GV38" s="62">
        <f t="shared" si="17"/>
        <v>654390</v>
      </c>
      <c r="GW38" s="59">
        <f t="shared" si="17"/>
        <v>254250</v>
      </c>
      <c r="GX38" s="59">
        <f t="shared" si="17"/>
        <v>162260</v>
      </c>
      <c r="GY38" s="59">
        <f t="shared" si="17"/>
        <v>208350</v>
      </c>
      <c r="GZ38" s="63">
        <f t="shared" si="17"/>
        <v>1279250</v>
      </c>
      <c r="HA38" s="59">
        <f t="shared" si="17"/>
        <v>60950</v>
      </c>
      <c r="HB38" s="59">
        <f t="shared" si="17"/>
        <v>11743020</v>
      </c>
      <c r="HC38" s="60">
        <f t="shared" si="17"/>
        <v>40299059</v>
      </c>
      <c r="HD38" s="62">
        <f t="shared" si="17"/>
        <v>127547381</v>
      </c>
      <c r="HE38" s="59">
        <f t="shared" si="17"/>
        <v>7387</v>
      </c>
      <c r="HF38" s="58">
        <f t="shared" si="17"/>
        <v>900</v>
      </c>
      <c r="HG38" s="60">
        <f t="shared" si="17"/>
        <v>127555668</v>
      </c>
      <c r="HH38" s="58">
        <f t="shared" si="17"/>
        <v>7652196</v>
      </c>
      <c r="HI38" s="59">
        <f t="shared" si="17"/>
        <v>7652196</v>
      </c>
      <c r="HJ38" s="64">
        <f>HH38/HG38</f>
        <v>5.9991030739614017E-2</v>
      </c>
    </row>
  </sheetData>
  <mergeCells count="380">
    <mergeCell ref="X8:X11"/>
    <mergeCell ref="Q7:Q11"/>
    <mergeCell ref="BA7:BA11"/>
    <mergeCell ref="CK7:CK11"/>
    <mergeCell ref="DU7:DU11"/>
    <mergeCell ref="FE7:FE11"/>
    <mergeCell ref="GO7:GO11"/>
    <mergeCell ref="CH7:CJ7"/>
    <mergeCell ref="CH8:CJ8"/>
    <mergeCell ref="ET7:ET11"/>
    <mergeCell ref="EU7:EU11"/>
    <mergeCell ref="Y8:Y11"/>
    <mergeCell ref="FW7:FW11"/>
    <mergeCell ref="FX7:FX11"/>
    <mergeCell ref="FY7:FY8"/>
    <mergeCell ref="FU7:FU11"/>
    <mergeCell ref="FV7:FV11"/>
    <mergeCell ref="FQ7:FQ11"/>
    <mergeCell ref="FO8:FO11"/>
    <mergeCell ref="FP8:FP11"/>
    <mergeCell ref="FJ8:FJ11"/>
    <mergeCell ref="FR7:FR11"/>
    <mergeCell ref="FS7:FS11"/>
    <mergeCell ref="FT7:FT11"/>
    <mergeCell ref="FY9:FY11"/>
    <mergeCell ref="BU9:BU11"/>
    <mergeCell ref="CH9:CH11"/>
    <mergeCell ref="CI9:CI11"/>
    <mergeCell ref="CJ9:CJ11"/>
    <mergeCell ref="CE7:CE11"/>
    <mergeCell ref="CF7:CF11"/>
    <mergeCell ref="CG7:CG11"/>
    <mergeCell ref="FN8:FN11"/>
    <mergeCell ref="EP7:EP11"/>
    <mergeCell ref="EO9:EO11"/>
    <mergeCell ref="HJ7:HJ11"/>
    <mergeCell ref="GS8:GS11"/>
    <mergeCell ref="GT8:GT11"/>
    <mergeCell ref="GV8:GV11"/>
    <mergeCell ref="GX8:GX11"/>
    <mergeCell ref="GH7:GH11"/>
    <mergeCell ref="GI7:GI11"/>
    <mergeCell ref="GN9:GN11"/>
    <mergeCell ref="GJ7:GJ11"/>
    <mergeCell ref="GK7:GK11"/>
    <mergeCell ref="GL7:GN7"/>
    <mergeCell ref="GZ8:GZ11"/>
    <mergeCell ref="HI9:HI11"/>
    <mergeCell ref="HD7:HD11"/>
    <mergeCell ref="HE7:HE11"/>
    <mergeCell ref="HF7:HF11"/>
    <mergeCell ref="HG7:HG11"/>
    <mergeCell ref="HH7:HH11"/>
    <mergeCell ref="HI7:HI8"/>
    <mergeCell ref="GV7:GZ7"/>
    <mergeCell ref="GY8:GY11"/>
    <mergeCell ref="GU7:GU11"/>
    <mergeCell ref="GR8:GR11"/>
    <mergeCell ref="HB7:HB11"/>
    <mergeCell ref="HC7:HC11"/>
    <mergeCell ref="HA7:HA11"/>
    <mergeCell ref="GW8:GW11"/>
    <mergeCell ref="GR7:GT7"/>
    <mergeCell ref="FH7:FJ7"/>
    <mergeCell ref="FK7:FK11"/>
    <mergeCell ref="FL7:FP7"/>
    <mergeCell ref="FH8:FH11"/>
    <mergeCell ref="FI8:FI11"/>
    <mergeCell ref="GP7:GP11"/>
    <mergeCell ref="GQ7:GQ11"/>
    <mergeCell ref="GL8:GN8"/>
    <mergeCell ref="GL9:GL11"/>
    <mergeCell ref="GM9:GM11"/>
    <mergeCell ref="GC7:GC11"/>
    <mergeCell ref="GD7:GD11"/>
    <mergeCell ref="FZ7:FZ11"/>
    <mergeCell ref="GA7:GA11"/>
    <mergeCell ref="GB7:GB11"/>
    <mergeCell ref="GE7:GE11"/>
    <mergeCell ref="ER7:ER11"/>
    <mergeCell ref="DX7:DZ7"/>
    <mergeCell ref="EA7:EA11"/>
    <mergeCell ref="EB7:EF7"/>
    <mergeCell ref="EG7:EG11"/>
    <mergeCell ref="EC8:EC11"/>
    <mergeCell ref="ED8:ED11"/>
    <mergeCell ref="FL8:FL11"/>
    <mergeCell ref="FM8:FM11"/>
    <mergeCell ref="FF7:FF11"/>
    <mergeCell ref="FG7:FG11"/>
    <mergeCell ref="ES7:ES11"/>
    <mergeCell ref="EH7:EH11"/>
    <mergeCell ref="EI7:EI11"/>
    <mergeCell ref="EN7:EN11"/>
    <mergeCell ref="EO7:EO8"/>
    <mergeCell ref="EJ7:EJ11"/>
    <mergeCell ref="EE8:EE11"/>
    <mergeCell ref="EF8:EF11"/>
    <mergeCell ref="DX8:DX11"/>
    <mergeCell ref="DY8:DY11"/>
    <mergeCell ref="DZ8:DZ11"/>
    <mergeCell ref="EB8:EB11"/>
    <mergeCell ref="EQ7:EQ11"/>
    <mergeCell ref="EK7:EK11"/>
    <mergeCell ref="EL7:EL11"/>
    <mergeCell ref="EM7:EM11"/>
    <mergeCell ref="FB8:FD8"/>
    <mergeCell ref="FD9:FD11"/>
    <mergeCell ref="EV7:EV11"/>
    <mergeCell ref="EX7:EX11"/>
    <mergeCell ref="EY7:EY11"/>
    <mergeCell ref="EZ7:EZ11"/>
    <mergeCell ref="FA7:FA11"/>
    <mergeCell ref="FB7:FD7"/>
    <mergeCell ref="FC9:FC11"/>
    <mergeCell ref="FB9:FB11"/>
    <mergeCell ref="DP7:DP11"/>
    <mergeCell ref="DQ7:DQ11"/>
    <mergeCell ref="DR7:DT7"/>
    <mergeCell ref="DV7:DV11"/>
    <mergeCell ref="DW7:DW11"/>
    <mergeCell ref="DR8:DT8"/>
    <mergeCell ref="DR9:DR11"/>
    <mergeCell ref="DS9:DS11"/>
    <mergeCell ref="DT9:DT11"/>
    <mergeCell ref="DN7:DN11"/>
    <mergeCell ref="DO7:DO11"/>
    <mergeCell ref="DC7:DC11"/>
    <mergeCell ref="DD7:DD11"/>
    <mergeCell ref="DE7:DE8"/>
    <mergeCell ref="DF7:DF11"/>
    <mergeCell ref="DG7:DG11"/>
    <mergeCell ref="DH7:DH11"/>
    <mergeCell ref="DE9:DE11"/>
    <mergeCell ref="DI7:DI11"/>
    <mergeCell ref="CX7:CX11"/>
    <mergeCell ref="CY7:CY11"/>
    <mergeCell ref="CZ7:CZ11"/>
    <mergeCell ref="DJ7:DJ11"/>
    <mergeCell ref="DK7:DK11"/>
    <mergeCell ref="CS8:CS11"/>
    <mergeCell ref="CT8:CT11"/>
    <mergeCell ref="CU8:CU11"/>
    <mergeCell ref="CV8:CV11"/>
    <mergeCell ref="CD7:CD11"/>
    <mergeCell ref="BV7:BV11"/>
    <mergeCell ref="BW7:BW11"/>
    <mergeCell ref="BX7:BX11"/>
    <mergeCell ref="BY7:BY11"/>
    <mergeCell ref="BZ7:BZ11"/>
    <mergeCell ref="CA7:CA11"/>
    <mergeCell ref="CL7:CL11"/>
    <mergeCell ref="CM7:CM11"/>
    <mergeCell ref="CB7:CC8"/>
    <mergeCell ref="CC9:CC11"/>
    <mergeCell ref="BP7:BP11"/>
    <mergeCell ref="BQ7:BQ11"/>
    <mergeCell ref="BR7:BR11"/>
    <mergeCell ref="BS7:BS11"/>
    <mergeCell ref="BT7:BT11"/>
    <mergeCell ref="BU7:BU8"/>
    <mergeCell ref="BD7:BF7"/>
    <mergeCell ref="BG7:BG11"/>
    <mergeCell ref="BH7:BL7"/>
    <mergeCell ref="BM7:BM11"/>
    <mergeCell ref="BN7:BN11"/>
    <mergeCell ref="BO7:BO11"/>
    <mergeCell ref="BD8:BD11"/>
    <mergeCell ref="BE8:BE11"/>
    <mergeCell ref="BF8:BF11"/>
    <mergeCell ref="BH8:BH11"/>
    <mergeCell ref="BI8:BI11"/>
    <mergeCell ref="BJ8:BJ11"/>
    <mergeCell ref="BK8:BK11"/>
    <mergeCell ref="BL8:BL11"/>
    <mergeCell ref="BC7:BC11"/>
    <mergeCell ref="AX8:AZ8"/>
    <mergeCell ref="AZ9:AZ11"/>
    <mergeCell ref="AX9:AX11"/>
    <mergeCell ref="AY9:AY11"/>
    <mergeCell ref="AV7:AV11"/>
    <mergeCell ref="AW7:AW11"/>
    <mergeCell ref="AX7:AZ7"/>
    <mergeCell ref="BB7:BB11"/>
    <mergeCell ref="AH7:AH11"/>
    <mergeCell ref="AC7:AC11"/>
    <mergeCell ref="AD7:AD11"/>
    <mergeCell ref="AE7:AE11"/>
    <mergeCell ref="AR7:AS8"/>
    <mergeCell ref="AS9:AS11"/>
    <mergeCell ref="AF7:AF11"/>
    <mergeCell ref="AT7:AT11"/>
    <mergeCell ref="AU7:AU11"/>
    <mergeCell ref="AI7:AI11"/>
    <mergeCell ref="AJ7:AJ11"/>
    <mergeCell ref="AK7:AK8"/>
    <mergeCell ref="AL7:AL11"/>
    <mergeCell ref="AM7:AM11"/>
    <mergeCell ref="AK9:AK11"/>
    <mergeCell ref="H7:I8"/>
    <mergeCell ref="I9:I11"/>
    <mergeCell ref="A7:B12"/>
    <mergeCell ref="C7:C11"/>
    <mergeCell ref="D7:D11"/>
    <mergeCell ref="E7:E11"/>
    <mergeCell ref="F7:F11"/>
    <mergeCell ref="G7:G11"/>
    <mergeCell ref="W7:W11"/>
    <mergeCell ref="R7:R11"/>
    <mergeCell ref="S7:S11"/>
    <mergeCell ref="T7:V7"/>
    <mergeCell ref="T8:T11"/>
    <mergeCell ref="U8:U11"/>
    <mergeCell ref="N8:P8"/>
    <mergeCell ref="P9:P11"/>
    <mergeCell ref="V8:V11"/>
    <mergeCell ref="HD6:HG6"/>
    <mergeCell ref="HH6:HJ6"/>
    <mergeCell ref="FB6:FD6"/>
    <mergeCell ref="FE6:FK6"/>
    <mergeCell ref="FL6:FS6"/>
    <mergeCell ref="FT6:FW6"/>
    <mergeCell ref="FX6:FZ6"/>
    <mergeCell ref="GA6:GD6"/>
    <mergeCell ref="J7:J11"/>
    <mergeCell ref="K7:K11"/>
    <mergeCell ref="L7:L11"/>
    <mergeCell ref="M7:M11"/>
    <mergeCell ref="N7:P7"/>
    <mergeCell ref="N9:N11"/>
    <mergeCell ref="O9:O11"/>
    <mergeCell ref="X7:AB7"/>
    <mergeCell ref="Z8:Z11"/>
    <mergeCell ref="AA8:AA11"/>
    <mergeCell ref="AB8:AB11"/>
    <mergeCell ref="AN7:AN11"/>
    <mergeCell ref="AO7:AO11"/>
    <mergeCell ref="AP7:AP11"/>
    <mergeCell ref="AQ7:AQ11"/>
    <mergeCell ref="AG7:AG11"/>
    <mergeCell ref="GO6:GU6"/>
    <mergeCell ref="GV6:HC6"/>
    <mergeCell ref="EQ6:ET6"/>
    <mergeCell ref="EU6:FA6"/>
    <mergeCell ref="EJ6:EM6"/>
    <mergeCell ref="EN6:EP6"/>
    <mergeCell ref="GE6:GK6"/>
    <mergeCell ref="GL6:GN6"/>
    <mergeCell ref="DU6:EA6"/>
    <mergeCell ref="EB6:EI6"/>
    <mergeCell ref="AM6:AP6"/>
    <mergeCell ref="AQ6:AW6"/>
    <mergeCell ref="AX6:AZ6"/>
    <mergeCell ref="CH6:CJ6"/>
    <mergeCell ref="CK6:CQ6"/>
    <mergeCell ref="DK6:DQ6"/>
    <mergeCell ref="DR6:DT6"/>
    <mergeCell ref="CR6:CY6"/>
    <mergeCell ref="CZ6:DC6"/>
    <mergeCell ref="DD6:DF6"/>
    <mergeCell ref="DG6:DJ6"/>
    <mergeCell ref="HH5:HJ5"/>
    <mergeCell ref="FL5:FS5"/>
    <mergeCell ref="FT5:FW5"/>
    <mergeCell ref="FX5:FZ5"/>
    <mergeCell ref="GA5:GD5"/>
    <mergeCell ref="GE5:GK5"/>
    <mergeCell ref="GL5:GN5"/>
    <mergeCell ref="X6:AE6"/>
    <mergeCell ref="AF6:AI6"/>
    <mergeCell ref="BW5:BZ5"/>
    <mergeCell ref="CA5:CG5"/>
    <mergeCell ref="AJ5:AL5"/>
    <mergeCell ref="AM5:AP5"/>
    <mergeCell ref="BW6:BZ6"/>
    <mergeCell ref="CA6:CG6"/>
    <mergeCell ref="BA6:BG6"/>
    <mergeCell ref="BH6:BO6"/>
    <mergeCell ref="GO5:GU5"/>
    <mergeCell ref="GV5:HC5"/>
    <mergeCell ref="HD5:HG5"/>
    <mergeCell ref="DD5:DF5"/>
    <mergeCell ref="DG5:DJ5"/>
    <mergeCell ref="DK5:DQ5"/>
    <mergeCell ref="DR5:DT5"/>
    <mergeCell ref="A5:B6"/>
    <mergeCell ref="C5:F5"/>
    <mergeCell ref="G5:M5"/>
    <mergeCell ref="N5:P5"/>
    <mergeCell ref="C6:F6"/>
    <mergeCell ref="G6:M6"/>
    <mergeCell ref="N6:P6"/>
    <mergeCell ref="EJ5:EM5"/>
    <mergeCell ref="BH5:BO5"/>
    <mergeCell ref="BP5:BS5"/>
    <mergeCell ref="BT5:BV5"/>
    <mergeCell ref="Q6:W6"/>
    <mergeCell ref="DU5:EA5"/>
    <mergeCell ref="EB5:EI5"/>
    <mergeCell ref="CZ5:DC5"/>
    <mergeCell ref="AQ5:AW5"/>
    <mergeCell ref="AX5:AZ5"/>
    <mergeCell ref="BA5:BG5"/>
    <mergeCell ref="CH5:CJ5"/>
    <mergeCell ref="CK5:CQ5"/>
    <mergeCell ref="CR5:CY5"/>
    <mergeCell ref="BP6:BS6"/>
    <mergeCell ref="BT6:BV6"/>
    <mergeCell ref="AJ6:AL6"/>
    <mergeCell ref="Q5:W5"/>
    <mergeCell ref="X5:AE5"/>
    <mergeCell ref="AF5:AI5"/>
    <mergeCell ref="AQ4:AW4"/>
    <mergeCell ref="Q4:W4"/>
    <mergeCell ref="X4:AE4"/>
    <mergeCell ref="AF4:AI4"/>
    <mergeCell ref="AJ4:AK4"/>
    <mergeCell ref="AM4:AP4"/>
    <mergeCell ref="A4:B4"/>
    <mergeCell ref="C4:F4"/>
    <mergeCell ref="G4:M4"/>
    <mergeCell ref="N4:P4"/>
    <mergeCell ref="HH4:HI4"/>
    <mergeCell ref="BT4:BU4"/>
    <mergeCell ref="BW4:BZ4"/>
    <mergeCell ref="CA4:CG4"/>
    <mergeCell ref="CH4:CJ4"/>
    <mergeCell ref="GE4:GK4"/>
    <mergeCell ref="GL4:GN4"/>
    <mergeCell ref="GO4:GU4"/>
    <mergeCell ref="GV4:HC4"/>
    <mergeCell ref="HD4:HG4"/>
    <mergeCell ref="AX4:AZ4"/>
    <mergeCell ref="BA4:BG4"/>
    <mergeCell ref="GA4:GD4"/>
    <mergeCell ref="EU4:FA4"/>
    <mergeCell ref="FB4:FD4"/>
    <mergeCell ref="FE4:FK4"/>
    <mergeCell ref="FL4:FS4"/>
    <mergeCell ref="FT4:FW4"/>
    <mergeCell ref="FX4:FY4"/>
    <mergeCell ref="EQ4:ET4"/>
    <mergeCell ref="C2:M2"/>
    <mergeCell ref="AM2:AW2"/>
    <mergeCell ref="BW2:CG2"/>
    <mergeCell ref="DG2:DQ2"/>
    <mergeCell ref="EJ4:EM4"/>
    <mergeCell ref="EN4:EO4"/>
    <mergeCell ref="BH4:BO4"/>
    <mergeCell ref="BP4:BS4"/>
    <mergeCell ref="DU4:EA4"/>
    <mergeCell ref="EB4:EI4"/>
    <mergeCell ref="DR4:DT4"/>
    <mergeCell ref="CK4:CQ4"/>
    <mergeCell ref="CR4:CY4"/>
    <mergeCell ref="CZ4:DC4"/>
    <mergeCell ref="DL7:DM8"/>
    <mergeCell ref="DM9:DM11"/>
    <mergeCell ref="GF7:GG8"/>
    <mergeCell ref="GG9:GG11"/>
    <mergeCell ref="CO8:CO11"/>
    <mergeCell ref="CR8:CR11"/>
    <mergeCell ref="DA7:DA11"/>
    <mergeCell ref="DB7:DB11"/>
    <mergeCell ref="EQ2:FA2"/>
    <mergeCell ref="GA2:GK2"/>
    <mergeCell ref="DD4:DE4"/>
    <mergeCell ref="DG4:DJ4"/>
    <mergeCell ref="DK4:DQ4"/>
    <mergeCell ref="EU5:FA5"/>
    <mergeCell ref="FB5:FD5"/>
    <mergeCell ref="FE5:FK5"/>
    <mergeCell ref="EN5:EP5"/>
    <mergeCell ref="EQ5:ET5"/>
    <mergeCell ref="CN7:CP7"/>
    <mergeCell ref="CP8:CP11"/>
    <mergeCell ref="CN8:CN11"/>
    <mergeCell ref="CQ7:CQ11"/>
    <mergeCell ref="CR7:CV7"/>
    <mergeCell ref="CW7:CW11"/>
  </mergeCells>
  <phoneticPr fontId="3"/>
  <dataValidations count="7">
    <dataValidation type="whole" allowBlank="1" showInputMessage="1" showErrorMessage="1" errorTitle="入力エラー" error="数値以外の入力または、11桁以上の入力は行えません。" sqref="AJ13:AK38 AD13:AD38 W13:W38 G13:G38 BD13:BE38 BT13:BU38 BN13:BN38 BG13:BG38 AQ13:AQ38 CN13:CO38 DD13:DE38 CX13:CX38 CQ13:CQ38 CA13:CA38 DX13:DY38 EN13:EO38 EH13:EH38 EA13:EA38 DK13:DK38 FH13:FI38 FX13:FY38 FR13:FR38 FK13:FK38 EU13:EU38 GR13:GS38 HH13:HI38 HB13:HB38 GU13:GU38 GE13:GE38 T13:U38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H13:AH38 AO13:AO38 BR13:BR38 BY13:BY38 DB13:DB38 DI13:DI38 EL13:EL38 ES13:ES38 FV13:FV38 GC13:GC38 HF13:HF38 E13:E38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AG13:AG38 D13:D38 BQ13:BQ38 H13:I38 AN13:AN38 DA13:DA38 AR13:AS38 BX13:BX38 EK13:EK38 CB13:CC38 DH13:DH38 FU13:FU38 DL13:DM38 ER13:ER38 HE13:HE38 EV13:EW38 GB13:GB38 GF13:GG38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F13:AF38 AM13:AM38 BP13:BP38 BW13:BW38 CZ13:CZ38 DG13:DG38 EJ13:EJ38 EQ13:EQ38 FT13:FT38 GA13:GA38 HD13:HD38 C13:C38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K13:K38 N13:O38 Q13:R38 X13:AA38 BM13:BM38 AU13:AU38 AX13:AY38 BA13:BB38 BH13:BK38 CW13:CW38 CE13:CE38 CH13:CI38 CK13:CL38 CR13:CU38 EG13:EG38 DO13:DO38 DR13:DS38 DU13:DV38 EB13:EE38 FQ13:FQ38 EY13:EY38 FB13:FC38 FE13:FF38 FL13:FO38 HA13:HA38 GI13:GI38 GL13:GM38 GO13:GP38 GV13:GY38 AC13:AC38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BC13:BC38 CM13:CM38 DW13:DW38 FG13:FG38 GQ13:GQ38 S13:S38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3:J38 AV13:AW38 AT13:AT38 CF13:CG38 CD13:CD38 DP13:DQ38 DN13:DN38 EZ13:FA38 EX13:EX38 GJ13:GK38 GH13:GH38 L13:M38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firstPageNumber="35" pageOrder="overThenDown" orientation="landscape" useFirstPageNumber="1" horizontalDpi="300" verticalDpi="300" r:id="rId1"/>
  <headerFooter alignWithMargins="0">
    <oddHeader>&amp;C&amp;"ＭＳ Ｐゴシック,太字"&amp;12第55表　課税標準額段階別令和３年度分所得割額等に関する調
【その他の所得者】</oddHeader>
  </headerFooter>
  <colBreaks count="23" manualBreakCount="23">
    <brk id="13" max="1048575" man="1"/>
    <brk id="23" max="1048575" man="1"/>
    <brk id="31" max="37" man="1"/>
    <brk id="38" max="37" man="1"/>
    <brk id="49" max="37" man="1"/>
    <brk id="59" max="37" man="1"/>
    <brk id="67" max="37" man="1"/>
    <brk id="74" max="37" man="1"/>
    <brk id="85" max="37" man="1"/>
    <brk id="95" max="37" man="1"/>
    <brk id="103" max="37" man="1"/>
    <brk id="110" max="37" man="1"/>
    <brk id="121" max="37" man="1"/>
    <brk id="131" max="37" man="1"/>
    <brk id="139" max="37" man="1"/>
    <brk id="146" max="37" man="1"/>
    <brk id="157" max="37" man="1"/>
    <brk id="167" max="37" man="1"/>
    <brk id="175" max="37" man="1"/>
    <brk id="182" max="37" man="1"/>
    <brk id="193" max="37" man="1"/>
    <brk id="203" max="37" man="1"/>
    <brk id="211" max="37" man="1"/>
  </colBreaks>
  <ignoredErrors>
    <ignoredError sqref="HJ3 C3:F3 G3:Q3 FZ3:GO3 EP3:FE3 DF3:DU3 BV3:CK3 AL3:BA3 R3:AK3 BB3:BU3 CL3:DE3 DV3:EO3 FF3:FY3 GP3:HI3" numberStoredAsText="1"/>
    <ignoredError sqref="J36:Q36 CD36:CK36 AT36:BA36 DN36:DU36 EX36:FE36 GH36:GO36 C36:H36 AM36:AR36 BW36:CB36 DG36:DL36 EQ36:EV36 GA36:GF36 J38:Q38 C38:H38 AT38:BA38 AM38:AR38 CD38:CK38 BW38:CB38 DN38:DU38 DG38:DL38 EX38:FE38 EQ38:EV38 GH38:GO38 GA38:GF38 R36:AK36 R38:AK38 BB36:BU36 BB38:BU38 CL36:DE36 CL38:DE38 DV36:EO36 DV38:EO38 FF36:FY36 FF38:FY38 GP36:HI36 GP38:HI38" unlockedFormula="1"/>
    <ignoredError sqref="BV36:BV38 AL36:AL38 DF36:DF38 EP37:EP38 FZ37:FZ38 FZ36" formula="1" unlockedFormula="1"/>
    <ignoredError sqref="EP36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7">
    <tabColor theme="8"/>
  </sheetPr>
  <dimension ref="A1:HJ38"/>
  <sheetViews>
    <sheetView showGridLines="0" topLeftCell="A13" zoomScale="90" zoomScaleNormal="90" zoomScaleSheetLayoutView="100" workbookViewId="0">
      <selection activeCell="G39" sqref="G39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5" style="1" customWidth="1"/>
    <col min="7" max="7" width="8" style="1" customWidth="1"/>
    <col min="8" max="8" width="7" style="18" customWidth="1"/>
    <col min="9" max="9" width="8.44140625" style="18" customWidth="1"/>
    <col min="10" max="10" width="10" style="1" customWidth="1"/>
    <col min="11" max="11" width="9" style="1" customWidth="1"/>
    <col min="12" max="13" width="10" style="1" customWidth="1"/>
    <col min="14" max="16" width="9" style="1" customWidth="1"/>
    <col min="17" max="18" width="8" style="1" customWidth="1"/>
    <col min="19" max="23" width="7" style="1" customWidth="1"/>
    <col min="24" max="30" width="10" style="1" customWidth="1"/>
    <col min="31" max="31" width="12" style="1" customWidth="1"/>
    <col min="32" max="37" width="18" style="1" customWidth="1"/>
    <col min="38" max="38" width="6" style="1" customWidth="1"/>
    <col min="39" max="42" width="15" style="1" customWidth="1"/>
    <col min="43" max="43" width="8" style="1" customWidth="1"/>
    <col min="44" max="44" width="7" style="18" customWidth="1"/>
    <col min="45" max="45" width="8.44140625" style="18" customWidth="1"/>
    <col min="46" max="46" width="10" style="1" customWidth="1"/>
    <col min="47" max="47" width="9" style="1" customWidth="1"/>
    <col min="48" max="49" width="10" style="1" customWidth="1"/>
    <col min="50" max="52" width="9" style="1" customWidth="1"/>
    <col min="53" max="54" width="8" style="1" customWidth="1"/>
    <col min="55" max="59" width="7" style="1" customWidth="1"/>
    <col min="60" max="66" width="10" style="1" customWidth="1"/>
    <col min="67" max="67" width="12" style="1" customWidth="1"/>
    <col min="68" max="73" width="18" style="1" customWidth="1"/>
    <col min="74" max="74" width="6" style="1" customWidth="1"/>
    <col min="75" max="78" width="15" style="1" customWidth="1"/>
    <col min="79" max="79" width="8" style="1" customWidth="1"/>
    <col min="80" max="80" width="7" style="18" customWidth="1"/>
    <col min="81" max="81" width="8.44140625" style="18" customWidth="1"/>
    <col min="82" max="82" width="10" style="1" customWidth="1"/>
    <col min="83" max="83" width="9" style="1" customWidth="1"/>
    <col min="84" max="85" width="10" style="1" customWidth="1"/>
    <col min="86" max="88" width="9" style="1" customWidth="1"/>
    <col min="89" max="90" width="8" style="1" customWidth="1"/>
    <col min="91" max="95" width="7" style="1" customWidth="1"/>
    <col min="96" max="102" width="10" style="1" customWidth="1"/>
    <col min="103" max="103" width="12" style="1" customWidth="1"/>
    <col min="104" max="109" width="18" style="1" customWidth="1"/>
    <col min="110" max="110" width="6" style="1" customWidth="1"/>
    <col min="111" max="114" width="15" style="1" customWidth="1"/>
    <col min="115" max="115" width="8" style="1" customWidth="1"/>
    <col min="116" max="116" width="7" style="18" customWidth="1"/>
    <col min="117" max="117" width="8.44140625" style="18" customWidth="1"/>
    <col min="118" max="118" width="10" style="1" customWidth="1"/>
    <col min="119" max="119" width="9" style="1" customWidth="1"/>
    <col min="120" max="121" width="10" style="1" customWidth="1"/>
    <col min="122" max="124" width="9" style="1" customWidth="1"/>
    <col min="125" max="126" width="8" style="1" customWidth="1"/>
    <col min="127" max="131" width="7" style="1" customWidth="1"/>
    <col min="132" max="138" width="10" style="1" customWidth="1"/>
    <col min="139" max="139" width="12" style="1" customWidth="1"/>
    <col min="140" max="145" width="18" style="1" customWidth="1"/>
    <col min="146" max="146" width="6" style="1" customWidth="1"/>
    <col min="147" max="150" width="15" style="1" customWidth="1"/>
    <col min="151" max="151" width="8" style="1" customWidth="1"/>
    <col min="152" max="152" width="7" style="18" customWidth="1"/>
    <col min="153" max="153" width="8.6640625" style="18" customWidth="1"/>
    <col min="154" max="154" width="10" style="1" customWidth="1"/>
    <col min="155" max="155" width="9" style="1" customWidth="1"/>
    <col min="156" max="157" width="10" style="1" customWidth="1"/>
    <col min="158" max="160" width="9" style="1" customWidth="1"/>
    <col min="161" max="162" width="8" style="1" customWidth="1"/>
    <col min="163" max="167" width="7" style="1" customWidth="1"/>
    <col min="168" max="174" width="10" style="1" customWidth="1"/>
    <col min="175" max="175" width="12" style="1" customWidth="1"/>
    <col min="176" max="181" width="18" style="1" customWidth="1"/>
    <col min="182" max="182" width="6" style="1" customWidth="1"/>
    <col min="183" max="186" width="15" style="1" customWidth="1"/>
    <col min="187" max="187" width="8" style="1" customWidth="1"/>
    <col min="188" max="188" width="7" style="18" customWidth="1"/>
    <col min="189" max="189" width="8.44140625" style="18" customWidth="1"/>
    <col min="190" max="190" width="10" style="1" customWidth="1"/>
    <col min="191" max="191" width="9" style="1" customWidth="1"/>
    <col min="192" max="193" width="10" style="1" customWidth="1"/>
    <col min="194" max="196" width="9" style="1" customWidth="1"/>
    <col min="197" max="198" width="8" style="1" customWidth="1"/>
    <col min="199" max="203" width="7" style="1" customWidth="1"/>
    <col min="204" max="210" width="10" style="1" customWidth="1"/>
    <col min="211" max="211" width="12" style="1" customWidth="1"/>
    <col min="212" max="217" width="18" style="1" customWidth="1"/>
    <col min="218" max="218" width="6" style="1" customWidth="1"/>
    <col min="219" max="16384" width="1" style="1"/>
  </cols>
  <sheetData>
    <row r="1" spans="1:218" ht="13.5" customHeight="1" x14ac:dyDescent="0.2">
      <c r="C1" s="2"/>
      <c r="D1" s="2"/>
      <c r="E1" s="2"/>
      <c r="F1" s="2"/>
      <c r="H1" s="1"/>
      <c r="I1" s="1"/>
      <c r="AM1" s="2"/>
      <c r="AN1" s="2"/>
      <c r="AO1" s="2"/>
      <c r="AP1" s="2"/>
      <c r="AR1" s="1"/>
      <c r="AS1" s="1"/>
      <c r="BW1" s="2"/>
      <c r="BX1" s="2"/>
      <c r="BY1" s="2"/>
      <c r="BZ1" s="2"/>
      <c r="CB1" s="1"/>
      <c r="CC1" s="1"/>
      <c r="DG1" s="2"/>
      <c r="DH1" s="2"/>
      <c r="DI1" s="2"/>
      <c r="DJ1" s="2"/>
      <c r="DL1" s="1"/>
      <c r="DM1" s="1"/>
      <c r="EQ1" s="2"/>
      <c r="ER1" s="2"/>
      <c r="ES1" s="2"/>
      <c r="ET1" s="2"/>
      <c r="EV1" s="1"/>
      <c r="EW1" s="1"/>
      <c r="GA1" s="2"/>
      <c r="GB1" s="2"/>
      <c r="GC1" s="2"/>
      <c r="GD1" s="2"/>
      <c r="GF1" s="1"/>
      <c r="GG1" s="1"/>
    </row>
    <row r="2" spans="1:218" ht="19.5" customHeight="1" x14ac:dyDescent="0.2"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AM2" s="112"/>
      <c r="AN2" s="112"/>
      <c r="AO2" s="112"/>
      <c r="AP2" s="112"/>
      <c r="AQ2" s="112"/>
      <c r="AR2" s="112"/>
      <c r="AS2" s="112"/>
      <c r="AT2" s="112"/>
      <c r="AU2" s="112"/>
      <c r="AV2" s="112"/>
      <c r="AW2" s="112"/>
      <c r="BW2" s="112"/>
      <c r="BX2" s="112"/>
      <c r="BY2" s="112"/>
      <c r="BZ2" s="112"/>
      <c r="CA2" s="112"/>
      <c r="CB2" s="112"/>
      <c r="CC2" s="112"/>
      <c r="CD2" s="112"/>
      <c r="CE2" s="112"/>
      <c r="CF2" s="112"/>
      <c r="CG2" s="112"/>
      <c r="DG2" s="112"/>
      <c r="DH2" s="112"/>
      <c r="DI2" s="112"/>
      <c r="DJ2" s="112"/>
      <c r="DK2" s="112"/>
      <c r="DL2" s="112"/>
      <c r="DM2" s="112"/>
      <c r="DN2" s="112"/>
      <c r="DO2" s="112"/>
      <c r="DP2" s="112"/>
      <c r="DQ2" s="112"/>
      <c r="EQ2" s="112"/>
      <c r="ER2" s="112"/>
      <c r="ES2" s="112"/>
      <c r="ET2" s="112"/>
      <c r="EU2" s="112"/>
      <c r="EV2" s="112"/>
      <c r="EW2" s="112"/>
      <c r="EX2" s="112"/>
      <c r="EY2" s="112"/>
      <c r="EZ2" s="112"/>
      <c r="FA2" s="112"/>
      <c r="GA2" s="112"/>
      <c r="GB2" s="112"/>
      <c r="GC2" s="112"/>
      <c r="GD2" s="112"/>
      <c r="GE2" s="112"/>
      <c r="GF2" s="112"/>
      <c r="GG2" s="112"/>
      <c r="GH2" s="112"/>
      <c r="GI2" s="112"/>
      <c r="GJ2" s="112"/>
      <c r="GK2" s="112"/>
    </row>
    <row r="3" spans="1:218" ht="13.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192</v>
      </c>
      <c r="H3" s="3" t="s">
        <v>193</v>
      </c>
      <c r="I3" s="3" t="s">
        <v>176</v>
      </c>
      <c r="J3" s="3" t="s">
        <v>177</v>
      </c>
      <c r="K3" s="3" t="s">
        <v>178</v>
      </c>
      <c r="L3" s="3" t="s">
        <v>179</v>
      </c>
      <c r="M3" s="3" t="s">
        <v>180</v>
      </c>
      <c r="N3" s="3" t="s">
        <v>4</v>
      </c>
      <c r="O3" s="3" t="s">
        <v>5</v>
      </c>
      <c r="P3" s="3" t="s">
        <v>181</v>
      </c>
      <c r="Q3" s="3" t="s">
        <v>6</v>
      </c>
      <c r="R3" s="3" t="s">
        <v>7</v>
      </c>
      <c r="S3" s="3" t="s">
        <v>8</v>
      </c>
      <c r="T3" s="3" t="s">
        <v>182</v>
      </c>
      <c r="U3" s="3" t="s">
        <v>9</v>
      </c>
      <c r="V3" s="3" t="s">
        <v>10</v>
      </c>
      <c r="W3" s="3" t="s">
        <v>11</v>
      </c>
      <c r="X3" s="3" t="s">
        <v>12</v>
      </c>
      <c r="Y3" s="3" t="s">
        <v>183</v>
      </c>
      <c r="Z3" s="3" t="s">
        <v>13</v>
      </c>
      <c r="AA3" s="3" t="s">
        <v>14</v>
      </c>
      <c r="AB3" s="3" t="s">
        <v>15</v>
      </c>
      <c r="AC3" s="3" t="s">
        <v>16</v>
      </c>
      <c r="AD3" s="3" t="s">
        <v>17</v>
      </c>
      <c r="AE3" s="3" t="s">
        <v>184</v>
      </c>
      <c r="AF3" s="3" t="s">
        <v>185</v>
      </c>
      <c r="AG3" s="3" t="s">
        <v>186</v>
      </c>
      <c r="AH3" s="3" t="s">
        <v>18</v>
      </c>
      <c r="AI3" s="3" t="s">
        <v>19</v>
      </c>
      <c r="AJ3" s="3" t="s">
        <v>20</v>
      </c>
      <c r="AK3" s="3" t="s">
        <v>187</v>
      </c>
      <c r="AM3" s="3" t="s">
        <v>194</v>
      </c>
      <c r="AN3" s="3" t="s">
        <v>195</v>
      </c>
      <c r="AO3" s="3" t="s">
        <v>196</v>
      </c>
      <c r="AP3" s="3" t="s">
        <v>197</v>
      </c>
      <c r="AQ3" s="3" t="s">
        <v>192</v>
      </c>
      <c r="AR3" s="3" t="s">
        <v>193</v>
      </c>
      <c r="AS3" s="3" t="s">
        <v>176</v>
      </c>
      <c r="AT3" s="3" t="s">
        <v>177</v>
      </c>
      <c r="AU3" s="3" t="s">
        <v>178</v>
      </c>
      <c r="AV3" s="3" t="s">
        <v>179</v>
      </c>
      <c r="AW3" s="4" t="s">
        <v>180</v>
      </c>
      <c r="AX3" s="4" t="s">
        <v>4</v>
      </c>
      <c r="AY3" s="4" t="s">
        <v>5</v>
      </c>
      <c r="AZ3" s="4" t="s">
        <v>181</v>
      </c>
      <c r="BA3" s="3" t="s">
        <v>6</v>
      </c>
      <c r="BB3" s="3" t="s">
        <v>7</v>
      </c>
      <c r="BC3" s="3" t="s">
        <v>8</v>
      </c>
      <c r="BD3" s="3" t="s">
        <v>182</v>
      </c>
      <c r="BE3" s="3" t="s">
        <v>9</v>
      </c>
      <c r="BF3" s="3" t="s">
        <v>10</v>
      </c>
      <c r="BG3" s="3" t="s">
        <v>11</v>
      </c>
      <c r="BH3" s="3" t="s">
        <v>12</v>
      </c>
      <c r="BI3" s="3" t="s">
        <v>183</v>
      </c>
      <c r="BJ3" s="3" t="s">
        <v>13</v>
      </c>
      <c r="BK3" s="3" t="s">
        <v>14</v>
      </c>
      <c r="BL3" s="3" t="s">
        <v>15</v>
      </c>
      <c r="BM3" s="3" t="s">
        <v>16</v>
      </c>
      <c r="BN3" s="3" t="s">
        <v>17</v>
      </c>
      <c r="BO3" s="3" t="s">
        <v>184</v>
      </c>
      <c r="BP3" s="3" t="s">
        <v>185</v>
      </c>
      <c r="BQ3" s="3" t="s">
        <v>186</v>
      </c>
      <c r="BR3" s="3" t="s">
        <v>18</v>
      </c>
      <c r="BS3" s="3" t="s">
        <v>19</v>
      </c>
      <c r="BT3" s="3" t="s">
        <v>20</v>
      </c>
      <c r="BU3" s="3" t="s">
        <v>187</v>
      </c>
      <c r="BW3" s="3" t="s">
        <v>194</v>
      </c>
      <c r="BX3" s="3" t="s">
        <v>195</v>
      </c>
      <c r="BY3" s="3" t="s">
        <v>196</v>
      </c>
      <c r="BZ3" s="3" t="s">
        <v>197</v>
      </c>
      <c r="CA3" s="3" t="s">
        <v>192</v>
      </c>
      <c r="CB3" s="3" t="s">
        <v>193</v>
      </c>
      <c r="CC3" s="3" t="s">
        <v>176</v>
      </c>
      <c r="CD3" s="3" t="s">
        <v>177</v>
      </c>
      <c r="CE3" s="3" t="s">
        <v>178</v>
      </c>
      <c r="CF3" s="3" t="s">
        <v>179</v>
      </c>
      <c r="CG3" s="4" t="s">
        <v>180</v>
      </c>
      <c r="CH3" s="4" t="s">
        <v>4</v>
      </c>
      <c r="CI3" s="4" t="s">
        <v>5</v>
      </c>
      <c r="CJ3" s="4" t="s">
        <v>181</v>
      </c>
      <c r="CK3" s="3" t="s">
        <v>6</v>
      </c>
      <c r="CL3" s="3" t="s">
        <v>7</v>
      </c>
      <c r="CM3" s="3" t="s">
        <v>8</v>
      </c>
      <c r="CN3" s="3" t="s">
        <v>182</v>
      </c>
      <c r="CO3" s="3" t="s">
        <v>9</v>
      </c>
      <c r="CP3" s="3" t="s">
        <v>10</v>
      </c>
      <c r="CQ3" s="3" t="s">
        <v>11</v>
      </c>
      <c r="CR3" s="3" t="s">
        <v>12</v>
      </c>
      <c r="CS3" s="3" t="s">
        <v>183</v>
      </c>
      <c r="CT3" s="3" t="s">
        <v>13</v>
      </c>
      <c r="CU3" s="3" t="s">
        <v>14</v>
      </c>
      <c r="CV3" s="3" t="s">
        <v>15</v>
      </c>
      <c r="CW3" s="3" t="s">
        <v>16</v>
      </c>
      <c r="CX3" s="3" t="s">
        <v>17</v>
      </c>
      <c r="CY3" s="3" t="s">
        <v>184</v>
      </c>
      <c r="CZ3" s="3" t="s">
        <v>185</v>
      </c>
      <c r="DA3" s="3" t="s">
        <v>186</v>
      </c>
      <c r="DB3" s="3" t="s">
        <v>18</v>
      </c>
      <c r="DC3" s="3" t="s">
        <v>19</v>
      </c>
      <c r="DD3" s="3" t="s">
        <v>20</v>
      </c>
      <c r="DE3" s="3" t="s">
        <v>187</v>
      </c>
      <c r="DG3" s="3" t="s">
        <v>194</v>
      </c>
      <c r="DH3" s="3" t="s">
        <v>195</v>
      </c>
      <c r="DI3" s="3" t="s">
        <v>196</v>
      </c>
      <c r="DJ3" s="3" t="s">
        <v>197</v>
      </c>
      <c r="DK3" s="3" t="s">
        <v>192</v>
      </c>
      <c r="DL3" s="3" t="s">
        <v>193</v>
      </c>
      <c r="DM3" s="3" t="s">
        <v>176</v>
      </c>
      <c r="DN3" s="3" t="s">
        <v>177</v>
      </c>
      <c r="DO3" s="3" t="s">
        <v>178</v>
      </c>
      <c r="DP3" s="3" t="s">
        <v>179</v>
      </c>
      <c r="DQ3" s="4" t="s">
        <v>180</v>
      </c>
      <c r="DR3" s="4" t="s">
        <v>4</v>
      </c>
      <c r="DS3" s="4" t="s">
        <v>5</v>
      </c>
      <c r="DT3" s="4" t="s">
        <v>181</v>
      </c>
      <c r="DU3" s="3" t="s">
        <v>6</v>
      </c>
      <c r="DV3" s="3" t="s">
        <v>7</v>
      </c>
      <c r="DW3" s="3" t="s">
        <v>8</v>
      </c>
      <c r="DX3" s="3" t="s">
        <v>182</v>
      </c>
      <c r="DY3" s="3" t="s">
        <v>9</v>
      </c>
      <c r="DZ3" s="3" t="s">
        <v>10</v>
      </c>
      <c r="EA3" s="3" t="s">
        <v>11</v>
      </c>
      <c r="EB3" s="3" t="s">
        <v>12</v>
      </c>
      <c r="EC3" s="3" t="s">
        <v>183</v>
      </c>
      <c r="ED3" s="3" t="s">
        <v>13</v>
      </c>
      <c r="EE3" s="3" t="s">
        <v>14</v>
      </c>
      <c r="EF3" s="3" t="s">
        <v>15</v>
      </c>
      <c r="EG3" s="3" t="s">
        <v>16</v>
      </c>
      <c r="EH3" s="3" t="s">
        <v>17</v>
      </c>
      <c r="EI3" s="3" t="s">
        <v>184</v>
      </c>
      <c r="EJ3" s="3" t="s">
        <v>185</v>
      </c>
      <c r="EK3" s="3" t="s">
        <v>186</v>
      </c>
      <c r="EL3" s="3" t="s">
        <v>18</v>
      </c>
      <c r="EM3" s="3" t="s">
        <v>19</v>
      </c>
      <c r="EN3" s="3" t="s">
        <v>20</v>
      </c>
      <c r="EO3" s="3" t="s">
        <v>187</v>
      </c>
      <c r="EQ3" s="3" t="s">
        <v>194</v>
      </c>
      <c r="ER3" s="3" t="s">
        <v>195</v>
      </c>
      <c r="ES3" s="3" t="s">
        <v>196</v>
      </c>
      <c r="ET3" s="3" t="s">
        <v>197</v>
      </c>
      <c r="EU3" s="3" t="s">
        <v>192</v>
      </c>
      <c r="EV3" s="3" t="s">
        <v>193</v>
      </c>
      <c r="EW3" s="3" t="s">
        <v>176</v>
      </c>
      <c r="EX3" s="3" t="s">
        <v>177</v>
      </c>
      <c r="EY3" s="3" t="s">
        <v>178</v>
      </c>
      <c r="EZ3" s="3" t="s">
        <v>179</v>
      </c>
      <c r="FA3" s="4" t="s">
        <v>180</v>
      </c>
      <c r="FB3" s="4" t="s">
        <v>4</v>
      </c>
      <c r="FC3" s="4" t="s">
        <v>5</v>
      </c>
      <c r="FD3" s="4" t="s">
        <v>181</v>
      </c>
      <c r="FE3" s="3" t="s">
        <v>6</v>
      </c>
      <c r="FF3" s="3" t="s">
        <v>7</v>
      </c>
      <c r="FG3" s="3" t="s">
        <v>8</v>
      </c>
      <c r="FH3" s="3" t="s">
        <v>182</v>
      </c>
      <c r="FI3" s="3" t="s">
        <v>9</v>
      </c>
      <c r="FJ3" s="3" t="s">
        <v>10</v>
      </c>
      <c r="FK3" s="3" t="s">
        <v>11</v>
      </c>
      <c r="FL3" s="3" t="s">
        <v>12</v>
      </c>
      <c r="FM3" s="3" t="s">
        <v>183</v>
      </c>
      <c r="FN3" s="3" t="s">
        <v>13</v>
      </c>
      <c r="FO3" s="3" t="s">
        <v>14</v>
      </c>
      <c r="FP3" s="3" t="s">
        <v>15</v>
      </c>
      <c r="FQ3" s="3" t="s">
        <v>16</v>
      </c>
      <c r="FR3" s="3" t="s">
        <v>17</v>
      </c>
      <c r="FS3" s="3" t="s">
        <v>184</v>
      </c>
      <c r="FT3" s="3" t="s">
        <v>185</v>
      </c>
      <c r="FU3" s="3" t="s">
        <v>186</v>
      </c>
      <c r="FV3" s="3" t="s">
        <v>18</v>
      </c>
      <c r="FW3" s="3" t="s">
        <v>19</v>
      </c>
      <c r="FX3" s="3" t="s">
        <v>20</v>
      </c>
      <c r="FY3" s="3" t="s">
        <v>187</v>
      </c>
      <c r="FZ3" s="3"/>
      <c r="GA3" s="3" t="s">
        <v>194</v>
      </c>
      <c r="GB3" s="3" t="s">
        <v>195</v>
      </c>
      <c r="GC3" s="3" t="s">
        <v>196</v>
      </c>
      <c r="GD3" s="3" t="s">
        <v>197</v>
      </c>
      <c r="GE3" s="3" t="s">
        <v>192</v>
      </c>
      <c r="GF3" s="3" t="s">
        <v>193</v>
      </c>
      <c r="GG3" s="3" t="s">
        <v>176</v>
      </c>
      <c r="GH3" s="3" t="s">
        <v>177</v>
      </c>
      <c r="GI3" s="3" t="s">
        <v>178</v>
      </c>
      <c r="GJ3" s="3" t="s">
        <v>179</v>
      </c>
      <c r="GK3" s="4" t="s">
        <v>180</v>
      </c>
      <c r="GL3" s="4" t="s">
        <v>4</v>
      </c>
      <c r="GM3" s="4" t="s">
        <v>5</v>
      </c>
      <c r="GN3" s="4" t="s">
        <v>181</v>
      </c>
      <c r="GO3" s="3" t="s">
        <v>6</v>
      </c>
      <c r="GP3" s="3" t="s">
        <v>7</v>
      </c>
      <c r="GQ3" s="3" t="s">
        <v>8</v>
      </c>
      <c r="GR3" s="3" t="s">
        <v>182</v>
      </c>
      <c r="GS3" s="3" t="s">
        <v>9</v>
      </c>
      <c r="GT3" s="3" t="s">
        <v>10</v>
      </c>
      <c r="GU3" s="3" t="s">
        <v>11</v>
      </c>
      <c r="GV3" s="3" t="s">
        <v>12</v>
      </c>
      <c r="GW3" s="3" t="s">
        <v>183</v>
      </c>
      <c r="GX3" s="3" t="s">
        <v>13</v>
      </c>
      <c r="GY3" s="3" t="s">
        <v>14</v>
      </c>
      <c r="GZ3" s="3" t="s">
        <v>15</v>
      </c>
      <c r="HA3" s="3" t="s">
        <v>16</v>
      </c>
      <c r="HB3" s="3" t="s">
        <v>17</v>
      </c>
      <c r="HC3" s="3" t="s">
        <v>184</v>
      </c>
      <c r="HD3" s="3" t="s">
        <v>185</v>
      </c>
      <c r="HE3" s="3" t="s">
        <v>186</v>
      </c>
      <c r="HF3" s="3" t="s">
        <v>18</v>
      </c>
      <c r="HG3" s="3" t="s">
        <v>19</v>
      </c>
      <c r="HH3" s="3" t="s">
        <v>20</v>
      </c>
      <c r="HI3" s="3" t="s">
        <v>187</v>
      </c>
    </row>
    <row r="4" spans="1:218" ht="13.5" customHeight="1" x14ac:dyDescent="0.2">
      <c r="A4" s="116" t="s">
        <v>21</v>
      </c>
      <c r="B4" s="117"/>
      <c r="C4" s="113">
        <v>70</v>
      </c>
      <c r="D4" s="113"/>
      <c r="E4" s="113"/>
      <c r="F4" s="113"/>
      <c r="G4" s="115">
        <v>71</v>
      </c>
      <c r="H4" s="115"/>
      <c r="I4" s="115"/>
      <c r="J4" s="115"/>
      <c r="K4" s="115"/>
      <c r="L4" s="115"/>
      <c r="M4" s="114"/>
      <c r="N4" s="115">
        <v>71</v>
      </c>
      <c r="O4" s="115"/>
      <c r="P4" s="114"/>
      <c r="Q4" s="113">
        <v>72</v>
      </c>
      <c r="R4" s="113"/>
      <c r="S4" s="113"/>
      <c r="T4" s="113"/>
      <c r="U4" s="113"/>
      <c r="V4" s="113"/>
      <c r="W4" s="113"/>
      <c r="X4" s="113">
        <v>73</v>
      </c>
      <c r="Y4" s="113"/>
      <c r="Z4" s="113"/>
      <c r="AA4" s="113"/>
      <c r="AB4" s="113"/>
      <c r="AC4" s="113"/>
      <c r="AD4" s="113"/>
      <c r="AE4" s="113"/>
      <c r="AF4" s="113">
        <v>74</v>
      </c>
      <c r="AG4" s="113"/>
      <c r="AH4" s="113"/>
      <c r="AI4" s="113"/>
      <c r="AJ4" s="113">
        <v>75</v>
      </c>
      <c r="AK4" s="113"/>
      <c r="AL4" s="5"/>
      <c r="AM4" s="114">
        <v>80</v>
      </c>
      <c r="AN4" s="113"/>
      <c r="AO4" s="113"/>
      <c r="AP4" s="113"/>
      <c r="AQ4" s="115">
        <v>81</v>
      </c>
      <c r="AR4" s="115"/>
      <c r="AS4" s="115"/>
      <c r="AT4" s="115"/>
      <c r="AU4" s="115"/>
      <c r="AV4" s="115"/>
      <c r="AW4" s="114"/>
      <c r="AX4" s="115">
        <v>81</v>
      </c>
      <c r="AY4" s="115"/>
      <c r="AZ4" s="114"/>
      <c r="BA4" s="113">
        <v>82</v>
      </c>
      <c r="BB4" s="113"/>
      <c r="BC4" s="113"/>
      <c r="BD4" s="113"/>
      <c r="BE4" s="113"/>
      <c r="BF4" s="113"/>
      <c r="BG4" s="113"/>
      <c r="BH4" s="113">
        <v>83</v>
      </c>
      <c r="BI4" s="113"/>
      <c r="BJ4" s="113"/>
      <c r="BK4" s="113"/>
      <c r="BL4" s="113"/>
      <c r="BM4" s="113"/>
      <c r="BN4" s="113"/>
      <c r="BO4" s="113"/>
      <c r="BP4" s="113">
        <v>84</v>
      </c>
      <c r="BQ4" s="113"/>
      <c r="BR4" s="113"/>
      <c r="BS4" s="113"/>
      <c r="BT4" s="113">
        <v>85</v>
      </c>
      <c r="BU4" s="113"/>
      <c r="BV4" s="5"/>
      <c r="BW4" s="114">
        <v>90</v>
      </c>
      <c r="BX4" s="113"/>
      <c r="BY4" s="113"/>
      <c r="BZ4" s="113"/>
      <c r="CA4" s="115">
        <v>91</v>
      </c>
      <c r="CB4" s="115"/>
      <c r="CC4" s="115"/>
      <c r="CD4" s="115"/>
      <c r="CE4" s="115"/>
      <c r="CF4" s="115"/>
      <c r="CG4" s="114"/>
      <c r="CH4" s="115">
        <v>91</v>
      </c>
      <c r="CI4" s="115"/>
      <c r="CJ4" s="114"/>
      <c r="CK4" s="113">
        <v>92</v>
      </c>
      <c r="CL4" s="113"/>
      <c r="CM4" s="113"/>
      <c r="CN4" s="113"/>
      <c r="CO4" s="113"/>
      <c r="CP4" s="113"/>
      <c r="CQ4" s="113"/>
      <c r="CR4" s="113">
        <v>93</v>
      </c>
      <c r="CS4" s="113"/>
      <c r="CT4" s="113"/>
      <c r="CU4" s="113"/>
      <c r="CV4" s="113"/>
      <c r="CW4" s="113"/>
      <c r="CX4" s="113"/>
      <c r="CY4" s="113"/>
      <c r="CZ4" s="113">
        <v>94</v>
      </c>
      <c r="DA4" s="113"/>
      <c r="DB4" s="113"/>
      <c r="DC4" s="113"/>
      <c r="DD4" s="113">
        <v>95</v>
      </c>
      <c r="DE4" s="113"/>
      <c r="DF4" s="5"/>
      <c r="DG4" s="114">
        <v>100</v>
      </c>
      <c r="DH4" s="113"/>
      <c r="DI4" s="113"/>
      <c r="DJ4" s="113"/>
      <c r="DK4" s="115">
        <v>101</v>
      </c>
      <c r="DL4" s="115"/>
      <c r="DM4" s="115"/>
      <c r="DN4" s="115"/>
      <c r="DO4" s="115"/>
      <c r="DP4" s="115"/>
      <c r="DQ4" s="114"/>
      <c r="DR4" s="115">
        <v>101</v>
      </c>
      <c r="DS4" s="115"/>
      <c r="DT4" s="114"/>
      <c r="DU4" s="113">
        <v>102</v>
      </c>
      <c r="DV4" s="113"/>
      <c r="DW4" s="113"/>
      <c r="DX4" s="113"/>
      <c r="DY4" s="113"/>
      <c r="DZ4" s="113"/>
      <c r="EA4" s="113"/>
      <c r="EB4" s="113">
        <v>103</v>
      </c>
      <c r="EC4" s="113"/>
      <c r="ED4" s="113"/>
      <c r="EE4" s="113"/>
      <c r="EF4" s="113"/>
      <c r="EG4" s="113"/>
      <c r="EH4" s="113"/>
      <c r="EI4" s="113"/>
      <c r="EJ4" s="113">
        <v>104</v>
      </c>
      <c r="EK4" s="113"/>
      <c r="EL4" s="113"/>
      <c r="EM4" s="113"/>
      <c r="EN4" s="113">
        <v>105</v>
      </c>
      <c r="EO4" s="113"/>
      <c r="EP4" s="5"/>
      <c r="EQ4" s="114">
        <v>110</v>
      </c>
      <c r="ER4" s="113"/>
      <c r="ES4" s="113"/>
      <c r="ET4" s="113"/>
      <c r="EU4" s="115">
        <v>111</v>
      </c>
      <c r="EV4" s="115"/>
      <c r="EW4" s="115"/>
      <c r="EX4" s="115"/>
      <c r="EY4" s="115"/>
      <c r="EZ4" s="115"/>
      <c r="FA4" s="114"/>
      <c r="FB4" s="115">
        <v>111</v>
      </c>
      <c r="FC4" s="115"/>
      <c r="FD4" s="114"/>
      <c r="FE4" s="113">
        <v>112</v>
      </c>
      <c r="FF4" s="113"/>
      <c r="FG4" s="113"/>
      <c r="FH4" s="113"/>
      <c r="FI4" s="113"/>
      <c r="FJ4" s="113"/>
      <c r="FK4" s="113"/>
      <c r="FL4" s="113">
        <v>113</v>
      </c>
      <c r="FM4" s="113"/>
      <c r="FN4" s="113"/>
      <c r="FO4" s="113"/>
      <c r="FP4" s="113"/>
      <c r="FQ4" s="113"/>
      <c r="FR4" s="113"/>
      <c r="FS4" s="113"/>
      <c r="FT4" s="113">
        <v>114</v>
      </c>
      <c r="FU4" s="113"/>
      <c r="FV4" s="113"/>
      <c r="FW4" s="113"/>
      <c r="FX4" s="113">
        <v>115</v>
      </c>
      <c r="FY4" s="113"/>
      <c r="FZ4" s="5"/>
      <c r="GA4" s="114">
        <v>120</v>
      </c>
      <c r="GB4" s="113"/>
      <c r="GC4" s="113"/>
      <c r="GD4" s="113"/>
      <c r="GE4" s="115">
        <v>121</v>
      </c>
      <c r="GF4" s="115"/>
      <c r="GG4" s="115"/>
      <c r="GH4" s="115"/>
      <c r="GI4" s="115"/>
      <c r="GJ4" s="115"/>
      <c r="GK4" s="114"/>
      <c r="GL4" s="115">
        <v>121</v>
      </c>
      <c r="GM4" s="115"/>
      <c r="GN4" s="114"/>
      <c r="GO4" s="113">
        <v>122</v>
      </c>
      <c r="GP4" s="113"/>
      <c r="GQ4" s="113"/>
      <c r="GR4" s="113"/>
      <c r="GS4" s="113"/>
      <c r="GT4" s="113"/>
      <c r="GU4" s="113"/>
      <c r="GV4" s="113">
        <v>123</v>
      </c>
      <c r="GW4" s="113"/>
      <c r="GX4" s="113"/>
      <c r="GY4" s="113"/>
      <c r="GZ4" s="113"/>
      <c r="HA4" s="113"/>
      <c r="HB4" s="113"/>
      <c r="HC4" s="113"/>
      <c r="HD4" s="113">
        <v>124</v>
      </c>
      <c r="HE4" s="113"/>
      <c r="HF4" s="113"/>
      <c r="HG4" s="113"/>
      <c r="HH4" s="113">
        <v>125</v>
      </c>
      <c r="HI4" s="113"/>
      <c r="HJ4" s="5"/>
    </row>
    <row r="5" spans="1:218" ht="13.5" customHeight="1" x14ac:dyDescent="0.2">
      <c r="A5" s="119" t="s">
        <v>22</v>
      </c>
      <c r="B5" s="120"/>
      <c r="C5" s="118" t="s">
        <v>158</v>
      </c>
      <c r="D5" s="118"/>
      <c r="E5" s="118"/>
      <c r="F5" s="118"/>
      <c r="G5" s="123" t="s">
        <v>158</v>
      </c>
      <c r="H5" s="123"/>
      <c r="I5" s="123"/>
      <c r="J5" s="123"/>
      <c r="K5" s="123"/>
      <c r="L5" s="123"/>
      <c r="M5" s="124"/>
      <c r="N5" s="123" t="s">
        <v>158</v>
      </c>
      <c r="O5" s="123"/>
      <c r="P5" s="124"/>
      <c r="Q5" s="118" t="s">
        <v>158</v>
      </c>
      <c r="R5" s="118"/>
      <c r="S5" s="118"/>
      <c r="T5" s="118"/>
      <c r="U5" s="118"/>
      <c r="V5" s="118"/>
      <c r="W5" s="118"/>
      <c r="X5" s="118" t="s">
        <v>158</v>
      </c>
      <c r="Y5" s="118"/>
      <c r="Z5" s="118"/>
      <c r="AA5" s="118"/>
      <c r="AB5" s="118"/>
      <c r="AC5" s="118"/>
      <c r="AD5" s="118"/>
      <c r="AE5" s="118"/>
      <c r="AF5" s="118" t="s">
        <v>158</v>
      </c>
      <c r="AG5" s="118"/>
      <c r="AH5" s="118"/>
      <c r="AI5" s="118"/>
      <c r="AJ5" s="123" t="s">
        <v>158</v>
      </c>
      <c r="AK5" s="123"/>
      <c r="AL5" s="128"/>
      <c r="AM5" s="118" t="s">
        <v>158</v>
      </c>
      <c r="AN5" s="118"/>
      <c r="AO5" s="118"/>
      <c r="AP5" s="118"/>
      <c r="AQ5" s="123" t="s">
        <v>158</v>
      </c>
      <c r="AR5" s="123"/>
      <c r="AS5" s="123"/>
      <c r="AT5" s="123"/>
      <c r="AU5" s="123"/>
      <c r="AV5" s="123"/>
      <c r="AW5" s="124"/>
      <c r="AX5" s="123" t="s">
        <v>158</v>
      </c>
      <c r="AY5" s="123"/>
      <c r="AZ5" s="124"/>
      <c r="BA5" s="118" t="s">
        <v>158</v>
      </c>
      <c r="BB5" s="118"/>
      <c r="BC5" s="118"/>
      <c r="BD5" s="118"/>
      <c r="BE5" s="118"/>
      <c r="BF5" s="118"/>
      <c r="BG5" s="118"/>
      <c r="BH5" s="118" t="s">
        <v>158</v>
      </c>
      <c r="BI5" s="118"/>
      <c r="BJ5" s="118"/>
      <c r="BK5" s="118"/>
      <c r="BL5" s="118"/>
      <c r="BM5" s="118"/>
      <c r="BN5" s="118"/>
      <c r="BO5" s="118"/>
      <c r="BP5" s="118" t="s">
        <v>158</v>
      </c>
      <c r="BQ5" s="118"/>
      <c r="BR5" s="118"/>
      <c r="BS5" s="118"/>
      <c r="BT5" s="123" t="s">
        <v>158</v>
      </c>
      <c r="BU5" s="123"/>
      <c r="BV5" s="128"/>
      <c r="BW5" s="118" t="s">
        <v>158</v>
      </c>
      <c r="BX5" s="118"/>
      <c r="BY5" s="118"/>
      <c r="BZ5" s="118"/>
      <c r="CA5" s="123" t="s">
        <v>158</v>
      </c>
      <c r="CB5" s="123"/>
      <c r="CC5" s="123"/>
      <c r="CD5" s="123"/>
      <c r="CE5" s="123"/>
      <c r="CF5" s="123"/>
      <c r="CG5" s="124"/>
      <c r="CH5" s="123" t="s">
        <v>158</v>
      </c>
      <c r="CI5" s="123"/>
      <c r="CJ5" s="124"/>
      <c r="CK5" s="118" t="s">
        <v>158</v>
      </c>
      <c r="CL5" s="118"/>
      <c r="CM5" s="118"/>
      <c r="CN5" s="118"/>
      <c r="CO5" s="118"/>
      <c r="CP5" s="118"/>
      <c r="CQ5" s="118"/>
      <c r="CR5" s="118" t="s">
        <v>158</v>
      </c>
      <c r="CS5" s="118"/>
      <c r="CT5" s="118"/>
      <c r="CU5" s="118"/>
      <c r="CV5" s="118"/>
      <c r="CW5" s="118"/>
      <c r="CX5" s="118"/>
      <c r="CY5" s="118"/>
      <c r="CZ5" s="118" t="s">
        <v>158</v>
      </c>
      <c r="DA5" s="118"/>
      <c r="DB5" s="118"/>
      <c r="DC5" s="118"/>
      <c r="DD5" s="123" t="s">
        <v>158</v>
      </c>
      <c r="DE5" s="123"/>
      <c r="DF5" s="128"/>
      <c r="DG5" s="118" t="s">
        <v>158</v>
      </c>
      <c r="DH5" s="118"/>
      <c r="DI5" s="118"/>
      <c r="DJ5" s="118"/>
      <c r="DK5" s="123" t="s">
        <v>158</v>
      </c>
      <c r="DL5" s="123"/>
      <c r="DM5" s="123"/>
      <c r="DN5" s="123"/>
      <c r="DO5" s="123"/>
      <c r="DP5" s="123"/>
      <c r="DQ5" s="124"/>
      <c r="DR5" s="123" t="s">
        <v>158</v>
      </c>
      <c r="DS5" s="123"/>
      <c r="DT5" s="124"/>
      <c r="DU5" s="118" t="s">
        <v>158</v>
      </c>
      <c r="DV5" s="118"/>
      <c r="DW5" s="118"/>
      <c r="DX5" s="118"/>
      <c r="DY5" s="118"/>
      <c r="DZ5" s="118"/>
      <c r="EA5" s="118"/>
      <c r="EB5" s="118" t="s">
        <v>158</v>
      </c>
      <c r="EC5" s="118"/>
      <c r="ED5" s="118"/>
      <c r="EE5" s="118"/>
      <c r="EF5" s="118"/>
      <c r="EG5" s="118"/>
      <c r="EH5" s="118"/>
      <c r="EI5" s="118"/>
      <c r="EJ5" s="118" t="s">
        <v>158</v>
      </c>
      <c r="EK5" s="118"/>
      <c r="EL5" s="118"/>
      <c r="EM5" s="118"/>
      <c r="EN5" s="123" t="s">
        <v>158</v>
      </c>
      <c r="EO5" s="123"/>
      <c r="EP5" s="128"/>
      <c r="EQ5" s="118" t="s">
        <v>158</v>
      </c>
      <c r="ER5" s="118"/>
      <c r="ES5" s="118"/>
      <c r="ET5" s="118"/>
      <c r="EU5" s="123" t="s">
        <v>158</v>
      </c>
      <c r="EV5" s="123"/>
      <c r="EW5" s="123"/>
      <c r="EX5" s="123"/>
      <c r="EY5" s="123"/>
      <c r="EZ5" s="123"/>
      <c r="FA5" s="124"/>
      <c r="FB5" s="123" t="s">
        <v>158</v>
      </c>
      <c r="FC5" s="123"/>
      <c r="FD5" s="124"/>
      <c r="FE5" s="118" t="s">
        <v>158</v>
      </c>
      <c r="FF5" s="118"/>
      <c r="FG5" s="118"/>
      <c r="FH5" s="118"/>
      <c r="FI5" s="118"/>
      <c r="FJ5" s="118"/>
      <c r="FK5" s="118"/>
      <c r="FL5" s="118" t="s">
        <v>158</v>
      </c>
      <c r="FM5" s="118"/>
      <c r="FN5" s="118"/>
      <c r="FO5" s="118"/>
      <c r="FP5" s="118"/>
      <c r="FQ5" s="118"/>
      <c r="FR5" s="118"/>
      <c r="FS5" s="118"/>
      <c r="FT5" s="118" t="s">
        <v>158</v>
      </c>
      <c r="FU5" s="118"/>
      <c r="FV5" s="118"/>
      <c r="FW5" s="118"/>
      <c r="FX5" s="123" t="s">
        <v>158</v>
      </c>
      <c r="FY5" s="123"/>
      <c r="FZ5" s="128"/>
      <c r="GA5" s="118" t="s">
        <v>158</v>
      </c>
      <c r="GB5" s="118"/>
      <c r="GC5" s="118"/>
      <c r="GD5" s="118"/>
      <c r="GE5" s="123" t="s">
        <v>158</v>
      </c>
      <c r="GF5" s="123"/>
      <c r="GG5" s="123"/>
      <c r="GH5" s="123"/>
      <c r="GI5" s="123"/>
      <c r="GJ5" s="123"/>
      <c r="GK5" s="124"/>
      <c r="GL5" s="123" t="s">
        <v>158</v>
      </c>
      <c r="GM5" s="123"/>
      <c r="GN5" s="124"/>
      <c r="GO5" s="118" t="s">
        <v>158</v>
      </c>
      <c r="GP5" s="118"/>
      <c r="GQ5" s="118"/>
      <c r="GR5" s="118"/>
      <c r="GS5" s="118"/>
      <c r="GT5" s="118"/>
      <c r="GU5" s="118"/>
      <c r="GV5" s="118" t="s">
        <v>158</v>
      </c>
      <c r="GW5" s="118"/>
      <c r="GX5" s="118"/>
      <c r="GY5" s="118"/>
      <c r="GZ5" s="118"/>
      <c r="HA5" s="118"/>
      <c r="HB5" s="118"/>
      <c r="HC5" s="118"/>
      <c r="HD5" s="118" t="s">
        <v>158</v>
      </c>
      <c r="HE5" s="118"/>
      <c r="HF5" s="118"/>
      <c r="HG5" s="118"/>
      <c r="HH5" s="123" t="s">
        <v>158</v>
      </c>
      <c r="HI5" s="123"/>
      <c r="HJ5" s="128"/>
    </row>
    <row r="6" spans="1:218" ht="13.5" customHeight="1" x14ac:dyDescent="0.2">
      <c r="A6" s="121"/>
      <c r="B6" s="122"/>
      <c r="C6" s="125" t="s">
        <v>31</v>
      </c>
      <c r="D6" s="125"/>
      <c r="E6" s="125"/>
      <c r="F6" s="125"/>
      <c r="G6" s="126" t="s">
        <v>31</v>
      </c>
      <c r="H6" s="126"/>
      <c r="I6" s="126"/>
      <c r="J6" s="126"/>
      <c r="K6" s="126"/>
      <c r="L6" s="126"/>
      <c r="M6" s="127"/>
      <c r="N6" s="126" t="s">
        <v>31</v>
      </c>
      <c r="O6" s="126"/>
      <c r="P6" s="127"/>
      <c r="Q6" s="125" t="s">
        <v>31</v>
      </c>
      <c r="R6" s="125"/>
      <c r="S6" s="125"/>
      <c r="T6" s="125"/>
      <c r="U6" s="125"/>
      <c r="V6" s="125"/>
      <c r="W6" s="125"/>
      <c r="X6" s="125" t="s">
        <v>31</v>
      </c>
      <c r="Y6" s="125"/>
      <c r="Z6" s="125"/>
      <c r="AA6" s="125"/>
      <c r="AB6" s="125"/>
      <c r="AC6" s="125"/>
      <c r="AD6" s="125"/>
      <c r="AE6" s="125"/>
      <c r="AF6" s="125" t="s">
        <v>31</v>
      </c>
      <c r="AG6" s="125"/>
      <c r="AH6" s="125"/>
      <c r="AI6" s="125"/>
      <c r="AJ6" s="126" t="s">
        <v>31</v>
      </c>
      <c r="AK6" s="126"/>
      <c r="AL6" s="127"/>
      <c r="AM6" s="125" t="s">
        <v>32</v>
      </c>
      <c r="AN6" s="125"/>
      <c r="AO6" s="125"/>
      <c r="AP6" s="125"/>
      <c r="AQ6" s="126" t="s">
        <v>32</v>
      </c>
      <c r="AR6" s="126"/>
      <c r="AS6" s="126"/>
      <c r="AT6" s="126"/>
      <c r="AU6" s="126"/>
      <c r="AV6" s="126"/>
      <c r="AW6" s="127"/>
      <c r="AX6" s="126" t="s">
        <v>32</v>
      </c>
      <c r="AY6" s="126"/>
      <c r="AZ6" s="127"/>
      <c r="BA6" s="125" t="s">
        <v>32</v>
      </c>
      <c r="BB6" s="125"/>
      <c r="BC6" s="125"/>
      <c r="BD6" s="125"/>
      <c r="BE6" s="125"/>
      <c r="BF6" s="125"/>
      <c r="BG6" s="125"/>
      <c r="BH6" s="125" t="s">
        <v>32</v>
      </c>
      <c r="BI6" s="125"/>
      <c r="BJ6" s="125"/>
      <c r="BK6" s="125"/>
      <c r="BL6" s="125"/>
      <c r="BM6" s="125"/>
      <c r="BN6" s="125"/>
      <c r="BO6" s="125"/>
      <c r="BP6" s="125" t="s">
        <v>32</v>
      </c>
      <c r="BQ6" s="125"/>
      <c r="BR6" s="125"/>
      <c r="BS6" s="125"/>
      <c r="BT6" s="126" t="s">
        <v>32</v>
      </c>
      <c r="BU6" s="126"/>
      <c r="BV6" s="127"/>
      <c r="BW6" s="125" t="s">
        <v>33</v>
      </c>
      <c r="BX6" s="125"/>
      <c r="BY6" s="125"/>
      <c r="BZ6" s="125"/>
      <c r="CA6" s="126" t="s">
        <v>33</v>
      </c>
      <c r="CB6" s="126"/>
      <c r="CC6" s="126"/>
      <c r="CD6" s="126"/>
      <c r="CE6" s="126"/>
      <c r="CF6" s="126"/>
      <c r="CG6" s="127"/>
      <c r="CH6" s="126" t="s">
        <v>33</v>
      </c>
      <c r="CI6" s="126"/>
      <c r="CJ6" s="127"/>
      <c r="CK6" s="125" t="s">
        <v>33</v>
      </c>
      <c r="CL6" s="125"/>
      <c r="CM6" s="125"/>
      <c r="CN6" s="125"/>
      <c r="CO6" s="125"/>
      <c r="CP6" s="125"/>
      <c r="CQ6" s="125"/>
      <c r="CR6" s="125" t="s">
        <v>33</v>
      </c>
      <c r="CS6" s="125"/>
      <c r="CT6" s="125"/>
      <c r="CU6" s="125"/>
      <c r="CV6" s="125"/>
      <c r="CW6" s="125"/>
      <c r="CX6" s="125"/>
      <c r="CY6" s="125"/>
      <c r="CZ6" s="125" t="s">
        <v>33</v>
      </c>
      <c r="DA6" s="125"/>
      <c r="DB6" s="125"/>
      <c r="DC6" s="125"/>
      <c r="DD6" s="126" t="s">
        <v>33</v>
      </c>
      <c r="DE6" s="126"/>
      <c r="DF6" s="127"/>
      <c r="DG6" s="125" t="s">
        <v>34</v>
      </c>
      <c r="DH6" s="125"/>
      <c r="DI6" s="125"/>
      <c r="DJ6" s="125"/>
      <c r="DK6" s="126" t="s">
        <v>34</v>
      </c>
      <c r="DL6" s="126"/>
      <c r="DM6" s="126"/>
      <c r="DN6" s="126"/>
      <c r="DO6" s="126"/>
      <c r="DP6" s="126"/>
      <c r="DQ6" s="127"/>
      <c r="DR6" s="126" t="s">
        <v>34</v>
      </c>
      <c r="DS6" s="126"/>
      <c r="DT6" s="127"/>
      <c r="DU6" s="125" t="s">
        <v>34</v>
      </c>
      <c r="DV6" s="125"/>
      <c r="DW6" s="125"/>
      <c r="DX6" s="125"/>
      <c r="DY6" s="125"/>
      <c r="DZ6" s="125"/>
      <c r="EA6" s="125"/>
      <c r="EB6" s="125" t="s">
        <v>34</v>
      </c>
      <c r="EC6" s="125"/>
      <c r="ED6" s="125"/>
      <c r="EE6" s="125"/>
      <c r="EF6" s="125"/>
      <c r="EG6" s="125"/>
      <c r="EH6" s="125"/>
      <c r="EI6" s="125"/>
      <c r="EJ6" s="125" t="s">
        <v>34</v>
      </c>
      <c r="EK6" s="125"/>
      <c r="EL6" s="125"/>
      <c r="EM6" s="125"/>
      <c r="EN6" s="126" t="s">
        <v>34</v>
      </c>
      <c r="EO6" s="126"/>
      <c r="EP6" s="127"/>
      <c r="EQ6" s="125" t="s">
        <v>35</v>
      </c>
      <c r="ER6" s="125"/>
      <c r="ES6" s="125"/>
      <c r="ET6" s="125"/>
      <c r="EU6" s="126" t="s">
        <v>35</v>
      </c>
      <c r="EV6" s="126"/>
      <c r="EW6" s="126"/>
      <c r="EX6" s="126"/>
      <c r="EY6" s="126"/>
      <c r="EZ6" s="126"/>
      <c r="FA6" s="127"/>
      <c r="FB6" s="126" t="s">
        <v>35</v>
      </c>
      <c r="FC6" s="126"/>
      <c r="FD6" s="127"/>
      <c r="FE6" s="125" t="s">
        <v>35</v>
      </c>
      <c r="FF6" s="125"/>
      <c r="FG6" s="125"/>
      <c r="FH6" s="125"/>
      <c r="FI6" s="125"/>
      <c r="FJ6" s="125"/>
      <c r="FK6" s="125"/>
      <c r="FL6" s="125" t="s">
        <v>35</v>
      </c>
      <c r="FM6" s="125"/>
      <c r="FN6" s="125"/>
      <c r="FO6" s="125"/>
      <c r="FP6" s="125"/>
      <c r="FQ6" s="125"/>
      <c r="FR6" s="125"/>
      <c r="FS6" s="125"/>
      <c r="FT6" s="125" t="s">
        <v>35</v>
      </c>
      <c r="FU6" s="125"/>
      <c r="FV6" s="125"/>
      <c r="FW6" s="125"/>
      <c r="FX6" s="126" t="s">
        <v>35</v>
      </c>
      <c r="FY6" s="126"/>
      <c r="FZ6" s="127"/>
      <c r="GA6" s="125" t="s">
        <v>36</v>
      </c>
      <c r="GB6" s="125"/>
      <c r="GC6" s="125"/>
      <c r="GD6" s="125"/>
      <c r="GE6" s="126" t="s">
        <v>36</v>
      </c>
      <c r="GF6" s="126"/>
      <c r="GG6" s="126"/>
      <c r="GH6" s="126"/>
      <c r="GI6" s="126"/>
      <c r="GJ6" s="126"/>
      <c r="GK6" s="127"/>
      <c r="GL6" s="126" t="s">
        <v>36</v>
      </c>
      <c r="GM6" s="126"/>
      <c r="GN6" s="127"/>
      <c r="GO6" s="125" t="s">
        <v>36</v>
      </c>
      <c r="GP6" s="125"/>
      <c r="GQ6" s="125"/>
      <c r="GR6" s="125"/>
      <c r="GS6" s="125"/>
      <c r="GT6" s="125"/>
      <c r="GU6" s="125"/>
      <c r="GV6" s="125" t="s">
        <v>36</v>
      </c>
      <c r="GW6" s="125"/>
      <c r="GX6" s="125"/>
      <c r="GY6" s="125"/>
      <c r="GZ6" s="125"/>
      <c r="HA6" s="125"/>
      <c r="HB6" s="125"/>
      <c r="HC6" s="125"/>
      <c r="HD6" s="125" t="s">
        <v>36</v>
      </c>
      <c r="HE6" s="125"/>
      <c r="HF6" s="125"/>
      <c r="HG6" s="125"/>
      <c r="HH6" s="126" t="s">
        <v>36</v>
      </c>
      <c r="HI6" s="126"/>
      <c r="HJ6" s="127"/>
    </row>
    <row r="7" spans="1:218" ht="15" customHeight="1" x14ac:dyDescent="0.2">
      <c r="A7" s="134" t="s">
        <v>157</v>
      </c>
      <c r="B7" s="135"/>
      <c r="C7" s="131" t="s">
        <v>38</v>
      </c>
      <c r="D7" s="111" t="s">
        <v>39</v>
      </c>
      <c r="E7" s="111" t="s">
        <v>40</v>
      </c>
      <c r="F7" s="129" t="s">
        <v>41</v>
      </c>
      <c r="G7" s="131" t="s">
        <v>42</v>
      </c>
      <c r="H7" s="101" t="s">
        <v>170</v>
      </c>
      <c r="I7" s="102"/>
      <c r="J7" s="111" t="s">
        <v>44</v>
      </c>
      <c r="K7" s="111" t="s">
        <v>45</v>
      </c>
      <c r="L7" s="111" t="s">
        <v>46</v>
      </c>
      <c r="M7" s="129" t="s">
        <v>47</v>
      </c>
      <c r="N7" s="131" t="s">
        <v>48</v>
      </c>
      <c r="O7" s="111"/>
      <c r="P7" s="129"/>
      <c r="Q7" s="161" t="s">
        <v>198</v>
      </c>
      <c r="R7" s="145" t="s">
        <v>199</v>
      </c>
      <c r="S7" s="145" t="s">
        <v>51</v>
      </c>
      <c r="T7" s="146" t="s">
        <v>52</v>
      </c>
      <c r="U7" s="146"/>
      <c r="V7" s="147"/>
      <c r="W7" s="140" t="s">
        <v>53</v>
      </c>
      <c r="X7" s="142" t="s">
        <v>54</v>
      </c>
      <c r="Y7" s="142"/>
      <c r="Z7" s="142"/>
      <c r="AA7" s="142"/>
      <c r="AB7" s="143"/>
      <c r="AC7" s="111" t="s">
        <v>55</v>
      </c>
      <c r="AD7" s="111" t="s">
        <v>56</v>
      </c>
      <c r="AE7" s="129" t="s">
        <v>41</v>
      </c>
      <c r="AF7" s="131" t="s">
        <v>57</v>
      </c>
      <c r="AG7" s="111" t="s">
        <v>58</v>
      </c>
      <c r="AH7" s="111" t="s">
        <v>59</v>
      </c>
      <c r="AI7" s="129" t="s">
        <v>41</v>
      </c>
      <c r="AJ7" s="148" t="s">
        <v>60</v>
      </c>
      <c r="AK7" s="150"/>
      <c r="AL7" s="152" t="s">
        <v>166</v>
      </c>
      <c r="AM7" s="131" t="s">
        <v>38</v>
      </c>
      <c r="AN7" s="111" t="s">
        <v>39</v>
      </c>
      <c r="AO7" s="111" t="s">
        <v>40</v>
      </c>
      <c r="AP7" s="129" t="s">
        <v>41</v>
      </c>
      <c r="AQ7" s="131" t="s">
        <v>42</v>
      </c>
      <c r="AR7" s="101" t="s">
        <v>170</v>
      </c>
      <c r="AS7" s="102"/>
      <c r="AT7" s="111" t="s">
        <v>44</v>
      </c>
      <c r="AU7" s="111" t="s">
        <v>45</v>
      </c>
      <c r="AV7" s="111" t="s">
        <v>46</v>
      </c>
      <c r="AW7" s="129" t="s">
        <v>47</v>
      </c>
      <c r="AX7" s="131" t="s">
        <v>48</v>
      </c>
      <c r="AY7" s="111"/>
      <c r="AZ7" s="129"/>
      <c r="BA7" s="161" t="s">
        <v>198</v>
      </c>
      <c r="BB7" s="145" t="s">
        <v>199</v>
      </c>
      <c r="BC7" s="145" t="s">
        <v>51</v>
      </c>
      <c r="BD7" s="146" t="s">
        <v>52</v>
      </c>
      <c r="BE7" s="146"/>
      <c r="BF7" s="147"/>
      <c r="BG7" s="140" t="s">
        <v>53</v>
      </c>
      <c r="BH7" s="142" t="s">
        <v>54</v>
      </c>
      <c r="BI7" s="142"/>
      <c r="BJ7" s="142"/>
      <c r="BK7" s="142"/>
      <c r="BL7" s="143"/>
      <c r="BM7" s="111" t="s">
        <v>55</v>
      </c>
      <c r="BN7" s="111" t="s">
        <v>56</v>
      </c>
      <c r="BO7" s="129" t="s">
        <v>41</v>
      </c>
      <c r="BP7" s="131" t="s">
        <v>57</v>
      </c>
      <c r="BQ7" s="111" t="s">
        <v>58</v>
      </c>
      <c r="BR7" s="111" t="s">
        <v>59</v>
      </c>
      <c r="BS7" s="129" t="s">
        <v>41</v>
      </c>
      <c r="BT7" s="148" t="s">
        <v>60</v>
      </c>
      <c r="BU7" s="150"/>
      <c r="BV7" s="152" t="s">
        <v>166</v>
      </c>
      <c r="BW7" s="131" t="s">
        <v>38</v>
      </c>
      <c r="BX7" s="111" t="s">
        <v>39</v>
      </c>
      <c r="BY7" s="111" t="s">
        <v>40</v>
      </c>
      <c r="BZ7" s="129" t="s">
        <v>41</v>
      </c>
      <c r="CA7" s="131" t="s">
        <v>42</v>
      </c>
      <c r="CB7" s="101" t="s">
        <v>170</v>
      </c>
      <c r="CC7" s="102"/>
      <c r="CD7" s="111" t="s">
        <v>44</v>
      </c>
      <c r="CE7" s="111" t="s">
        <v>45</v>
      </c>
      <c r="CF7" s="111" t="s">
        <v>46</v>
      </c>
      <c r="CG7" s="129" t="s">
        <v>47</v>
      </c>
      <c r="CH7" s="131" t="s">
        <v>48</v>
      </c>
      <c r="CI7" s="111"/>
      <c r="CJ7" s="129"/>
      <c r="CK7" s="161" t="s">
        <v>198</v>
      </c>
      <c r="CL7" s="145" t="s">
        <v>200</v>
      </c>
      <c r="CM7" s="145" t="s">
        <v>51</v>
      </c>
      <c r="CN7" s="146" t="s">
        <v>52</v>
      </c>
      <c r="CO7" s="146"/>
      <c r="CP7" s="147"/>
      <c r="CQ7" s="140" t="s">
        <v>53</v>
      </c>
      <c r="CR7" s="142" t="s">
        <v>54</v>
      </c>
      <c r="CS7" s="142"/>
      <c r="CT7" s="142"/>
      <c r="CU7" s="142"/>
      <c r="CV7" s="143"/>
      <c r="CW7" s="111" t="s">
        <v>55</v>
      </c>
      <c r="CX7" s="111" t="s">
        <v>56</v>
      </c>
      <c r="CY7" s="129" t="s">
        <v>41</v>
      </c>
      <c r="CZ7" s="131" t="s">
        <v>57</v>
      </c>
      <c r="DA7" s="111" t="s">
        <v>58</v>
      </c>
      <c r="DB7" s="111" t="s">
        <v>59</v>
      </c>
      <c r="DC7" s="129" t="s">
        <v>41</v>
      </c>
      <c r="DD7" s="148" t="s">
        <v>60</v>
      </c>
      <c r="DE7" s="150"/>
      <c r="DF7" s="152" t="s">
        <v>166</v>
      </c>
      <c r="DG7" s="131" t="s">
        <v>38</v>
      </c>
      <c r="DH7" s="111" t="s">
        <v>39</v>
      </c>
      <c r="DI7" s="111" t="s">
        <v>40</v>
      </c>
      <c r="DJ7" s="129" t="s">
        <v>41</v>
      </c>
      <c r="DK7" s="131" t="s">
        <v>42</v>
      </c>
      <c r="DL7" s="101" t="s">
        <v>170</v>
      </c>
      <c r="DM7" s="102"/>
      <c r="DN7" s="111" t="s">
        <v>44</v>
      </c>
      <c r="DO7" s="111" t="s">
        <v>45</v>
      </c>
      <c r="DP7" s="111" t="s">
        <v>46</v>
      </c>
      <c r="DQ7" s="129" t="s">
        <v>47</v>
      </c>
      <c r="DR7" s="131" t="s">
        <v>48</v>
      </c>
      <c r="DS7" s="111"/>
      <c r="DT7" s="129"/>
      <c r="DU7" s="161" t="s">
        <v>198</v>
      </c>
      <c r="DV7" s="145" t="s">
        <v>199</v>
      </c>
      <c r="DW7" s="145" t="s">
        <v>51</v>
      </c>
      <c r="DX7" s="146" t="s">
        <v>52</v>
      </c>
      <c r="DY7" s="146"/>
      <c r="DZ7" s="147"/>
      <c r="EA7" s="140" t="s">
        <v>53</v>
      </c>
      <c r="EB7" s="142" t="s">
        <v>54</v>
      </c>
      <c r="EC7" s="142"/>
      <c r="ED7" s="142"/>
      <c r="EE7" s="142"/>
      <c r="EF7" s="143"/>
      <c r="EG7" s="111" t="s">
        <v>55</v>
      </c>
      <c r="EH7" s="111" t="s">
        <v>56</v>
      </c>
      <c r="EI7" s="129" t="s">
        <v>41</v>
      </c>
      <c r="EJ7" s="131" t="s">
        <v>57</v>
      </c>
      <c r="EK7" s="111" t="s">
        <v>58</v>
      </c>
      <c r="EL7" s="111" t="s">
        <v>59</v>
      </c>
      <c r="EM7" s="129" t="s">
        <v>41</v>
      </c>
      <c r="EN7" s="148" t="s">
        <v>60</v>
      </c>
      <c r="EO7" s="150"/>
      <c r="EP7" s="152" t="s">
        <v>166</v>
      </c>
      <c r="EQ7" s="131" t="s">
        <v>38</v>
      </c>
      <c r="ER7" s="111" t="s">
        <v>39</v>
      </c>
      <c r="ES7" s="111" t="s">
        <v>40</v>
      </c>
      <c r="ET7" s="129" t="s">
        <v>41</v>
      </c>
      <c r="EU7" s="131" t="s">
        <v>42</v>
      </c>
      <c r="EV7" s="101" t="s">
        <v>170</v>
      </c>
      <c r="EW7" s="102"/>
      <c r="EX7" s="111" t="s">
        <v>44</v>
      </c>
      <c r="EY7" s="111" t="s">
        <v>45</v>
      </c>
      <c r="EZ7" s="111" t="s">
        <v>46</v>
      </c>
      <c r="FA7" s="129" t="s">
        <v>47</v>
      </c>
      <c r="FB7" s="131" t="s">
        <v>48</v>
      </c>
      <c r="FC7" s="111"/>
      <c r="FD7" s="129"/>
      <c r="FE7" s="161" t="s">
        <v>198</v>
      </c>
      <c r="FF7" s="145" t="s">
        <v>199</v>
      </c>
      <c r="FG7" s="145" t="s">
        <v>51</v>
      </c>
      <c r="FH7" s="146" t="s">
        <v>52</v>
      </c>
      <c r="FI7" s="146"/>
      <c r="FJ7" s="147"/>
      <c r="FK7" s="140" t="s">
        <v>53</v>
      </c>
      <c r="FL7" s="142" t="s">
        <v>54</v>
      </c>
      <c r="FM7" s="142"/>
      <c r="FN7" s="142"/>
      <c r="FO7" s="142"/>
      <c r="FP7" s="143"/>
      <c r="FQ7" s="111" t="s">
        <v>55</v>
      </c>
      <c r="FR7" s="111" t="s">
        <v>56</v>
      </c>
      <c r="FS7" s="129" t="s">
        <v>41</v>
      </c>
      <c r="FT7" s="131" t="s">
        <v>57</v>
      </c>
      <c r="FU7" s="111" t="s">
        <v>58</v>
      </c>
      <c r="FV7" s="111" t="s">
        <v>59</v>
      </c>
      <c r="FW7" s="129" t="s">
        <v>41</v>
      </c>
      <c r="FX7" s="148" t="s">
        <v>60</v>
      </c>
      <c r="FY7" s="150"/>
      <c r="FZ7" s="152" t="s">
        <v>166</v>
      </c>
      <c r="GA7" s="131" t="s">
        <v>38</v>
      </c>
      <c r="GB7" s="111" t="s">
        <v>39</v>
      </c>
      <c r="GC7" s="111" t="s">
        <v>40</v>
      </c>
      <c r="GD7" s="129" t="s">
        <v>41</v>
      </c>
      <c r="GE7" s="131" t="s">
        <v>42</v>
      </c>
      <c r="GF7" s="101" t="s">
        <v>170</v>
      </c>
      <c r="GG7" s="102"/>
      <c r="GH7" s="111" t="s">
        <v>44</v>
      </c>
      <c r="GI7" s="111" t="s">
        <v>45</v>
      </c>
      <c r="GJ7" s="111" t="s">
        <v>46</v>
      </c>
      <c r="GK7" s="129" t="s">
        <v>47</v>
      </c>
      <c r="GL7" s="131" t="s">
        <v>48</v>
      </c>
      <c r="GM7" s="111"/>
      <c r="GN7" s="129"/>
      <c r="GO7" s="161" t="s">
        <v>198</v>
      </c>
      <c r="GP7" s="145" t="s">
        <v>199</v>
      </c>
      <c r="GQ7" s="145" t="s">
        <v>51</v>
      </c>
      <c r="GR7" s="146" t="s">
        <v>52</v>
      </c>
      <c r="GS7" s="146"/>
      <c r="GT7" s="147"/>
      <c r="GU7" s="140" t="s">
        <v>53</v>
      </c>
      <c r="GV7" s="142" t="s">
        <v>54</v>
      </c>
      <c r="GW7" s="142"/>
      <c r="GX7" s="142"/>
      <c r="GY7" s="142"/>
      <c r="GZ7" s="143"/>
      <c r="HA7" s="111" t="s">
        <v>55</v>
      </c>
      <c r="HB7" s="111" t="s">
        <v>56</v>
      </c>
      <c r="HC7" s="129" t="s">
        <v>41</v>
      </c>
      <c r="HD7" s="131" t="s">
        <v>57</v>
      </c>
      <c r="HE7" s="111" t="s">
        <v>58</v>
      </c>
      <c r="HF7" s="111" t="s">
        <v>59</v>
      </c>
      <c r="HG7" s="129" t="s">
        <v>41</v>
      </c>
      <c r="HH7" s="148" t="s">
        <v>60</v>
      </c>
      <c r="HI7" s="150"/>
      <c r="HJ7" s="152" t="s">
        <v>166</v>
      </c>
    </row>
    <row r="8" spans="1:218" ht="15" customHeight="1" x14ac:dyDescent="0.2">
      <c r="A8" s="136"/>
      <c r="B8" s="137"/>
      <c r="C8" s="131"/>
      <c r="D8" s="111"/>
      <c r="E8" s="111"/>
      <c r="F8" s="130"/>
      <c r="G8" s="131"/>
      <c r="H8" s="103"/>
      <c r="I8" s="104"/>
      <c r="J8" s="111"/>
      <c r="K8" s="111"/>
      <c r="L8" s="111"/>
      <c r="M8" s="130"/>
      <c r="N8" s="143" t="s">
        <v>61</v>
      </c>
      <c r="O8" s="154"/>
      <c r="P8" s="155"/>
      <c r="Q8" s="162"/>
      <c r="R8" s="145"/>
      <c r="S8" s="145"/>
      <c r="T8" s="133" t="s">
        <v>167</v>
      </c>
      <c r="U8" s="107" t="s">
        <v>168</v>
      </c>
      <c r="V8" s="133" t="s">
        <v>63</v>
      </c>
      <c r="W8" s="141"/>
      <c r="X8" s="109" t="s">
        <v>64</v>
      </c>
      <c r="Y8" s="157" t="s">
        <v>65</v>
      </c>
      <c r="Z8" s="144" t="s">
        <v>66</v>
      </c>
      <c r="AA8" s="144" t="s">
        <v>67</v>
      </c>
      <c r="AB8" s="133" t="s">
        <v>63</v>
      </c>
      <c r="AC8" s="111"/>
      <c r="AD8" s="111"/>
      <c r="AE8" s="130"/>
      <c r="AF8" s="131"/>
      <c r="AG8" s="111"/>
      <c r="AH8" s="111"/>
      <c r="AI8" s="130"/>
      <c r="AJ8" s="148"/>
      <c r="AK8" s="151"/>
      <c r="AL8" s="153"/>
      <c r="AM8" s="131"/>
      <c r="AN8" s="111"/>
      <c r="AO8" s="111"/>
      <c r="AP8" s="130"/>
      <c r="AQ8" s="131"/>
      <c r="AR8" s="103"/>
      <c r="AS8" s="104"/>
      <c r="AT8" s="111"/>
      <c r="AU8" s="111"/>
      <c r="AV8" s="111"/>
      <c r="AW8" s="130"/>
      <c r="AX8" s="143" t="s">
        <v>61</v>
      </c>
      <c r="AY8" s="154"/>
      <c r="AZ8" s="155"/>
      <c r="BA8" s="162"/>
      <c r="BB8" s="145"/>
      <c r="BC8" s="145"/>
      <c r="BD8" s="133" t="s">
        <v>167</v>
      </c>
      <c r="BE8" s="107" t="s">
        <v>168</v>
      </c>
      <c r="BF8" s="133" t="s">
        <v>63</v>
      </c>
      <c r="BG8" s="141"/>
      <c r="BH8" s="109" t="s">
        <v>64</v>
      </c>
      <c r="BI8" s="157" t="s">
        <v>65</v>
      </c>
      <c r="BJ8" s="144" t="s">
        <v>66</v>
      </c>
      <c r="BK8" s="144" t="s">
        <v>67</v>
      </c>
      <c r="BL8" s="133" t="s">
        <v>63</v>
      </c>
      <c r="BM8" s="111"/>
      <c r="BN8" s="111"/>
      <c r="BO8" s="130"/>
      <c r="BP8" s="131"/>
      <c r="BQ8" s="111"/>
      <c r="BR8" s="111"/>
      <c r="BS8" s="130"/>
      <c r="BT8" s="148"/>
      <c r="BU8" s="151"/>
      <c r="BV8" s="153"/>
      <c r="BW8" s="131"/>
      <c r="BX8" s="111"/>
      <c r="BY8" s="111"/>
      <c r="BZ8" s="130"/>
      <c r="CA8" s="131"/>
      <c r="CB8" s="103"/>
      <c r="CC8" s="104"/>
      <c r="CD8" s="111"/>
      <c r="CE8" s="111"/>
      <c r="CF8" s="111"/>
      <c r="CG8" s="130"/>
      <c r="CH8" s="143" t="s">
        <v>61</v>
      </c>
      <c r="CI8" s="154"/>
      <c r="CJ8" s="155"/>
      <c r="CK8" s="162"/>
      <c r="CL8" s="145"/>
      <c r="CM8" s="145"/>
      <c r="CN8" s="133" t="s">
        <v>167</v>
      </c>
      <c r="CO8" s="107" t="s">
        <v>168</v>
      </c>
      <c r="CP8" s="133" t="s">
        <v>63</v>
      </c>
      <c r="CQ8" s="141"/>
      <c r="CR8" s="109" t="s">
        <v>64</v>
      </c>
      <c r="CS8" s="157" t="s">
        <v>65</v>
      </c>
      <c r="CT8" s="144" t="s">
        <v>66</v>
      </c>
      <c r="CU8" s="144" t="s">
        <v>67</v>
      </c>
      <c r="CV8" s="133" t="s">
        <v>63</v>
      </c>
      <c r="CW8" s="111"/>
      <c r="CX8" s="111"/>
      <c r="CY8" s="130"/>
      <c r="CZ8" s="131"/>
      <c r="DA8" s="111"/>
      <c r="DB8" s="111"/>
      <c r="DC8" s="130"/>
      <c r="DD8" s="148"/>
      <c r="DE8" s="151"/>
      <c r="DF8" s="153"/>
      <c r="DG8" s="131"/>
      <c r="DH8" s="111"/>
      <c r="DI8" s="111"/>
      <c r="DJ8" s="130"/>
      <c r="DK8" s="131"/>
      <c r="DL8" s="103"/>
      <c r="DM8" s="104"/>
      <c r="DN8" s="111"/>
      <c r="DO8" s="111"/>
      <c r="DP8" s="111"/>
      <c r="DQ8" s="130"/>
      <c r="DR8" s="143" t="s">
        <v>61</v>
      </c>
      <c r="DS8" s="154"/>
      <c r="DT8" s="155"/>
      <c r="DU8" s="162"/>
      <c r="DV8" s="145"/>
      <c r="DW8" s="145"/>
      <c r="DX8" s="133" t="s">
        <v>167</v>
      </c>
      <c r="DY8" s="107" t="s">
        <v>168</v>
      </c>
      <c r="DZ8" s="133" t="s">
        <v>63</v>
      </c>
      <c r="EA8" s="141"/>
      <c r="EB8" s="109" t="s">
        <v>64</v>
      </c>
      <c r="EC8" s="157" t="s">
        <v>65</v>
      </c>
      <c r="ED8" s="144" t="s">
        <v>66</v>
      </c>
      <c r="EE8" s="144" t="s">
        <v>67</v>
      </c>
      <c r="EF8" s="133" t="s">
        <v>63</v>
      </c>
      <c r="EG8" s="111"/>
      <c r="EH8" s="111"/>
      <c r="EI8" s="130"/>
      <c r="EJ8" s="131"/>
      <c r="EK8" s="111"/>
      <c r="EL8" s="111"/>
      <c r="EM8" s="130"/>
      <c r="EN8" s="148"/>
      <c r="EO8" s="151"/>
      <c r="EP8" s="153"/>
      <c r="EQ8" s="131"/>
      <c r="ER8" s="111"/>
      <c r="ES8" s="111"/>
      <c r="ET8" s="130"/>
      <c r="EU8" s="131"/>
      <c r="EV8" s="103"/>
      <c r="EW8" s="104"/>
      <c r="EX8" s="111"/>
      <c r="EY8" s="111"/>
      <c r="EZ8" s="111"/>
      <c r="FA8" s="130"/>
      <c r="FB8" s="143" t="s">
        <v>61</v>
      </c>
      <c r="FC8" s="154"/>
      <c r="FD8" s="155"/>
      <c r="FE8" s="162"/>
      <c r="FF8" s="145"/>
      <c r="FG8" s="145"/>
      <c r="FH8" s="133" t="s">
        <v>167</v>
      </c>
      <c r="FI8" s="107" t="s">
        <v>168</v>
      </c>
      <c r="FJ8" s="133" t="s">
        <v>63</v>
      </c>
      <c r="FK8" s="141"/>
      <c r="FL8" s="109" t="s">
        <v>64</v>
      </c>
      <c r="FM8" s="157" t="s">
        <v>65</v>
      </c>
      <c r="FN8" s="144" t="s">
        <v>66</v>
      </c>
      <c r="FO8" s="144" t="s">
        <v>67</v>
      </c>
      <c r="FP8" s="133" t="s">
        <v>63</v>
      </c>
      <c r="FQ8" s="111"/>
      <c r="FR8" s="111"/>
      <c r="FS8" s="130"/>
      <c r="FT8" s="131"/>
      <c r="FU8" s="111"/>
      <c r="FV8" s="111"/>
      <c r="FW8" s="130"/>
      <c r="FX8" s="148"/>
      <c r="FY8" s="151"/>
      <c r="FZ8" s="153"/>
      <c r="GA8" s="131"/>
      <c r="GB8" s="111"/>
      <c r="GC8" s="111"/>
      <c r="GD8" s="130"/>
      <c r="GE8" s="131"/>
      <c r="GF8" s="103"/>
      <c r="GG8" s="104"/>
      <c r="GH8" s="111"/>
      <c r="GI8" s="111"/>
      <c r="GJ8" s="111"/>
      <c r="GK8" s="130"/>
      <c r="GL8" s="143" t="s">
        <v>61</v>
      </c>
      <c r="GM8" s="154"/>
      <c r="GN8" s="155"/>
      <c r="GO8" s="162"/>
      <c r="GP8" s="145"/>
      <c r="GQ8" s="145"/>
      <c r="GR8" s="133" t="s">
        <v>167</v>
      </c>
      <c r="GS8" s="107" t="s">
        <v>168</v>
      </c>
      <c r="GT8" s="133" t="s">
        <v>63</v>
      </c>
      <c r="GU8" s="141"/>
      <c r="GV8" s="109" t="s">
        <v>64</v>
      </c>
      <c r="GW8" s="157" t="s">
        <v>65</v>
      </c>
      <c r="GX8" s="144" t="s">
        <v>66</v>
      </c>
      <c r="GY8" s="144" t="s">
        <v>67</v>
      </c>
      <c r="GZ8" s="133" t="s">
        <v>63</v>
      </c>
      <c r="HA8" s="111"/>
      <c r="HB8" s="111"/>
      <c r="HC8" s="130"/>
      <c r="HD8" s="131"/>
      <c r="HE8" s="111"/>
      <c r="HF8" s="111"/>
      <c r="HG8" s="130"/>
      <c r="HH8" s="148"/>
      <c r="HI8" s="151"/>
      <c r="HJ8" s="153"/>
    </row>
    <row r="9" spans="1:218" ht="15" customHeight="1" x14ac:dyDescent="0.2">
      <c r="A9" s="136"/>
      <c r="B9" s="137"/>
      <c r="C9" s="131"/>
      <c r="D9" s="111"/>
      <c r="E9" s="111"/>
      <c r="F9" s="130"/>
      <c r="G9" s="131"/>
      <c r="H9" s="99"/>
      <c r="I9" s="105" t="s">
        <v>171</v>
      </c>
      <c r="J9" s="111"/>
      <c r="K9" s="111"/>
      <c r="L9" s="111"/>
      <c r="M9" s="130"/>
      <c r="N9" s="132" t="s">
        <v>68</v>
      </c>
      <c r="O9" s="133" t="s">
        <v>69</v>
      </c>
      <c r="P9" s="156" t="s">
        <v>63</v>
      </c>
      <c r="Q9" s="162"/>
      <c r="R9" s="145"/>
      <c r="S9" s="145"/>
      <c r="T9" s="111"/>
      <c r="U9" s="108"/>
      <c r="V9" s="111"/>
      <c r="W9" s="141"/>
      <c r="X9" s="110"/>
      <c r="Y9" s="158"/>
      <c r="Z9" s="145"/>
      <c r="AA9" s="145"/>
      <c r="AB9" s="111"/>
      <c r="AC9" s="111"/>
      <c r="AD9" s="111"/>
      <c r="AE9" s="130"/>
      <c r="AF9" s="131"/>
      <c r="AG9" s="111"/>
      <c r="AH9" s="111"/>
      <c r="AI9" s="130"/>
      <c r="AJ9" s="149"/>
      <c r="AK9" s="159" t="s">
        <v>70</v>
      </c>
      <c r="AL9" s="153"/>
      <c r="AM9" s="131"/>
      <c r="AN9" s="111"/>
      <c r="AO9" s="111"/>
      <c r="AP9" s="130"/>
      <c r="AQ9" s="131"/>
      <c r="AR9" s="99"/>
      <c r="AS9" s="105" t="s">
        <v>171</v>
      </c>
      <c r="AT9" s="111"/>
      <c r="AU9" s="111"/>
      <c r="AV9" s="111"/>
      <c r="AW9" s="130"/>
      <c r="AX9" s="132" t="s">
        <v>68</v>
      </c>
      <c r="AY9" s="133" t="s">
        <v>69</v>
      </c>
      <c r="AZ9" s="156" t="s">
        <v>63</v>
      </c>
      <c r="BA9" s="162"/>
      <c r="BB9" s="145"/>
      <c r="BC9" s="145"/>
      <c r="BD9" s="111"/>
      <c r="BE9" s="108"/>
      <c r="BF9" s="111"/>
      <c r="BG9" s="141"/>
      <c r="BH9" s="110"/>
      <c r="BI9" s="158"/>
      <c r="BJ9" s="145"/>
      <c r="BK9" s="145"/>
      <c r="BL9" s="111"/>
      <c r="BM9" s="111"/>
      <c r="BN9" s="111"/>
      <c r="BO9" s="130"/>
      <c r="BP9" s="131"/>
      <c r="BQ9" s="111"/>
      <c r="BR9" s="111"/>
      <c r="BS9" s="130"/>
      <c r="BT9" s="149"/>
      <c r="BU9" s="159" t="s">
        <v>70</v>
      </c>
      <c r="BV9" s="153"/>
      <c r="BW9" s="131"/>
      <c r="BX9" s="111"/>
      <c r="BY9" s="111"/>
      <c r="BZ9" s="130"/>
      <c r="CA9" s="131"/>
      <c r="CB9" s="99"/>
      <c r="CC9" s="105" t="s">
        <v>171</v>
      </c>
      <c r="CD9" s="111"/>
      <c r="CE9" s="111"/>
      <c r="CF9" s="111"/>
      <c r="CG9" s="130"/>
      <c r="CH9" s="132" t="s">
        <v>68</v>
      </c>
      <c r="CI9" s="133" t="s">
        <v>69</v>
      </c>
      <c r="CJ9" s="156" t="s">
        <v>63</v>
      </c>
      <c r="CK9" s="162"/>
      <c r="CL9" s="145"/>
      <c r="CM9" s="145"/>
      <c r="CN9" s="111"/>
      <c r="CO9" s="108"/>
      <c r="CP9" s="111"/>
      <c r="CQ9" s="141"/>
      <c r="CR9" s="110"/>
      <c r="CS9" s="158"/>
      <c r="CT9" s="145"/>
      <c r="CU9" s="145"/>
      <c r="CV9" s="111"/>
      <c r="CW9" s="111"/>
      <c r="CX9" s="111"/>
      <c r="CY9" s="130"/>
      <c r="CZ9" s="131"/>
      <c r="DA9" s="111"/>
      <c r="DB9" s="111"/>
      <c r="DC9" s="130"/>
      <c r="DD9" s="149"/>
      <c r="DE9" s="159" t="s">
        <v>70</v>
      </c>
      <c r="DF9" s="153"/>
      <c r="DG9" s="131"/>
      <c r="DH9" s="111"/>
      <c r="DI9" s="111"/>
      <c r="DJ9" s="130"/>
      <c r="DK9" s="131"/>
      <c r="DL9" s="99"/>
      <c r="DM9" s="105" t="s">
        <v>171</v>
      </c>
      <c r="DN9" s="111"/>
      <c r="DO9" s="111"/>
      <c r="DP9" s="111"/>
      <c r="DQ9" s="130"/>
      <c r="DR9" s="132" t="s">
        <v>68</v>
      </c>
      <c r="DS9" s="133" t="s">
        <v>69</v>
      </c>
      <c r="DT9" s="156" t="s">
        <v>63</v>
      </c>
      <c r="DU9" s="162"/>
      <c r="DV9" s="145"/>
      <c r="DW9" s="145"/>
      <c r="DX9" s="111"/>
      <c r="DY9" s="108"/>
      <c r="DZ9" s="111"/>
      <c r="EA9" s="141"/>
      <c r="EB9" s="110"/>
      <c r="EC9" s="158"/>
      <c r="ED9" s="145"/>
      <c r="EE9" s="145"/>
      <c r="EF9" s="111"/>
      <c r="EG9" s="111"/>
      <c r="EH9" s="111"/>
      <c r="EI9" s="130"/>
      <c r="EJ9" s="131"/>
      <c r="EK9" s="111"/>
      <c r="EL9" s="111"/>
      <c r="EM9" s="130"/>
      <c r="EN9" s="149"/>
      <c r="EO9" s="159" t="s">
        <v>70</v>
      </c>
      <c r="EP9" s="153"/>
      <c r="EQ9" s="131"/>
      <c r="ER9" s="111"/>
      <c r="ES9" s="111"/>
      <c r="ET9" s="130"/>
      <c r="EU9" s="131"/>
      <c r="EV9" s="99"/>
      <c r="EW9" s="105" t="s">
        <v>171</v>
      </c>
      <c r="EX9" s="111"/>
      <c r="EY9" s="111"/>
      <c r="EZ9" s="111"/>
      <c r="FA9" s="130"/>
      <c r="FB9" s="132" t="s">
        <v>68</v>
      </c>
      <c r="FC9" s="133" t="s">
        <v>69</v>
      </c>
      <c r="FD9" s="156" t="s">
        <v>63</v>
      </c>
      <c r="FE9" s="162"/>
      <c r="FF9" s="145"/>
      <c r="FG9" s="145"/>
      <c r="FH9" s="111"/>
      <c r="FI9" s="108"/>
      <c r="FJ9" s="111"/>
      <c r="FK9" s="141"/>
      <c r="FL9" s="110"/>
      <c r="FM9" s="158"/>
      <c r="FN9" s="145"/>
      <c r="FO9" s="145"/>
      <c r="FP9" s="111"/>
      <c r="FQ9" s="111"/>
      <c r="FR9" s="111"/>
      <c r="FS9" s="130"/>
      <c r="FT9" s="131"/>
      <c r="FU9" s="111"/>
      <c r="FV9" s="111"/>
      <c r="FW9" s="130"/>
      <c r="FX9" s="149"/>
      <c r="FY9" s="159" t="s">
        <v>70</v>
      </c>
      <c r="FZ9" s="153"/>
      <c r="GA9" s="131"/>
      <c r="GB9" s="111"/>
      <c r="GC9" s="111"/>
      <c r="GD9" s="130"/>
      <c r="GE9" s="131"/>
      <c r="GF9" s="99"/>
      <c r="GG9" s="105" t="s">
        <v>171</v>
      </c>
      <c r="GH9" s="111"/>
      <c r="GI9" s="111"/>
      <c r="GJ9" s="111"/>
      <c r="GK9" s="130"/>
      <c r="GL9" s="132" t="s">
        <v>68</v>
      </c>
      <c r="GM9" s="133" t="s">
        <v>69</v>
      </c>
      <c r="GN9" s="156" t="s">
        <v>63</v>
      </c>
      <c r="GO9" s="162"/>
      <c r="GP9" s="145"/>
      <c r="GQ9" s="145"/>
      <c r="GR9" s="111"/>
      <c r="GS9" s="108"/>
      <c r="GT9" s="111"/>
      <c r="GU9" s="141"/>
      <c r="GV9" s="110"/>
      <c r="GW9" s="158"/>
      <c r="GX9" s="145"/>
      <c r="GY9" s="145"/>
      <c r="GZ9" s="111"/>
      <c r="HA9" s="111"/>
      <c r="HB9" s="111"/>
      <c r="HC9" s="130"/>
      <c r="HD9" s="131"/>
      <c r="HE9" s="111"/>
      <c r="HF9" s="111"/>
      <c r="HG9" s="130"/>
      <c r="HH9" s="149"/>
      <c r="HI9" s="159" t="s">
        <v>70</v>
      </c>
      <c r="HJ9" s="153"/>
    </row>
    <row r="10" spans="1:218" ht="15" customHeight="1" x14ac:dyDescent="0.2">
      <c r="A10" s="136"/>
      <c r="B10" s="137"/>
      <c r="C10" s="131"/>
      <c r="D10" s="111"/>
      <c r="E10" s="111"/>
      <c r="F10" s="130"/>
      <c r="G10" s="131"/>
      <c r="H10" s="99"/>
      <c r="I10" s="106"/>
      <c r="J10" s="111"/>
      <c r="K10" s="111"/>
      <c r="L10" s="111"/>
      <c r="M10" s="130"/>
      <c r="N10" s="131"/>
      <c r="O10" s="111"/>
      <c r="P10" s="130"/>
      <c r="Q10" s="162"/>
      <c r="R10" s="145"/>
      <c r="S10" s="145"/>
      <c r="T10" s="111"/>
      <c r="U10" s="108"/>
      <c r="V10" s="111"/>
      <c r="W10" s="141"/>
      <c r="X10" s="110"/>
      <c r="Y10" s="158"/>
      <c r="Z10" s="145"/>
      <c r="AA10" s="145"/>
      <c r="AB10" s="111"/>
      <c r="AC10" s="111"/>
      <c r="AD10" s="111"/>
      <c r="AE10" s="130"/>
      <c r="AF10" s="131"/>
      <c r="AG10" s="111"/>
      <c r="AH10" s="111"/>
      <c r="AI10" s="130"/>
      <c r="AJ10" s="149"/>
      <c r="AK10" s="160"/>
      <c r="AL10" s="153"/>
      <c r="AM10" s="131"/>
      <c r="AN10" s="111"/>
      <c r="AO10" s="111"/>
      <c r="AP10" s="130"/>
      <c r="AQ10" s="131"/>
      <c r="AR10" s="99"/>
      <c r="AS10" s="106"/>
      <c r="AT10" s="111"/>
      <c r="AU10" s="111"/>
      <c r="AV10" s="111"/>
      <c r="AW10" s="130"/>
      <c r="AX10" s="131"/>
      <c r="AY10" s="111"/>
      <c r="AZ10" s="130"/>
      <c r="BA10" s="162"/>
      <c r="BB10" s="145"/>
      <c r="BC10" s="145"/>
      <c r="BD10" s="111"/>
      <c r="BE10" s="108"/>
      <c r="BF10" s="111"/>
      <c r="BG10" s="141"/>
      <c r="BH10" s="110"/>
      <c r="BI10" s="158"/>
      <c r="BJ10" s="145"/>
      <c r="BK10" s="145"/>
      <c r="BL10" s="111"/>
      <c r="BM10" s="111"/>
      <c r="BN10" s="111"/>
      <c r="BO10" s="130"/>
      <c r="BP10" s="131"/>
      <c r="BQ10" s="111"/>
      <c r="BR10" s="111"/>
      <c r="BS10" s="130"/>
      <c r="BT10" s="149"/>
      <c r="BU10" s="160"/>
      <c r="BV10" s="153"/>
      <c r="BW10" s="131"/>
      <c r="BX10" s="111"/>
      <c r="BY10" s="111"/>
      <c r="BZ10" s="130"/>
      <c r="CA10" s="131"/>
      <c r="CB10" s="99"/>
      <c r="CC10" s="106"/>
      <c r="CD10" s="111"/>
      <c r="CE10" s="111"/>
      <c r="CF10" s="111"/>
      <c r="CG10" s="130"/>
      <c r="CH10" s="131"/>
      <c r="CI10" s="111"/>
      <c r="CJ10" s="130"/>
      <c r="CK10" s="162"/>
      <c r="CL10" s="145"/>
      <c r="CM10" s="145"/>
      <c r="CN10" s="111"/>
      <c r="CO10" s="108"/>
      <c r="CP10" s="111"/>
      <c r="CQ10" s="141"/>
      <c r="CR10" s="110"/>
      <c r="CS10" s="158"/>
      <c r="CT10" s="145"/>
      <c r="CU10" s="145"/>
      <c r="CV10" s="111"/>
      <c r="CW10" s="111"/>
      <c r="CX10" s="111"/>
      <c r="CY10" s="130"/>
      <c r="CZ10" s="131"/>
      <c r="DA10" s="111"/>
      <c r="DB10" s="111"/>
      <c r="DC10" s="130"/>
      <c r="DD10" s="149"/>
      <c r="DE10" s="160"/>
      <c r="DF10" s="153"/>
      <c r="DG10" s="131"/>
      <c r="DH10" s="111"/>
      <c r="DI10" s="111"/>
      <c r="DJ10" s="130"/>
      <c r="DK10" s="131"/>
      <c r="DL10" s="99"/>
      <c r="DM10" s="106"/>
      <c r="DN10" s="111"/>
      <c r="DO10" s="111"/>
      <c r="DP10" s="111"/>
      <c r="DQ10" s="130"/>
      <c r="DR10" s="131"/>
      <c r="DS10" s="111"/>
      <c r="DT10" s="130"/>
      <c r="DU10" s="162"/>
      <c r="DV10" s="145"/>
      <c r="DW10" s="145"/>
      <c r="DX10" s="111"/>
      <c r="DY10" s="108"/>
      <c r="DZ10" s="111"/>
      <c r="EA10" s="141"/>
      <c r="EB10" s="110"/>
      <c r="EC10" s="158"/>
      <c r="ED10" s="145"/>
      <c r="EE10" s="145"/>
      <c r="EF10" s="111"/>
      <c r="EG10" s="111"/>
      <c r="EH10" s="111"/>
      <c r="EI10" s="130"/>
      <c r="EJ10" s="131"/>
      <c r="EK10" s="111"/>
      <c r="EL10" s="111"/>
      <c r="EM10" s="130"/>
      <c r="EN10" s="149"/>
      <c r="EO10" s="160"/>
      <c r="EP10" s="153"/>
      <c r="EQ10" s="131"/>
      <c r="ER10" s="111"/>
      <c r="ES10" s="111"/>
      <c r="ET10" s="130"/>
      <c r="EU10" s="131"/>
      <c r="EV10" s="99"/>
      <c r="EW10" s="106"/>
      <c r="EX10" s="111"/>
      <c r="EY10" s="111"/>
      <c r="EZ10" s="111"/>
      <c r="FA10" s="130"/>
      <c r="FB10" s="131"/>
      <c r="FC10" s="111"/>
      <c r="FD10" s="130"/>
      <c r="FE10" s="162"/>
      <c r="FF10" s="145"/>
      <c r="FG10" s="145"/>
      <c r="FH10" s="111"/>
      <c r="FI10" s="108"/>
      <c r="FJ10" s="111"/>
      <c r="FK10" s="141"/>
      <c r="FL10" s="110"/>
      <c r="FM10" s="158"/>
      <c r="FN10" s="145"/>
      <c r="FO10" s="145"/>
      <c r="FP10" s="111"/>
      <c r="FQ10" s="111"/>
      <c r="FR10" s="111"/>
      <c r="FS10" s="130"/>
      <c r="FT10" s="131"/>
      <c r="FU10" s="111"/>
      <c r="FV10" s="111"/>
      <c r="FW10" s="130"/>
      <c r="FX10" s="149"/>
      <c r="FY10" s="160"/>
      <c r="FZ10" s="153"/>
      <c r="GA10" s="131"/>
      <c r="GB10" s="111"/>
      <c r="GC10" s="111"/>
      <c r="GD10" s="130"/>
      <c r="GE10" s="131"/>
      <c r="GF10" s="99"/>
      <c r="GG10" s="106"/>
      <c r="GH10" s="111"/>
      <c r="GI10" s="111"/>
      <c r="GJ10" s="111"/>
      <c r="GK10" s="130"/>
      <c r="GL10" s="131"/>
      <c r="GM10" s="111"/>
      <c r="GN10" s="130"/>
      <c r="GO10" s="162"/>
      <c r="GP10" s="145"/>
      <c r="GQ10" s="145"/>
      <c r="GR10" s="111"/>
      <c r="GS10" s="108"/>
      <c r="GT10" s="111"/>
      <c r="GU10" s="141"/>
      <c r="GV10" s="110"/>
      <c r="GW10" s="158"/>
      <c r="GX10" s="145"/>
      <c r="GY10" s="145"/>
      <c r="GZ10" s="111"/>
      <c r="HA10" s="111"/>
      <c r="HB10" s="111"/>
      <c r="HC10" s="130"/>
      <c r="HD10" s="131"/>
      <c r="HE10" s="111"/>
      <c r="HF10" s="111"/>
      <c r="HG10" s="130"/>
      <c r="HH10" s="149"/>
      <c r="HI10" s="160"/>
      <c r="HJ10" s="153"/>
    </row>
    <row r="11" spans="1:218" ht="15" customHeight="1" x14ac:dyDescent="0.2">
      <c r="A11" s="136"/>
      <c r="B11" s="137"/>
      <c r="C11" s="131"/>
      <c r="D11" s="111"/>
      <c r="E11" s="111"/>
      <c r="F11" s="130"/>
      <c r="G11" s="131"/>
      <c r="H11" s="99"/>
      <c r="I11" s="106"/>
      <c r="J11" s="111"/>
      <c r="K11" s="111"/>
      <c r="L11" s="111"/>
      <c r="M11" s="130"/>
      <c r="N11" s="131"/>
      <c r="O11" s="111"/>
      <c r="P11" s="130"/>
      <c r="Q11" s="162"/>
      <c r="R11" s="145"/>
      <c r="S11" s="145"/>
      <c r="T11" s="111"/>
      <c r="U11" s="108"/>
      <c r="V11" s="111"/>
      <c r="W11" s="141"/>
      <c r="X11" s="110"/>
      <c r="Y11" s="158"/>
      <c r="Z11" s="145"/>
      <c r="AA11" s="145"/>
      <c r="AB11" s="111"/>
      <c r="AC11" s="111"/>
      <c r="AD11" s="111"/>
      <c r="AE11" s="130"/>
      <c r="AF11" s="131"/>
      <c r="AG11" s="111"/>
      <c r="AH11" s="111"/>
      <c r="AI11" s="130"/>
      <c r="AJ11" s="149"/>
      <c r="AK11" s="160"/>
      <c r="AL11" s="153"/>
      <c r="AM11" s="131"/>
      <c r="AN11" s="111"/>
      <c r="AO11" s="111"/>
      <c r="AP11" s="130"/>
      <c r="AQ11" s="131"/>
      <c r="AR11" s="99"/>
      <c r="AS11" s="106"/>
      <c r="AT11" s="111"/>
      <c r="AU11" s="111"/>
      <c r="AV11" s="111"/>
      <c r="AW11" s="130"/>
      <c r="AX11" s="131"/>
      <c r="AY11" s="111"/>
      <c r="AZ11" s="130"/>
      <c r="BA11" s="162"/>
      <c r="BB11" s="145"/>
      <c r="BC11" s="145"/>
      <c r="BD11" s="111"/>
      <c r="BE11" s="108"/>
      <c r="BF11" s="111"/>
      <c r="BG11" s="141"/>
      <c r="BH11" s="110"/>
      <c r="BI11" s="158"/>
      <c r="BJ11" s="145"/>
      <c r="BK11" s="145"/>
      <c r="BL11" s="111"/>
      <c r="BM11" s="111"/>
      <c r="BN11" s="111"/>
      <c r="BO11" s="130"/>
      <c r="BP11" s="131"/>
      <c r="BQ11" s="111"/>
      <c r="BR11" s="111"/>
      <c r="BS11" s="130"/>
      <c r="BT11" s="149"/>
      <c r="BU11" s="160"/>
      <c r="BV11" s="153"/>
      <c r="BW11" s="131"/>
      <c r="BX11" s="111"/>
      <c r="BY11" s="111"/>
      <c r="BZ11" s="130"/>
      <c r="CA11" s="131"/>
      <c r="CB11" s="99"/>
      <c r="CC11" s="106"/>
      <c r="CD11" s="111"/>
      <c r="CE11" s="111"/>
      <c r="CF11" s="111"/>
      <c r="CG11" s="130"/>
      <c r="CH11" s="131"/>
      <c r="CI11" s="111"/>
      <c r="CJ11" s="130"/>
      <c r="CK11" s="162"/>
      <c r="CL11" s="145"/>
      <c r="CM11" s="145"/>
      <c r="CN11" s="111"/>
      <c r="CO11" s="108"/>
      <c r="CP11" s="111"/>
      <c r="CQ11" s="141"/>
      <c r="CR11" s="110"/>
      <c r="CS11" s="158"/>
      <c r="CT11" s="145"/>
      <c r="CU11" s="145"/>
      <c r="CV11" s="111"/>
      <c r="CW11" s="111"/>
      <c r="CX11" s="111"/>
      <c r="CY11" s="130"/>
      <c r="CZ11" s="131"/>
      <c r="DA11" s="111"/>
      <c r="DB11" s="111"/>
      <c r="DC11" s="130"/>
      <c r="DD11" s="149"/>
      <c r="DE11" s="160"/>
      <c r="DF11" s="153"/>
      <c r="DG11" s="131"/>
      <c r="DH11" s="111"/>
      <c r="DI11" s="111"/>
      <c r="DJ11" s="130"/>
      <c r="DK11" s="131"/>
      <c r="DL11" s="99"/>
      <c r="DM11" s="106"/>
      <c r="DN11" s="111"/>
      <c r="DO11" s="111"/>
      <c r="DP11" s="111"/>
      <c r="DQ11" s="130"/>
      <c r="DR11" s="131"/>
      <c r="DS11" s="111"/>
      <c r="DT11" s="130"/>
      <c r="DU11" s="162"/>
      <c r="DV11" s="145"/>
      <c r="DW11" s="145"/>
      <c r="DX11" s="111"/>
      <c r="DY11" s="108"/>
      <c r="DZ11" s="111"/>
      <c r="EA11" s="141"/>
      <c r="EB11" s="110"/>
      <c r="EC11" s="158"/>
      <c r="ED11" s="145"/>
      <c r="EE11" s="145"/>
      <c r="EF11" s="111"/>
      <c r="EG11" s="111"/>
      <c r="EH11" s="111"/>
      <c r="EI11" s="130"/>
      <c r="EJ11" s="131"/>
      <c r="EK11" s="111"/>
      <c r="EL11" s="111"/>
      <c r="EM11" s="130"/>
      <c r="EN11" s="149"/>
      <c r="EO11" s="160"/>
      <c r="EP11" s="153"/>
      <c r="EQ11" s="131"/>
      <c r="ER11" s="111"/>
      <c r="ES11" s="111"/>
      <c r="ET11" s="130"/>
      <c r="EU11" s="131"/>
      <c r="EV11" s="99"/>
      <c r="EW11" s="106"/>
      <c r="EX11" s="111"/>
      <c r="EY11" s="111"/>
      <c r="EZ11" s="111"/>
      <c r="FA11" s="130"/>
      <c r="FB11" s="131"/>
      <c r="FC11" s="111"/>
      <c r="FD11" s="130"/>
      <c r="FE11" s="162"/>
      <c r="FF11" s="145"/>
      <c r="FG11" s="145"/>
      <c r="FH11" s="111"/>
      <c r="FI11" s="108"/>
      <c r="FJ11" s="111"/>
      <c r="FK11" s="141"/>
      <c r="FL11" s="110"/>
      <c r="FM11" s="158"/>
      <c r="FN11" s="145"/>
      <c r="FO11" s="145"/>
      <c r="FP11" s="111"/>
      <c r="FQ11" s="111"/>
      <c r="FR11" s="111"/>
      <c r="FS11" s="130"/>
      <c r="FT11" s="131"/>
      <c r="FU11" s="111"/>
      <c r="FV11" s="111"/>
      <c r="FW11" s="130"/>
      <c r="FX11" s="149"/>
      <c r="FY11" s="160"/>
      <c r="FZ11" s="153"/>
      <c r="GA11" s="131"/>
      <c r="GB11" s="111"/>
      <c r="GC11" s="111"/>
      <c r="GD11" s="130"/>
      <c r="GE11" s="131"/>
      <c r="GF11" s="99"/>
      <c r="GG11" s="106"/>
      <c r="GH11" s="111"/>
      <c r="GI11" s="111"/>
      <c r="GJ11" s="111"/>
      <c r="GK11" s="130"/>
      <c r="GL11" s="131"/>
      <c r="GM11" s="111"/>
      <c r="GN11" s="130"/>
      <c r="GO11" s="162"/>
      <c r="GP11" s="145"/>
      <c r="GQ11" s="145"/>
      <c r="GR11" s="111"/>
      <c r="GS11" s="108"/>
      <c r="GT11" s="111"/>
      <c r="GU11" s="141"/>
      <c r="GV11" s="110"/>
      <c r="GW11" s="158"/>
      <c r="GX11" s="145"/>
      <c r="GY11" s="145"/>
      <c r="GZ11" s="111"/>
      <c r="HA11" s="111"/>
      <c r="HB11" s="111"/>
      <c r="HC11" s="130"/>
      <c r="HD11" s="131"/>
      <c r="HE11" s="111"/>
      <c r="HF11" s="111"/>
      <c r="HG11" s="130"/>
      <c r="HH11" s="149"/>
      <c r="HI11" s="160"/>
      <c r="HJ11" s="153"/>
    </row>
    <row r="12" spans="1:218" ht="15" customHeight="1" x14ac:dyDescent="0.2">
      <c r="A12" s="138"/>
      <c r="B12" s="139"/>
      <c r="C12" s="6" t="s">
        <v>71</v>
      </c>
      <c r="D12" s="7" t="s">
        <v>71</v>
      </c>
      <c r="E12" s="7" t="s">
        <v>71</v>
      </c>
      <c r="F12" s="8" t="s">
        <v>71</v>
      </c>
      <c r="G12" s="6" t="s">
        <v>71</v>
      </c>
      <c r="H12" s="7" t="s">
        <v>172</v>
      </c>
      <c r="I12" s="7" t="s">
        <v>172</v>
      </c>
      <c r="J12" s="7" t="s">
        <v>71</v>
      </c>
      <c r="K12" s="7" t="s">
        <v>71</v>
      </c>
      <c r="L12" s="7" t="s">
        <v>71</v>
      </c>
      <c r="M12" s="8" t="s">
        <v>71</v>
      </c>
      <c r="N12" s="6" t="s">
        <v>71</v>
      </c>
      <c r="O12" s="7" t="s">
        <v>71</v>
      </c>
      <c r="P12" s="8" t="s">
        <v>71</v>
      </c>
      <c r="Q12" s="6" t="s">
        <v>71</v>
      </c>
      <c r="R12" s="7" t="s">
        <v>71</v>
      </c>
      <c r="S12" s="7" t="s">
        <v>71</v>
      </c>
      <c r="T12" s="7" t="s">
        <v>71</v>
      </c>
      <c r="U12" s="7" t="s">
        <v>71</v>
      </c>
      <c r="V12" s="7" t="s">
        <v>71</v>
      </c>
      <c r="W12" s="8" t="s">
        <v>71</v>
      </c>
      <c r="X12" s="9" t="s">
        <v>71</v>
      </c>
      <c r="Y12" s="7" t="s">
        <v>71</v>
      </c>
      <c r="Z12" s="7" t="s">
        <v>71</v>
      </c>
      <c r="AA12" s="7" t="s">
        <v>71</v>
      </c>
      <c r="AB12" s="7" t="s">
        <v>71</v>
      </c>
      <c r="AC12" s="7" t="s">
        <v>71</v>
      </c>
      <c r="AD12" s="7" t="s">
        <v>71</v>
      </c>
      <c r="AE12" s="8" t="s">
        <v>71</v>
      </c>
      <c r="AF12" s="10" t="s">
        <v>71</v>
      </c>
      <c r="AG12" s="11" t="s">
        <v>71</v>
      </c>
      <c r="AH12" s="11" t="s">
        <v>71</v>
      </c>
      <c r="AI12" s="12" t="s">
        <v>72</v>
      </c>
      <c r="AJ12" s="13" t="s">
        <v>73</v>
      </c>
      <c r="AK12" s="14" t="s">
        <v>74</v>
      </c>
      <c r="AL12" s="15" t="s">
        <v>75</v>
      </c>
      <c r="AM12" s="6" t="s">
        <v>71</v>
      </c>
      <c r="AN12" s="7" t="s">
        <v>71</v>
      </c>
      <c r="AO12" s="7" t="s">
        <v>71</v>
      </c>
      <c r="AP12" s="8" t="s">
        <v>71</v>
      </c>
      <c r="AQ12" s="6" t="s">
        <v>71</v>
      </c>
      <c r="AR12" s="7" t="s">
        <v>173</v>
      </c>
      <c r="AS12" s="7" t="s">
        <v>173</v>
      </c>
      <c r="AT12" s="7" t="s">
        <v>71</v>
      </c>
      <c r="AU12" s="7" t="s">
        <v>71</v>
      </c>
      <c r="AV12" s="7" t="s">
        <v>71</v>
      </c>
      <c r="AW12" s="8" t="s">
        <v>71</v>
      </c>
      <c r="AX12" s="6" t="s">
        <v>71</v>
      </c>
      <c r="AY12" s="7" t="s">
        <v>71</v>
      </c>
      <c r="AZ12" s="8" t="s">
        <v>71</v>
      </c>
      <c r="BA12" s="6" t="s">
        <v>71</v>
      </c>
      <c r="BB12" s="7" t="s">
        <v>71</v>
      </c>
      <c r="BC12" s="7" t="s">
        <v>71</v>
      </c>
      <c r="BD12" s="7" t="s">
        <v>71</v>
      </c>
      <c r="BE12" s="7" t="s">
        <v>71</v>
      </c>
      <c r="BF12" s="7" t="s">
        <v>71</v>
      </c>
      <c r="BG12" s="8" t="s">
        <v>71</v>
      </c>
      <c r="BH12" s="9" t="s">
        <v>71</v>
      </c>
      <c r="BI12" s="7" t="s">
        <v>71</v>
      </c>
      <c r="BJ12" s="7" t="s">
        <v>71</v>
      </c>
      <c r="BK12" s="7" t="s">
        <v>71</v>
      </c>
      <c r="BL12" s="7" t="s">
        <v>71</v>
      </c>
      <c r="BM12" s="7" t="s">
        <v>71</v>
      </c>
      <c r="BN12" s="7" t="s">
        <v>71</v>
      </c>
      <c r="BO12" s="8" t="s">
        <v>71</v>
      </c>
      <c r="BP12" s="10" t="s">
        <v>71</v>
      </c>
      <c r="BQ12" s="11" t="s">
        <v>71</v>
      </c>
      <c r="BR12" s="11" t="s">
        <v>71</v>
      </c>
      <c r="BS12" s="12" t="s">
        <v>72</v>
      </c>
      <c r="BT12" s="13" t="s">
        <v>73</v>
      </c>
      <c r="BU12" s="14" t="s">
        <v>74</v>
      </c>
      <c r="BV12" s="15" t="s">
        <v>75</v>
      </c>
      <c r="BW12" s="6" t="s">
        <v>71</v>
      </c>
      <c r="BX12" s="7" t="s">
        <v>71</v>
      </c>
      <c r="BY12" s="7" t="s">
        <v>71</v>
      </c>
      <c r="BZ12" s="8" t="s">
        <v>71</v>
      </c>
      <c r="CA12" s="6" t="s">
        <v>71</v>
      </c>
      <c r="CB12" s="7" t="s">
        <v>172</v>
      </c>
      <c r="CC12" s="7" t="s">
        <v>172</v>
      </c>
      <c r="CD12" s="7" t="s">
        <v>71</v>
      </c>
      <c r="CE12" s="7" t="s">
        <v>71</v>
      </c>
      <c r="CF12" s="7" t="s">
        <v>71</v>
      </c>
      <c r="CG12" s="8" t="s">
        <v>71</v>
      </c>
      <c r="CH12" s="6" t="s">
        <v>71</v>
      </c>
      <c r="CI12" s="7" t="s">
        <v>71</v>
      </c>
      <c r="CJ12" s="8" t="s">
        <v>71</v>
      </c>
      <c r="CK12" s="6" t="s">
        <v>71</v>
      </c>
      <c r="CL12" s="7" t="s">
        <v>71</v>
      </c>
      <c r="CM12" s="7" t="s">
        <v>71</v>
      </c>
      <c r="CN12" s="7" t="s">
        <v>71</v>
      </c>
      <c r="CO12" s="7" t="s">
        <v>71</v>
      </c>
      <c r="CP12" s="7" t="s">
        <v>71</v>
      </c>
      <c r="CQ12" s="8" t="s">
        <v>71</v>
      </c>
      <c r="CR12" s="9" t="s">
        <v>71</v>
      </c>
      <c r="CS12" s="7" t="s">
        <v>71</v>
      </c>
      <c r="CT12" s="7" t="s">
        <v>71</v>
      </c>
      <c r="CU12" s="7" t="s">
        <v>71</v>
      </c>
      <c r="CV12" s="7" t="s">
        <v>71</v>
      </c>
      <c r="CW12" s="7" t="s">
        <v>71</v>
      </c>
      <c r="CX12" s="7" t="s">
        <v>71</v>
      </c>
      <c r="CY12" s="8" t="s">
        <v>71</v>
      </c>
      <c r="CZ12" s="10" t="s">
        <v>71</v>
      </c>
      <c r="DA12" s="11" t="s">
        <v>71</v>
      </c>
      <c r="DB12" s="11" t="s">
        <v>71</v>
      </c>
      <c r="DC12" s="12" t="s">
        <v>72</v>
      </c>
      <c r="DD12" s="13" t="s">
        <v>73</v>
      </c>
      <c r="DE12" s="14" t="s">
        <v>74</v>
      </c>
      <c r="DF12" s="15" t="s">
        <v>75</v>
      </c>
      <c r="DG12" s="6" t="s">
        <v>71</v>
      </c>
      <c r="DH12" s="7" t="s">
        <v>71</v>
      </c>
      <c r="DI12" s="7" t="s">
        <v>71</v>
      </c>
      <c r="DJ12" s="8" t="s">
        <v>71</v>
      </c>
      <c r="DK12" s="6" t="s">
        <v>71</v>
      </c>
      <c r="DL12" s="7" t="s">
        <v>172</v>
      </c>
      <c r="DM12" s="7" t="s">
        <v>172</v>
      </c>
      <c r="DN12" s="7" t="s">
        <v>71</v>
      </c>
      <c r="DO12" s="7" t="s">
        <v>71</v>
      </c>
      <c r="DP12" s="7" t="s">
        <v>71</v>
      </c>
      <c r="DQ12" s="8" t="s">
        <v>71</v>
      </c>
      <c r="DR12" s="6" t="s">
        <v>71</v>
      </c>
      <c r="DS12" s="7" t="s">
        <v>71</v>
      </c>
      <c r="DT12" s="8" t="s">
        <v>71</v>
      </c>
      <c r="DU12" s="6" t="s">
        <v>71</v>
      </c>
      <c r="DV12" s="7" t="s">
        <v>71</v>
      </c>
      <c r="DW12" s="7" t="s">
        <v>71</v>
      </c>
      <c r="DX12" s="7" t="s">
        <v>71</v>
      </c>
      <c r="DY12" s="7" t="s">
        <v>71</v>
      </c>
      <c r="DZ12" s="7" t="s">
        <v>71</v>
      </c>
      <c r="EA12" s="8" t="s">
        <v>71</v>
      </c>
      <c r="EB12" s="9" t="s">
        <v>71</v>
      </c>
      <c r="EC12" s="7" t="s">
        <v>71</v>
      </c>
      <c r="ED12" s="7" t="s">
        <v>71</v>
      </c>
      <c r="EE12" s="7" t="s">
        <v>71</v>
      </c>
      <c r="EF12" s="7" t="s">
        <v>71</v>
      </c>
      <c r="EG12" s="7" t="s">
        <v>71</v>
      </c>
      <c r="EH12" s="7" t="s">
        <v>71</v>
      </c>
      <c r="EI12" s="8" t="s">
        <v>71</v>
      </c>
      <c r="EJ12" s="10" t="s">
        <v>71</v>
      </c>
      <c r="EK12" s="11" t="s">
        <v>71</v>
      </c>
      <c r="EL12" s="11" t="s">
        <v>71</v>
      </c>
      <c r="EM12" s="12" t="s">
        <v>72</v>
      </c>
      <c r="EN12" s="13" t="s">
        <v>73</v>
      </c>
      <c r="EO12" s="14" t="s">
        <v>74</v>
      </c>
      <c r="EP12" s="15" t="s">
        <v>75</v>
      </c>
      <c r="EQ12" s="6" t="s">
        <v>71</v>
      </c>
      <c r="ER12" s="7" t="s">
        <v>71</v>
      </c>
      <c r="ES12" s="7" t="s">
        <v>71</v>
      </c>
      <c r="ET12" s="8" t="s">
        <v>71</v>
      </c>
      <c r="EU12" s="6" t="s">
        <v>71</v>
      </c>
      <c r="EV12" s="7" t="s">
        <v>172</v>
      </c>
      <c r="EW12" s="7" t="s">
        <v>172</v>
      </c>
      <c r="EX12" s="7" t="s">
        <v>71</v>
      </c>
      <c r="EY12" s="7" t="s">
        <v>71</v>
      </c>
      <c r="EZ12" s="7" t="s">
        <v>71</v>
      </c>
      <c r="FA12" s="8" t="s">
        <v>71</v>
      </c>
      <c r="FB12" s="6" t="s">
        <v>71</v>
      </c>
      <c r="FC12" s="7" t="s">
        <v>71</v>
      </c>
      <c r="FD12" s="8" t="s">
        <v>71</v>
      </c>
      <c r="FE12" s="6" t="s">
        <v>71</v>
      </c>
      <c r="FF12" s="7" t="s">
        <v>71</v>
      </c>
      <c r="FG12" s="7" t="s">
        <v>71</v>
      </c>
      <c r="FH12" s="7" t="s">
        <v>71</v>
      </c>
      <c r="FI12" s="7" t="s">
        <v>71</v>
      </c>
      <c r="FJ12" s="7" t="s">
        <v>71</v>
      </c>
      <c r="FK12" s="8" t="s">
        <v>71</v>
      </c>
      <c r="FL12" s="9" t="s">
        <v>71</v>
      </c>
      <c r="FM12" s="7" t="s">
        <v>71</v>
      </c>
      <c r="FN12" s="7" t="s">
        <v>71</v>
      </c>
      <c r="FO12" s="7" t="s">
        <v>71</v>
      </c>
      <c r="FP12" s="7" t="s">
        <v>71</v>
      </c>
      <c r="FQ12" s="7" t="s">
        <v>71</v>
      </c>
      <c r="FR12" s="7" t="s">
        <v>71</v>
      </c>
      <c r="FS12" s="8" t="s">
        <v>71</v>
      </c>
      <c r="FT12" s="10" t="s">
        <v>71</v>
      </c>
      <c r="FU12" s="11" t="s">
        <v>71</v>
      </c>
      <c r="FV12" s="11" t="s">
        <v>71</v>
      </c>
      <c r="FW12" s="12" t="s">
        <v>72</v>
      </c>
      <c r="FX12" s="13" t="s">
        <v>73</v>
      </c>
      <c r="FY12" s="14" t="s">
        <v>74</v>
      </c>
      <c r="FZ12" s="15" t="s">
        <v>75</v>
      </c>
      <c r="GA12" s="6" t="s">
        <v>71</v>
      </c>
      <c r="GB12" s="7" t="s">
        <v>71</v>
      </c>
      <c r="GC12" s="7" t="s">
        <v>71</v>
      </c>
      <c r="GD12" s="8" t="s">
        <v>71</v>
      </c>
      <c r="GE12" s="6" t="s">
        <v>71</v>
      </c>
      <c r="GF12" s="7" t="s">
        <v>172</v>
      </c>
      <c r="GG12" s="7" t="s">
        <v>172</v>
      </c>
      <c r="GH12" s="7" t="s">
        <v>71</v>
      </c>
      <c r="GI12" s="7" t="s">
        <v>71</v>
      </c>
      <c r="GJ12" s="7" t="s">
        <v>71</v>
      </c>
      <c r="GK12" s="8" t="s">
        <v>71</v>
      </c>
      <c r="GL12" s="6" t="s">
        <v>71</v>
      </c>
      <c r="GM12" s="7" t="s">
        <v>71</v>
      </c>
      <c r="GN12" s="8" t="s">
        <v>71</v>
      </c>
      <c r="GO12" s="6" t="s">
        <v>71</v>
      </c>
      <c r="GP12" s="7" t="s">
        <v>71</v>
      </c>
      <c r="GQ12" s="7" t="s">
        <v>71</v>
      </c>
      <c r="GR12" s="7" t="s">
        <v>71</v>
      </c>
      <c r="GS12" s="7" t="s">
        <v>71</v>
      </c>
      <c r="GT12" s="7" t="s">
        <v>71</v>
      </c>
      <c r="GU12" s="8" t="s">
        <v>71</v>
      </c>
      <c r="GV12" s="9" t="s">
        <v>71</v>
      </c>
      <c r="GW12" s="7" t="s">
        <v>71</v>
      </c>
      <c r="GX12" s="7" t="s">
        <v>71</v>
      </c>
      <c r="GY12" s="7" t="s">
        <v>71</v>
      </c>
      <c r="GZ12" s="7" t="s">
        <v>71</v>
      </c>
      <c r="HA12" s="7" t="s">
        <v>71</v>
      </c>
      <c r="HB12" s="7" t="s">
        <v>71</v>
      </c>
      <c r="HC12" s="8" t="s">
        <v>71</v>
      </c>
      <c r="HD12" s="10" t="s">
        <v>71</v>
      </c>
      <c r="HE12" s="11" t="s">
        <v>71</v>
      </c>
      <c r="HF12" s="11" t="s">
        <v>71</v>
      </c>
      <c r="HG12" s="12" t="s">
        <v>72</v>
      </c>
      <c r="HH12" s="13" t="s">
        <v>73</v>
      </c>
      <c r="HI12" s="14" t="s">
        <v>74</v>
      </c>
      <c r="HJ12" s="15" t="s">
        <v>75</v>
      </c>
    </row>
    <row r="13" spans="1:218" s="18" customFormat="1" ht="12.6" customHeight="1" x14ac:dyDescent="0.2">
      <c r="A13" s="16">
        <v>1</v>
      </c>
      <c r="B13" s="17" t="s">
        <v>76</v>
      </c>
      <c r="C13" s="34">
        <v>1774195</v>
      </c>
      <c r="D13" s="35">
        <v>0</v>
      </c>
      <c r="E13" s="35">
        <v>0</v>
      </c>
      <c r="F13" s="36">
        <v>1774195</v>
      </c>
      <c r="G13" s="34">
        <v>0</v>
      </c>
      <c r="H13" s="35">
        <v>58334</v>
      </c>
      <c r="I13" s="35">
        <v>0</v>
      </c>
      <c r="J13" s="35">
        <v>138379</v>
      </c>
      <c r="K13" s="35">
        <v>14765</v>
      </c>
      <c r="L13" s="35">
        <v>7257</v>
      </c>
      <c r="M13" s="37">
        <v>1078</v>
      </c>
      <c r="N13" s="38">
        <v>1820</v>
      </c>
      <c r="O13" s="35">
        <v>6300</v>
      </c>
      <c r="P13" s="36">
        <v>8120</v>
      </c>
      <c r="Q13" s="34">
        <v>0</v>
      </c>
      <c r="R13" s="35">
        <v>0</v>
      </c>
      <c r="S13" s="35">
        <v>0</v>
      </c>
      <c r="T13" s="35">
        <v>5720</v>
      </c>
      <c r="U13" s="35">
        <v>5360</v>
      </c>
      <c r="V13" s="39">
        <v>11080</v>
      </c>
      <c r="W13" s="40">
        <v>1980</v>
      </c>
      <c r="X13" s="41">
        <v>4620</v>
      </c>
      <c r="Y13" s="35">
        <v>2700</v>
      </c>
      <c r="Z13" s="35">
        <v>1900</v>
      </c>
      <c r="AA13" s="35">
        <v>900</v>
      </c>
      <c r="AB13" s="39">
        <v>10120</v>
      </c>
      <c r="AC13" s="35">
        <v>1150</v>
      </c>
      <c r="AD13" s="35">
        <v>97330</v>
      </c>
      <c r="AE13" s="36">
        <v>349593</v>
      </c>
      <c r="AF13" s="38">
        <v>1424602</v>
      </c>
      <c r="AG13" s="35">
        <v>0</v>
      </c>
      <c r="AH13" s="35">
        <v>0</v>
      </c>
      <c r="AI13" s="36">
        <v>1424602</v>
      </c>
      <c r="AJ13" s="34">
        <v>85466</v>
      </c>
      <c r="AK13" s="35">
        <v>85466</v>
      </c>
      <c r="AL13" s="42">
        <f t="shared" ref="AL13:AL35" si="0">AJ13/AI13</f>
        <v>5.9992896261552346E-2</v>
      </c>
      <c r="AM13" s="38">
        <v>2321388</v>
      </c>
      <c r="AN13" s="35">
        <v>2</v>
      </c>
      <c r="AO13" s="35">
        <v>0</v>
      </c>
      <c r="AP13" s="36">
        <v>2321390</v>
      </c>
      <c r="AQ13" s="34">
        <v>2420</v>
      </c>
      <c r="AR13" s="35">
        <v>54906</v>
      </c>
      <c r="AS13" s="35">
        <v>0</v>
      </c>
      <c r="AT13" s="35">
        <v>146755</v>
      </c>
      <c r="AU13" s="35">
        <v>23411</v>
      </c>
      <c r="AV13" s="35">
        <v>8472</v>
      </c>
      <c r="AW13" s="37">
        <v>1437</v>
      </c>
      <c r="AX13" s="38">
        <v>1820</v>
      </c>
      <c r="AY13" s="35">
        <v>1800</v>
      </c>
      <c r="AZ13" s="36">
        <v>3620</v>
      </c>
      <c r="BA13" s="34">
        <v>0</v>
      </c>
      <c r="BB13" s="35">
        <v>0</v>
      </c>
      <c r="BC13" s="35">
        <v>0</v>
      </c>
      <c r="BD13" s="35">
        <v>1870</v>
      </c>
      <c r="BE13" s="35">
        <v>2180</v>
      </c>
      <c r="BF13" s="39">
        <v>4050</v>
      </c>
      <c r="BG13" s="43">
        <v>1000</v>
      </c>
      <c r="BH13" s="41">
        <v>1980</v>
      </c>
      <c r="BI13" s="35">
        <v>4500</v>
      </c>
      <c r="BJ13" s="35">
        <v>2660</v>
      </c>
      <c r="BK13" s="35">
        <v>1350</v>
      </c>
      <c r="BL13" s="39">
        <v>10490</v>
      </c>
      <c r="BM13" s="35">
        <v>460</v>
      </c>
      <c r="BN13" s="35">
        <v>102340</v>
      </c>
      <c r="BO13" s="36">
        <v>359361</v>
      </c>
      <c r="BP13" s="38">
        <v>1962029</v>
      </c>
      <c r="BQ13" s="35">
        <v>0</v>
      </c>
      <c r="BR13" s="35">
        <v>0</v>
      </c>
      <c r="BS13" s="36">
        <v>1962029</v>
      </c>
      <c r="BT13" s="34">
        <v>117710</v>
      </c>
      <c r="BU13" s="35">
        <v>117710</v>
      </c>
      <c r="BV13" s="42">
        <f t="shared" ref="BV13:BV35" si="1">BT13/BS13</f>
        <v>5.9994016398330505E-2</v>
      </c>
      <c r="BW13" s="38">
        <v>13669978</v>
      </c>
      <c r="BX13" s="35">
        <v>0</v>
      </c>
      <c r="BY13" s="35">
        <v>0</v>
      </c>
      <c r="BZ13" s="36">
        <v>13669978</v>
      </c>
      <c r="CA13" s="34">
        <v>2420</v>
      </c>
      <c r="CB13" s="35">
        <v>137378</v>
      </c>
      <c r="CC13" s="35">
        <v>88</v>
      </c>
      <c r="CD13" s="35">
        <v>391356</v>
      </c>
      <c r="CE13" s="35">
        <v>60980</v>
      </c>
      <c r="CF13" s="35">
        <v>14740</v>
      </c>
      <c r="CG13" s="37">
        <v>2660</v>
      </c>
      <c r="CH13" s="38">
        <v>5200</v>
      </c>
      <c r="CI13" s="35">
        <v>5700</v>
      </c>
      <c r="CJ13" s="36">
        <v>10900</v>
      </c>
      <c r="CK13" s="34">
        <v>0</v>
      </c>
      <c r="CL13" s="35">
        <v>0</v>
      </c>
      <c r="CM13" s="35">
        <v>0</v>
      </c>
      <c r="CN13" s="35">
        <v>0</v>
      </c>
      <c r="CO13" s="35">
        <v>0</v>
      </c>
      <c r="CP13" s="39">
        <v>0</v>
      </c>
      <c r="CQ13" s="43">
        <v>0</v>
      </c>
      <c r="CR13" s="38">
        <v>13860</v>
      </c>
      <c r="CS13" s="35">
        <v>9000</v>
      </c>
      <c r="CT13" s="35">
        <v>4940</v>
      </c>
      <c r="CU13" s="35">
        <v>1800</v>
      </c>
      <c r="CV13" s="39">
        <v>29600</v>
      </c>
      <c r="CW13" s="35">
        <v>460</v>
      </c>
      <c r="CX13" s="35">
        <v>137780</v>
      </c>
      <c r="CY13" s="36">
        <v>788274</v>
      </c>
      <c r="CZ13" s="38">
        <v>12881704</v>
      </c>
      <c r="DA13" s="35">
        <v>0</v>
      </c>
      <c r="DB13" s="35">
        <v>0</v>
      </c>
      <c r="DC13" s="36">
        <v>12881704</v>
      </c>
      <c r="DD13" s="34">
        <v>772883</v>
      </c>
      <c r="DE13" s="35">
        <v>772883</v>
      </c>
      <c r="DF13" s="42">
        <f t="shared" ref="DF13:DF35" si="2">DD13/DC13</f>
        <v>5.9998506408779462E-2</v>
      </c>
      <c r="DG13" s="38">
        <v>27463406</v>
      </c>
      <c r="DH13" s="35">
        <v>4</v>
      </c>
      <c r="DI13" s="35">
        <v>0</v>
      </c>
      <c r="DJ13" s="36">
        <v>27463410</v>
      </c>
      <c r="DK13" s="34">
        <v>4966</v>
      </c>
      <c r="DL13" s="35">
        <v>724844</v>
      </c>
      <c r="DM13" s="35">
        <v>198</v>
      </c>
      <c r="DN13" s="35">
        <v>1801845</v>
      </c>
      <c r="DO13" s="35">
        <v>186141</v>
      </c>
      <c r="DP13" s="35">
        <v>112233</v>
      </c>
      <c r="DQ13" s="37">
        <v>18522</v>
      </c>
      <c r="DR13" s="38">
        <v>43420</v>
      </c>
      <c r="DS13" s="35">
        <v>60600</v>
      </c>
      <c r="DT13" s="36">
        <v>104020</v>
      </c>
      <c r="DU13" s="34">
        <v>66040</v>
      </c>
      <c r="DV13" s="35">
        <v>9900</v>
      </c>
      <c r="DW13" s="35">
        <v>0</v>
      </c>
      <c r="DX13" s="35">
        <v>69630</v>
      </c>
      <c r="DY13" s="35">
        <v>167520</v>
      </c>
      <c r="DZ13" s="39">
        <v>237150</v>
      </c>
      <c r="EA13" s="43">
        <v>39290</v>
      </c>
      <c r="EB13" s="41">
        <v>66000</v>
      </c>
      <c r="EC13" s="35">
        <v>33300</v>
      </c>
      <c r="ED13" s="35">
        <v>29640</v>
      </c>
      <c r="EE13" s="35">
        <v>18000</v>
      </c>
      <c r="EF13" s="39">
        <v>146940</v>
      </c>
      <c r="EG13" s="35">
        <v>10350</v>
      </c>
      <c r="EH13" s="35">
        <v>1838300</v>
      </c>
      <c r="EI13" s="36">
        <v>5300541</v>
      </c>
      <c r="EJ13" s="38">
        <v>22162869</v>
      </c>
      <c r="EK13" s="35">
        <v>0</v>
      </c>
      <c r="EL13" s="35">
        <v>0</v>
      </c>
      <c r="EM13" s="36">
        <v>22162869</v>
      </c>
      <c r="EN13" s="34">
        <v>1329585</v>
      </c>
      <c r="EO13" s="35">
        <v>1329585</v>
      </c>
      <c r="EP13" s="42">
        <f t="shared" ref="EP13:EP35" si="3">EN13/EM13</f>
        <v>5.9991556147356191E-2</v>
      </c>
      <c r="EQ13" s="38">
        <v>4283023</v>
      </c>
      <c r="ER13" s="35">
        <v>1</v>
      </c>
      <c r="ES13" s="35">
        <v>0</v>
      </c>
      <c r="ET13" s="36">
        <v>4283024</v>
      </c>
      <c r="EU13" s="34">
        <v>126</v>
      </c>
      <c r="EV13" s="35">
        <v>232790</v>
      </c>
      <c r="EW13" s="35">
        <v>0</v>
      </c>
      <c r="EX13" s="35">
        <v>577705</v>
      </c>
      <c r="EY13" s="35">
        <v>36814</v>
      </c>
      <c r="EZ13" s="35">
        <v>46976</v>
      </c>
      <c r="FA13" s="37">
        <v>6991</v>
      </c>
      <c r="FB13" s="38">
        <v>21320</v>
      </c>
      <c r="FC13" s="35">
        <v>30300</v>
      </c>
      <c r="FD13" s="36">
        <v>51620</v>
      </c>
      <c r="FE13" s="34">
        <v>48880</v>
      </c>
      <c r="FF13" s="35">
        <v>6900</v>
      </c>
      <c r="FG13" s="35">
        <v>0</v>
      </c>
      <c r="FH13" s="35">
        <v>33330</v>
      </c>
      <c r="FI13" s="35">
        <v>109440</v>
      </c>
      <c r="FJ13" s="39">
        <v>142770</v>
      </c>
      <c r="FK13" s="40">
        <v>22890</v>
      </c>
      <c r="FL13" s="41">
        <v>27390</v>
      </c>
      <c r="FM13" s="35">
        <v>4950</v>
      </c>
      <c r="FN13" s="35">
        <v>12160</v>
      </c>
      <c r="FO13" s="35">
        <v>8100</v>
      </c>
      <c r="FP13" s="39">
        <v>52600</v>
      </c>
      <c r="FQ13" s="35">
        <v>5520</v>
      </c>
      <c r="FR13" s="35">
        <v>1013080</v>
      </c>
      <c r="FS13" s="36">
        <v>2245662</v>
      </c>
      <c r="FT13" s="38">
        <v>2037362</v>
      </c>
      <c r="FU13" s="35">
        <v>0</v>
      </c>
      <c r="FV13" s="35">
        <v>0</v>
      </c>
      <c r="FW13" s="36">
        <v>2037362</v>
      </c>
      <c r="FX13" s="34">
        <v>122144</v>
      </c>
      <c r="FY13" s="35">
        <v>122144</v>
      </c>
      <c r="FZ13" s="42">
        <f t="shared" ref="FZ13:FZ38" si="4">FX13/FW13</f>
        <v>5.995203601520005E-2</v>
      </c>
      <c r="GA13" s="38">
        <v>7189017</v>
      </c>
      <c r="GB13" s="35">
        <v>1</v>
      </c>
      <c r="GC13" s="35">
        <v>0</v>
      </c>
      <c r="GD13" s="36">
        <v>7189018</v>
      </c>
      <c r="GE13" s="34">
        <v>0</v>
      </c>
      <c r="GF13" s="35">
        <v>299770</v>
      </c>
      <c r="GG13" s="35">
        <v>110</v>
      </c>
      <c r="GH13" s="35">
        <v>686029</v>
      </c>
      <c r="GI13" s="35">
        <v>64936</v>
      </c>
      <c r="GJ13" s="35">
        <v>42045</v>
      </c>
      <c r="GK13" s="37">
        <v>7434</v>
      </c>
      <c r="GL13" s="38">
        <v>15080</v>
      </c>
      <c r="GM13" s="35">
        <v>22800</v>
      </c>
      <c r="GN13" s="36">
        <v>37880</v>
      </c>
      <c r="GO13" s="34">
        <v>17160</v>
      </c>
      <c r="GP13" s="35">
        <v>3000</v>
      </c>
      <c r="GQ13" s="35">
        <v>0</v>
      </c>
      <c r="GR13" s="35">
        <v>34430</v>
      </c>
      <c r="GS13" s="35">
        <v>55900</v>
      </c>
      <c r="GT13" s="39">
        <v>90330</v>
      </c>
      <c r="GU13" s="40">
        <v>15400</v>
      </c>
      <c r="GV13" s="41">
        <v>22770</v>
      </c>
      <c r="GW13" s="35">
        <v>14850</v>
      </c>
      <c r="GX13" s="35">
        <v>9880</v>
      </c>
      <c r="GY13" s="35">
        <v>6750</v>
      </c>
      <c r="GZ13" s="39">
        <v>54250</v>
      </c>
      <c r="HA13" s="35">
        <v>3910</v>
      </c>
      <c r="HB13" s="35">
        <v>585100</v>
      </c>
      <c r="HC13" s="36">
        <v>1907244</v>
      </c>
      <c r="HD13" s="38">
        <v>5281774</v>
      </c>
      <c r="HE13" s="35">
        <v>0</v>
      </c>
      <c r="HF13" s="35">
        <v>0</v>
      </c>
      <c r="HG13" s="36">
        <v>5281774</v>
      </c>
      <c r="HH13" s="34">
        <v>316848</v>
      </c>
      <c r="HI13" s="35">
        <v>316848</v>
      </c>
      <c r="HJ13" s="42">
        <f t="shared" ref="HJ13:HJ35" si="5">HH13/HG13</f>
        <v>5.9988935535674186E-2</v>
      </c>
    </row>
    <row r="14" spans="1:218" s="18" customFormat="1" ht="12.6" customHeight="1" x14ac:dyDescent="0.2">
      <c r="A14" s="19">
        <v>2</v>
      </c>
      <c r="B14" s="20" t="s">
        <v>77</v>
      </c>
      <c r="C14" s="44">
        <v>1518750</v>
      </c>
      <c r="D14" s="45">
        <v>0</v>
      </c>
      <c r="E14" s="45">
        <v>0</v>
      </c>
      <c r="F14" s="46">
        <v>1518750</v>
      </c>
      <c r="G14" s="44">
        <v>0</v>
      </c>
      <c r="H14" s="45">
        <v>45885</v>
      </c>
      <c r="I14" s="45">
        <v>0</v>
      </c>
      <c r="J14" s="45">
        <v>117905</v>
      </c>
      <c r="K14" s="45">
        <v>10936</v>
      </c>
      <c r="L14" s="45">
        <v>6469</v>
      </c>
      <c r="M14" s="47">
        <v>1105</v>
      </c>
      <c r="N14" s="48">
        <v>520</v>
      </c>
      <c r="O14" s="45">
        <v>1500</v>
      </c>
      <c r="P14" s="46">
        <v>2020</v>
      </c>
      <c r="Q14" s="44">
        <v>0</v>
      </c>
      <c r="R14" s="45">
        <v>0</v>
      </c>
      <c r="S14" s="45">
        <v>0</v>
      </c>
      <c r="T14" s="45">
        <v>6490</v>
      </c>
      <c r="U14" s="45">
        <v>5320</v>
      </c>
      <c r="V14" s="49">
        <v>11810</v>
      </c>
      <c r="W14" s="47">
        <v>2850</v>
      </c>
      <c r="X14" s="48">
        <v>2970</v>
      </c>
      <c r="Y14" s="45">
        <v>4950</v>
      </c>
      <c r="Z14" s="45">
        <v>1900</v>
      </c>
      <c r="AA14" s="45">
        <v>900</v>
      </c>
      <c r="AB14" s="49">
        <v>10720</v>
      </c>
      <c r="AC14" s="45">
        <v>230</v>
      </c>
      <c r="AD14" s="45">
        <v>85140</v>
      </c>
      <c r="AE14" s="46">
        <v>295070</v>
      </c>
      <c r="AF14" s="48">
        <v>1223680</v>
      </c>
      <c r="AG14" s="45">
        <v>0</v>
      </c>
      <c r="AH14" s="45">
        <v>0</v>
      </c>
      <c r="AI14" s="46">
        <v>1223680</v>
      </c>
      <c r="AJ14" s="44">
        <v>73413</v>
      </c>
      <c r="AK14" s="45">
        <v>73413</v>
      </c>
      <c r="AL14" s="50">
        <f t="shared" si="0"/>
        <v>5.9993625784518827E-2</v>
      </c>
      <c r="AM14" s="48">
        <v>2177597</v>
      </c>
      <c r="AN14" s="45">
        <v>0</v>
      </c>
      <c r="AO14" s="45">
        <v>0</v>
      </c>
      <c r="AP14" s="46">
        <v>2177597</v>
      </c>
      <c r="AQ14" s="44">
        <v>0</v>
      </c>
      <c r="AR14" s="45">
        <v>42242</v>
      </c>
      <c r="AS14" s="45">
        <v>0</v>
      </c>
      <c r="AT14" s="45">
        <v>151084</v>
      </c>
      <c r="AU14" s="45">
        <v>16294</v>
      </c>
      <c r="AV14" s="45">
        <v>7141</v>
      </c>
      <c r="AW14" s="47">
        <v>1182</v>
      </c>
      <c r="AX14" s="48">
        <v>520</v>
      </c>
      <c r="AY14" s="45">
        <v>3000</v>
      </c>
      <c r="AZ14" s="46">
        <v>3520</v>
      </c>
      <c r="BA14" s="44">
        <v>0</v>
      </c>
      <c r="BB14" s="45">
        <v>0</v>
      </c>
      <c r="BC14" s="45">
        <v>0</v>
      </c>
      <c r="BD14" s="45">
        <v>1650</v>
      </c>
      <c r="BE14" s="45">
        <v>3610</v>
      </c>
      <c r="BF14" s="49">
        <v>5260</v>
      </c>
      <c r="BG14" s="47">
        <v>1030</v>
      </c>
      <c r="BH14" s="48">
        <v>3960</v>
      </c>
      <c r="BI14" s="45">
        <v>1800</v>
      </c>
      <c r="BJ14" s="45">
        <v>1900</v>
      </c>
      <c r="BK14" s="45">
        <v>0</v>
      </c>
      <c r="BL14" s="49">
        <v>7660</v>
      </c>
      <c r="BM14" s="45">
        <v>690</v>
      </c>
      <c r="BN14" s="45">
        <v>96180</v>
      </c>
      <c r="BO14" s="46">
        <v>332283</v>
      </c>
      <c r="BP14" s="48">
        <v>1845314</v>
      </c>
      <c r="BQ14" s="45">
        <v>0</v>
      </c>
      <c r="BR14" s="45">
        <v>0</v>
      </c>
      <c r="BS14" s="46">
        <v>1845314</v>
      </c>
      <c r="BT14" s="44">
        <v>110694</v>
      </c>
      <c r="BU14" s="45">
        <v>110694</v>
      </c>
      <c r="BV14" s="50">
        <f t="shared" si="1"/>
        <v>5.9986538876310481E-2</v>
      </c>
      <c r="BW14" s="48">
        <v>9696724</v>
      </c>
      <c r="BX14" s="45">
        <v>0</v>
      </c>
      <c r="BY14" s="45">
        <v>0</v>
      </c>
      <c r="BZ14" s="46">
        <v>9696724</v>
      </c>
      <c r="CA14" s="44">
        <v>0</v>
      </c>
      <c r="CB14" s="45">
        <v>92345</v>
      </c>
      <c r="CC14" s="45">
        <v>0</v>
      </c>
      <c r="CD14" s="45">
        <v>301978</v>
      </c>
      <c r="CE14" s="45">
        <v>36223</v>
      </c>
      <c r="CF14" s="45">
        <v>12028</v>
      </c>
      <c r="CG14" s="47">
        <v>1827</v>
      </c>
      <c r="CH14" s="48">
        <v>2860</v>
      </c>
      <c r="CI14" s="45">
        <v>3300</v>
      </c>
      <c r="CJ14" s="46">
        <v>6160</v>
      </c>
      <c r="CK14" s="44">
        <v>0</v>
      </c>
      <c r="CL14" s="45">
        <v>0</v>
      </c>
      <c r="CM14" s="45">
        <v>0</v>
      </c>
      <c r="CN14" s="45">
        <v>0</v>
      </c>
      <c r="CO14" s="45">
        <v>0</v>
      </c>
      <c r="CP14" s="49">
        <v>0</v>
      </c>
      <c r="CQ14" s="47">
        <v>0</v>
      </c>
      <c r="CR14" s="48">
        <v>10890</v>
      </c>
      <c r="CS14" s="45">
        <v>6750</v>
      </c>
      <c r="CT14" s="45">
        <v>1520</v>
      </c>
      <c r="CU14" s="45">
        <v>1800</v>
      </c>
      <c r="CV14" s="49">
        <v>20960</v>
      </c>
      <c r="CW14" s="45">
        <v>460</v>
      </c>
      <c r="CX14" s="45">
        <v>104670</v>
      </c>
      <c r="CY14" s="46">
        <v>576651</v>
      </c>
      <c r="CZ14" s="48">
        <v>9120073</v>
      </c>
      <c r="DA14" s="45">
        <v>0</v>
      </c>
      <c r="DB14" s="45">
        <v>0</v>
      </c>
      <c r="DC14" s="46">
        <v>9120073</v>
      </c>
      <c r="DD14" s="44">
        <v>547188</v>
      </c>
      <c r="DE14" s="45">
        <v>547188</v>
      </c>
      <c r="DF14" s="50">
        <f t="shared" si="2"/>
        <v>5.9998203961744608E-2</v>
      </c>
      <c r="DG14" s="48">
        <v>30002652</v>
      </c>
      <c r="DH14" s="45">
        <v>0</v>
      </c>
      <c r="DI14" s="45">
        <v>0</v>
      </c>
      <c r="DJ14" s="46">
        <v>30002652</v>
      </c>
      <c r="DK14" s="44">
        <v>542</v>
      </c>
      <c r="DL14" s="45">
        <v>838454</v>
      </c>
      <c r="DM14" s="45">
        <v>262</v>
      </c>
      <c r="DN14" s="45">
        <v>2617614</v>
      </c>
      <c r="DO14" s="45">
        <v>180323</v>
      </c>
      <c r="DP14" s="45">
        <v>184847</v>
      </c>
      <c r="DQ14" s="47">
        <v>25414</v>
      </c>
      <c r="DR14" s="48">
        <v>63440</v>
      </c>
      <c r="DS14" s="45">
        <v>81900</v>
      </c>
      <c r="DT14" s="46">
        <v>145340</v>
      </c>
      <c r="DU14" s="44">
        <v>100360</v>
      </c>
      <c r="DV14" s="45">
        <v>10200</v>
      </c>
      <c r="DW14" s="45">
        <v>0</v>
      </c>
      <c r="DX14" s="45">
        <v>179410</v>
      </c>
      <c r="DY14" s="45">
        <v>424650</v>
      </c>
      <c r="DZ14" s="49">
        <v>604060</v>
      </c>
      <c r="EA14" s="47">
        <v>96960</v>
      </c>
      <c r="EB14" s="48">
        <v>107910</v>
      </c>
      <c r="EC14" s="45">
        <v>36000</v>
      </c>
      <c r="ED14" s="45">
        <v>38000</v>
      </c>
      <c r="EE14" s="45">
        <v>26550</v>
      </c>
      <c r="EF14" s="49">
        <v>208460</v>
      </c>
      <c r="EG14" s="45">
        <v>11730</v>
      </c>
      <c r="EH14" s="45">
        <v>3319650</v>
      </c>
      <c r="EI14" s="46">
        <v>8343954</v>
      </c>
      <c r="EJ14" s="48">
        <v>21658698</v>
      </c>
      <c r="EK14" s="45">
        <v>0</v>
      </c>
      <c r="EL14" s="45">
        <v>0</v>
      </c>
      <c r="EM14" s="46">
        <v>21658698</v>
      </c>
      <c r="EN14" s="44">
        <v>1299181</v>
      </c>
      <c r="EO14" s="45">
        <v>1299181</v>
      </c>
      <c r="EP14" s="50">
        <f t="shared" si="3"/>
        <v>5.9984261288467108E-2</v>
      </c>
      <c r="EQ14" s="48">
        <v>9319290</v>
      </c>
      <c r="ER14" s="45">
        <v>0</v>
      </c>
      <c r="ES14" s="45">
        <v>0</v>
      </c>
      <c r="ET14" s="46">
        <v>9319290</v>
      </c>
      <c r="EU14" s="44">
        <v>107</v>
      </c>
      <c r="EV14" s="45">
        <v>419583</v>
      </c>
      <c r="EW14" s="45">
        <v>195</v>
      </c>
      <c r="EX14" s="45">
        <v>1305671</v>
      </c>
      <c r="EY14" s="45">
        <v>56121</v>
      </c>
      <c r="EZ14" s="45">
        <v>108201</v>
      </c>
      <c r="FA14" s="47">
        <v>13311</v>
      </c>
      <c r="FB14" s="48">
        <v>47060</v>
      </c>
      <c r="FC14" s="45">
        <v>57900</v>
      </c>
      <c r="FD14" s="46">
        <v>104960</v>
      </c>
      <c r="FE14" s="44">
        <v>72020</v>
      </c>
      <c r="FF14" s="45">
        <v>8400</v>
      </c>
      <c r="FG14" s="45">
        <v>0</v>
      </c>
      <c r="FH14" s="45">
        <v>116820</v>
      </c>
      <c r="FI14" s="45">
        <v>346940</v>
      </c>
      <c r="FJ14" s="49">
        <v>463760</v>
      </c>
      <c r="FK14" s="47">
        <v>72910</v>
      </c>
      <c r="FL14" s="48">
        <v>59730</v>
      </c>
      <c r="FM14" s="45">
        <v>13950</v>
      </c>
      <c r="FN14" s="45">
        <v>22800</v>
      </c>
      <c r="FO14" s="45">
        <v>17550</v>
      </c>
      <c r="FP14" s="49">
        <v>114030</v>
      </c>
      <c r="FQ14" s="45">
        <v>8740</v>
      </c>
      <c r="FR14" s="45">
        <v>2340500</v>
      </c>
      <c r="FS14" s="46">
        <v>5088314</v>
      </c>
      <c r="FT14" s="48">
        <v>4230976</v>
      </c>
      <c r="FU14" s="45">
        <v>0</v>
      </c>
      <c r="FV14" s="45">
        <v>0</v>
      </c>
      <c r="FW14" s="46">
        <v>4230976</v>
      </c>
      <c r="FX14" s="44">
        <v>253634</v>
      </c>
      <c r="FY14" s="45">
        <v>253634</v>
      </c>
      <c r="FZ14" s="50">
        <f t="shared" si="4"/>
        <v>5.9946924775749144E-2</v>
      </c>
      <c r="GA14" s="48">
        <v>8809041</v>
      </c>
      <c r="GB14" s="45">
        <v>0</v>
      </c>
      <c r="GC14" s="45">
        <v>0</v>
      </c>
      <c r="GD14" s="46">
        <v>8809041</v>
      </c>
      <c r="GE14" s="44">
        <v>435</v>
      </c>
      <c r="GF14" s="45">
        <v>284284</v>
      </c>
      <c r="GG14" s="45">
        <v>67</v>
      </c>
      <c r="GH14" s="45">
        <v>858881</v>
      </c>
      <c r="GI14" s="45">
        <v>71685</v>
      </c>
      <c r="GJ14" s="45">
        <v>57477</v>
      </c>
      <c r="GK14" s="47">
        <v>9094</v>
      </c>
      <c r="GL14" s="48">
        <v>13000</v>
      </c>
      <c r="GM14" s="45">
        <v>17700</v>
      </c>
      <c r="GN14" s="46">
        <v>30700</v>
      </c>
      <c r="GO14" s="44">
        <v>28340</v>
      </c>
      <c r="GP14" s="45">
        <v>1800</v>
      </c>
      <c r="GQ14" s="45">
        <v>0</v>
      </c>
      <c r="GR14" s="45">
        <v>60940</v>
      </c>
      <c r="GS14" s="45">
        <v>74100</v>
      </c>
      <c r="GT14" s="49">
        <v>135040</v>
      </c>
      <c r="GU14" s="47">
        <v>23020</v>
      </c>
      <c r="GV14" s="48">
        <v>33330</v>
      </c>
      <c r="GW14" s="45">
        <v>13500</v>
      </c>
      <c r="GX14" s="45">
        <v>11780</v>
      </c>
      <c r="GY14" s="45">
        <v>7200</v>
      </c>
      <c r="GZ14" s="49">
        <v>65810</v>
      </c>
      <c r="HA14" s="45">
        <v>1840</v>
      </c>
      <c r="HB14" s="45">
        <v>778300</v>
      </c>
      <c r="HC14" s="46">
        <v>2346706</v>
      </c>
      <c r="HD14" s="48">
        <v>6462335</v>
      </c>
      <c r="HE14" s="45">
        <v>0</v>
      </c>
      <c r="HF14" s="45">
        <v>0</v>
      </c>
      <c r="HG14" s="46">
        <v>6462335</v>
      </c>
      <c r="HH14" s="44">
        <v>387665</v>
      </c>
      <c r="HI14" s="45">
        <v>387665</v>
      </c>
      <c r="HJ14" s="50">
        <f t="shared" si="5"/>
        <v>5.9988378813540306E-2</v>
      </c>
    </row>
    <row r="15" spans="1:218" s="18" customFormat="1" ht="12.6" customHeight="1" x14ac:dyDescent="0.2">
      <c r="A15" s="21">
        <v>3</v>
      </c>
      <c r="B15" s="22" t="s">
        <v>78</v>
      </c>
      <c r="C15" s="51">
        <v>3852253</v>
      </c>
      <c r="D15" s="52">
        <v>0</v>
      </c>
      <c r="E15" s="52">
        <v>0</v>
      </c>
      <c r="F15" s="53">
        <v>3852253</v>
      </c>
      <c r="G15" s="51">
        <v>0</v>
      </c>
      <c r="H15" s="52">
        <v>100490</v>
      </c>
      <c r="I15" s="52">
        <v>4</v>
      </c>
      <c r="J15" s="52">
        <v>325995</v>
      </c>
      <c r="K15" s="52">
        <v>33382</v>
      </c>
      <c r="L15" s="52">
        <v>15991</v>
      </c>
      <c r="M15" s="43">
        <v>3037</v>
      </c>
      <c r="N15" s="54">
        <v>5200</v>
      </c>
      <c r="O15" s="52">
        <v>7200</v>
      </c>
      <c r="P15" s="53">
        <v>12400</v>
      </c>
      <c r="Q15" s="51">
        <v>0</v>
      </c>
      <c r="R15" s="52">
        <v>0</v>
      </c>
      <c r="S15" s="52">
        <v>0</v>
      </c>
      <c r="T15" s="52">
        <v>12760</v>
      </c>
      <c r="U15" s="52">
        <v>19550</v>
      </c>
      <c r="V15" s="55">
        <v>32310</v>
      </c>
      <c r="W15" s="43">
        <v>5850</v>
      </c>
      <c r="X15" s="54">
        <v>11880</v>
      </c>
      <c r="Y15" s="52">
        <v>4950</v>
      </c>
      <c r="Z15" s="52">
        <v>7600</v>
      </c>
      <c r="AA15" s="52">
        <v>4500</v>
      </c>
      <c r="AB15" s="55">
        <v>28930</v>
      </c>
      <c r="AC15" s="52">
        <v>690</v>
      </c>
      <c r="AD15" s="52">
        <v>213280</v>
      </c>
      <c r="AE15" s="53">
        <v>772355</v>
      </c>
      <c r="AF15" s="54">
        <v>3079898</v>
      </c>
      <c r="AG15" s="52">
        <v>0</v>
      </c>
      <c r="AH15" s="52">
        <v>0</v>
      </c>
      <c r="AI15" s="53">
        <v>3079898</v>
      </c>
      <c r="AJ15" s="51">
        <v>184775</v>
      </c>
      <c r="AK15" s="52">
        <v>184775</v>
      </c>
      <c r="AL15" s="56">
        <f t="shared" si="0"/>
        <v>5.9993869926861211E-2</v>
      </c>
      <c r="AM15" s="54">
        <v>5104905</v>
      </c>
      <c r="AN15" s="52">
        <v>0</v>
      </c>
      <c r="AO15" s="52">
        <v>0</v>
      </c>
      <c r="AP15" s="53">
        <v>5104905</v>
      </c>
      <c r="AQ15" s="51">
        <v>0</v>
      </c>
      <c r="AR15" s="52">
        <v>134109</v>
      </c>
      <c r="AS15" s="52">
        <v>13</v>
      </c>
      <c r="AT15" s="52">
        <v>368709</v>
      </c>
      <c r="AU15" s="52">
        <v>46025</v>
      </c>
      <c r="AV15" s="52">
        <v>16375</v>
      </c>
      <c r="AW15" s="43">
        <v>3035</v>
      </c>
      <c r="AX15" s="54">
        <v>5980</v>
      </c>
      <c r="AY15" s="52">
        <v>7200</v>
      </c>
      <c r="AZ15" s="53">
        <v>13180</v>
      </c>
      <c r="BA15" s="51">
        <v>0</v>
      </c>
      <c r="BB15" s="52">
        <v>0</v>
      </c>
      <c r="BC15" s="52">
        <v>0</v>
      </c>
      <c r="BD15" s="52">
        <v>5610</v>
      </c>
      <c r="BE15" s="52">
        <v>4150</v>
      </c>
      <c r="BF15" s="55">
        <v>9760</v>
      </c>
      <c r="BG15" s="43">
        <v>2080</v>
      </c>
      <c r="BH15" s="54">
        <v>10890</v>
      </c>
      <c r="BI15" s="52">
        <v>5400</v>
      </c>
      <c r="BJ15" s="52">
        <v>2660</v>
      </c>
      <c r="BK15" s="52">
        <v>2700</v>
      </c>
      <c r="BL15" s="55">
        <v>21650</v>
      </c>
      <c r="BM15" s="52">
        <v>690</v>
      </c>
      <c r="BN15" s="52">
        <v>219730</v>
      </c>
      <c r="BO15" s="53">
        <v>835343</v>
      </c>
      <c r="BP15" s="54">
        <v>4269562</v>
      </c>
      <c r="BQ15" s="52">
        <v>0</v>
      </c>
      <c r="BR15" s="52">
        <v>0</v>
      </c>
      <c r="BS15" s="53">
        <v>4269562</v>
      </c>
      <c r="BT15" s="51">
        <v>256151</v>
      </c>
      <c r="BU15" s="52">
        <v>256151</v>
      </c>
      <c r="BV15" s="56">
        <f t="shared" si="1"/>
        <v>5.9994678611061274E-2</v>
      </c>
      <c r="BW15" s="54">
        <v>40991784</v>
      </c>
      <c r="BX15" s="52">
        <v>0</v>
      </c>
      <c r="BY15" s="52">
        <v>0</v>
      </c>
      <c r="BZ15" s="53">
        <v>40991784</v>
      </c>
      <c r="CA15" s="51">
        <v>1993</v>
      </c>
      <c r="CB15" s="52">
        <v>334103</v>
      </c>
      <c r="CC15" s="52">
        <v>11</v>
      </c>
      <c r="CD15" s="52">
        <v>863626</v>
      </c>
      <c r="CE15" s="52">
        <v>96877</v>
      </c>
      <c r="CF15" s="52">
        <v>29153</v>
      </c>
      <c r="CG15" s="43">
        <v>6414</v>
      </c>
      <c r="CH15" s="54">
        <v>9360</v>
      </c>
      <c r="CI15" s="52">
        <v>15000</v>
      </c>
      <c r="CJ15" s="53">
        <v>24360</v>
      </c>
      <c r="CK15" s="51">
        <v>0</v>
      </c>
      <c r="CL15" s="52">
        <v>0</v>
      </c>
      <c r="CM15" s="52">
        <v>0</v>
      </c>
      <c r="CN15" s="52">
        <v>0</v>
      </c>
      <c r="CO15" s="52">
        <v>0</v>
      </c>
      <c r="CP15" s="55">
        <v>0</v>
      </c>
      <c r="CQ15" s="43">
        <v>0</v>
      </c>
      <c r="CR15" s="54">
        <v>21120</v>
      </c>
      <c r="CS15" s="52">
        <v>13050</v>
      </c>
      <c r="CT15" s="52">
        <v>8360</v>
      </c>
      <c r="CU15" s="52">
        <v>3150</v>
      </c>
      <c r="CV15" s="55">
        <v>45680</v>
      </c>
      <c r="CW15" s="52">
        <v>1840</v>
      </c>
      <c r="CX15" s="52">
        <v>272010</v>
      </c>
      <c r="CY15" s="53">
        <v>1676056</v>
      </c>
      <c r="CZ15" s="54">
        <v>39315728</v>
      </c>
      <c r="DA15" s="52">
        <v>0</v>
      </c>
      <c r="DB15" s="52">
        <v>0</v>
      </c>
      <c r="DC15" s="53">
        <v>39315728</v>
      </c>
      <c r="DD15" s="51">
        <v>2358895</v>
      </c>
      <c r="DE15" s="52">
        <v>2358895</v>
      </c>
      <c r="DF15" s="56">
        <f t="shared" si="2"/>
        <v>5.9998761818679788E-2</v>
      </c>
      <c r="DG15" s="54">
        <v>78951563</v>
      </c>
      <c r="DH15" s="52">
        <v>0</v>
      </c>
      <c r="DI15" s="52">
        <v>0</v>
      </c>
      <c r="DJ15" s="53">
        <v>78951563</v>
      </c>
      <c r="DK15" s="51">
        <v>2179</v>
      </c>
      <c r="DL15" s="52">
        <v>1875984</v>
      </c>
      <c r="DM15" s="52">
        <v>100</v>
      </c>
      <c r="DN15" s="52">
        <v>5162598</v>
      </c>
      <c r="DO15" s="52">
        <v>348175</v>
      </c>
      <c r="DP15" s="52">
        <v>310942</v>
      </c>
      <c r="DQ15" s="43">
        <v>53844</v>
      </c>
      <c r="DR15" s="54">
        <v>146120</v>
      </c>
      <c r="DS15" s="52">
        <v>167700</v>
      </c>
      <c r="DT15" s="53">
        <v>313820</v>
      </c>
      <c r="DU15" s="51">
        <v>147420</v>
      </c>
      <c r="DV15" s="52">
        <v>22200</v>
      </c>
      <c r="DW15" s="52">
        <v>0</v>
      </c>
      <c r="DX15" s="52">
        <v>317130</v>
      </c>
      <c r="DY15" s="52">
        <v>765340</v>
      </c>
      <c r="DZ15" s="55">
        <v>1082470</v>
      </c>
      <c r="EA15" s="43">
        <v>111250</v>
      </c>
      <c r="EB15" s="54">
        <v>181500</v>
      </c>
      <c r="EC15" s="52">
        <v>53550</v>
      </c>
      <c r="ED15" s="52">
        <v>71440</v>
      </c>
      <c r="EE15" s="52">
        <v>48150</v>
      </c>
      <c r="EF15" s="55">
        <v>354640</v>
      </c>
      <c r="EG15" s="52">
        <v>27140</v>
      </c>
      <c r="EH15" s="52">
        <v>5679690</v>
      </c>
      <c r="EI15" s="53">
        <v>15492352</v>
      </c>
      <c r="EJ15" s="54">
        <v>63459211</v>
      </c>
      <c r="EK15" s="52">
        <v>0</v>
      </c>
      <c r="EL15" s="52">
        <v>0</v>
      </c>
      <c r="EM15" s="53">
        <v>63459211</v>
      </c>
      <c r="EN15" s="51">
        <v>3806990</v>
      </c>
      <c r="EO15" s="52">
        <v>3806990</v>
      </c>
      <c r="EP15" s="56">
        <f t="shared" si="3"/>
        <v>5.9991133517244645E-2</v>
      </c>
      <c r="EQ15" s="54">
        <v>15055931</v>
      </c>
      <c r="ER15" s="52">
        <v>0</v>
      </c>
      <c r="ES15" s="52">
        <v>0</v>
      </c>
      <c r="ET15" s="53">
        <v>15055931</v>
      </c>
      <c r="EU15" s="51">
        <v>186</v>
      </c>
      <c r="EV15" s="52">
        <v>764780</v>
      </c>
      <c r="EW15" s="52">
        <v>13</v>
      </c>
      <c r="EX15" s="52">
        <v>2126520</v>
      </c>
      <c r="EY15" s="52">
        <v>81610</v>
      </c>
      <c r="EZ15" s="52">
        <v>162217</v>
      </c>
      <c r="FA15" s="43">
        <v>24342</v>
      </c>
      <c r="FB15" s="54">
        <v>91260</v>
      </c>
      <c r="FC15" s="52">
        <v>96000</v>
      </c>
      <c r="FD15" s="53">
        <v>187260</v>
      </c>
      <c r="FE15" s="51">
        <v>106080</v>
      </c>
      <c r="FF15" s="52">
        <v>18300</v>
      </c>
      <c r="FG15" s="52">
        <v>0</v>
      </c>
      <c r="FH15" s="52">
        <v>195580</v>
      </c>
      <c r="FI15" s="52">
        <v>576590</v>
      </c>
      <c r="FJ15" s="55">
        <v>772170</v>
      </c>
      <c r="FK15" s="43">
        <v>69280</v>
      </c>
      <c r="FL15" s="54">
        <v>96690</v>
      </c>
      <c r="FM15" s="52">
        <v>14400</v>
      </c>
      <c r="FN15" s="52">
        <v>34200</v>
      </c>
      <c r="FO15" s="52">
        <v>24750</v>
      </c>
      <c r="FP15" s="55">
        <v>170040</v>
      </c>
      <c r="FQ15" s="52">
        <v>19550</v>
      </c>
      <c r="FR15" s="52">
        <v>3679510</v>
      </c>
      <c r="FS15" s="53">
        <v>8181845</v>
      </c>
      <c r="FT15" s="54">
        <v>6874086</v>
      </c>
      <c r="FU15" s="52">
        <v>0</v>
      </c>
      <c r="FV15" s="52">
        <v>0</v>
      </c>
      <c r="FW15" s="53">
        <v>6874086</v>
      </c>
      <c r="FX15" s="51">
        <v>412094</v>
      </c>
      <c r="FY15" s="52">
        <v>412094</v>
      </c>
      <c r="FZ15" s="56">
        <f t="shared" si="4"/>
        <v>5.9948915390351534E-2</v>
      </c>
      <c r="GA15" s="54">
        <v>17798943</v>
      </c>
      <c r="GB15" s="52">
        <v>0</v>
      </c>
      <c r="GC15" s="52">
        <v>0</v>
      </c>
      <c r="GD15" s="53">
        <v>17798943</v>
      </c>
      <c r="GE15" s="51">
        <v>0</v>
      </c>
      <c r="GF15" s="52">
        <v>642992</v>
      </c>
      <c r="GG15" s="52">
        <v>63</v>
      </c>
      <c r="GH15" s="52">
        <v>1803743</v>
      </c>
      <c r="GI15" s="52">
        <v>123663</v>
      </c>
      <c r="GJ15" s="52">
        <v>103197</v>
      </c>
      <c r="GK15" s="43">
        <v>20053</v>
      </c>
      <c r="GL15" s="54">
        <v>39520</v>
      </c>
      <c r="GM15" s="52">
        <v>49500</v>
      </c>
      <c r="GN15" s="53">
        <v>89020</v>
      </c>
      <c r="GO15" s="51">
        <v>41340</v>
      </c>
      <c r="GP15" s="52">
        <v>3900</v>
      </c>
      <c r="GQ15" s="52">
        <v>0</v>
      </c>
      <c r="GR15" s="52">
        <v>115940</v>
      </c>
      <c r="GS15" s="52">
        <v>184600</v>
      </c>
      <c r="GT15" s="55">
        <v>300540</v>
      </c>
      <c r="GU15" s="43">
        <v>39890</v>
      </c>
      <c r="GV15" s="54">
        <v>52800</v>
      </c>
      <c r="GW15" s="52">
        <v>20700</v>
      </c>
      <c r="GX15" s="52">
        <v>26220</v>
      </c>
      <c r="GY15" s="52">
        <v>17550</v>
      </c>
      <c r="GZ15" s="55">
        <v>117270</v>
      </c>
      <c r="HA15" s="52">
        <v>5060</v>
      </c>
      <c r="HB15" s="52">
        <v>1508440</v>
      </c>
      <c r="HC15" s="53">
        <v>4799108</v>
      </c>
      <c r="HD15" s="54">
        <v>12999835</v>
      </c>
      <c r="HE15" s="52">
        <v>0</v>
      </c>
      <c r="HF15" s="52">
        <v>0</v>
      </c>
      <c r="HG15" s="53">
        <v>12999835</v>
      </c>
      <c r="HH15" s="51">
        <v>779850</v>
      </c>
      <c r="HI15" s="52">
        <v>779850</v>
      </c>
      <c r="HJ15" s="56">
        <f t="shared" si="5"/>
        <v>5.9989222940137317E-2</v>
      </c>
    </row>
    <row r="16" spans="1:218" s="18" customFormat="1" ht="12.6" customHeight="1" x14ac:dyDescent="0.2">
      <c r="A16" s="19">
        <v>4</v>
      </c>
      <c r="B16" s="20" t="s">
        <v>79</v>
      </c>
      <c r="C16" s="44">
        <v>4385459</v>
      </c>
      <c r="D16" s="45">
        <v>320</v>
      </c>
      <c r="E16" s="45">
        <v>0</v>
      </c>
      <c r="F16" s="46">
        <v>4385779</v>
      </c>
      <c r="G16" s="44">
        <v>0</v>
      </c>
      <c r="H16" s="45">
        <v>113139</v>
      </c>
      <c r="I16" s="45">
        <v>5</v>
      </c>
      <c r="J16" s="45">
        <v>364418</v>
      </c>
      <c r="K16" s="45">
        <v>52625</v>
      </c>
      <c r="L16" s="45">
        <v>20158</v>
      </c>
      <c r="M16" s="47">
        <v>3876</v>
      </c>
      <c r="N16" s="48">
        <v>8060</v>
      </c>
      <c r="O16" s="45">
        <v>5700</v>
      </c>
      <c r="P16" s="46">
        <v>13760</v>
      </c>
      <c r="Q16" s="44">
        <v>0</v>
      </c>
      <c r="R16" s="45">
        <v>0</v>
      </c>
      <c r="S16" s="45">
        <v>0</v>
      </c>
      <c r="T16" s="45">
        <v>18810</v>
      </c>
      <c r="U16" s="45">
        <v>16760</v>
      </c>
      <c r="V16" s="49">
        <v>35570</v>
      </c>
      <c r="W16" s="47">
        <v>3790</v>
      </c>
      <c r="X16" s="48">
        <v>15510</v>
      </c>
      <c r="Y16" s="45">
        <v>5850</v>
      </c>
      <c r="Z16" s="45">
        <v>3800</v>
      </c>
      <c r="AA16" s="45">
        <v>3150</v>
      </c>
      <c r="AB16" s="49">
        <v>28310</v>
      </c>
      <c r="AC16" s="45">
        <v>920</v>
      </c>
      <c r="AD16" s="45">
        <v>243380</v>
      </c>
      <c r="AE16" s="46">
        <v>879946</v>
      </c>
      <c r="AF16" s="48">
        <v>3505513</v>
      </c>
      <c r="AG16" s="45">
        <v>320</v>
      </c>
      <c r="AH16" s="45">
        <v>0</v>
      </c>
      <c r="AI16" s="46">
        <v>3505833</v>
      </c>
      <c r="AJ16" s="44">
        <v>210325</v>
      </c>
      <c r="AK16" s="45">
        <v>210325</v>
      </c>
      <c r="AL16" s="50">
        <f t="shared" si="0"/>
        <v>5.9992874731911075E-2</v>
      </c>
      <c r="AM16" s="48">
        <v>6440188</v>
      </c>
      <c r="AN16" s="45">
        <v>0</v>
      </c>
      <c r="AO16" s="45">
        <v>0</v>
      </c>
      <c r="AP16" s="46">
        <v>6440188</v>
      </c>
      <c r="AQ16" s="44">
        <v>0</v>
      </c>
      <c r="AR16" s="45">
        <v>155610</v>
      </c>
      <c r="AS16" s="45">
        <v>0</v>
      </c>
      <c r="AT16" s="45">
        <v>471271</v>
      </c>
      <c r="AU16" s="45">
        <v>59995</v>
      </c>
      <c r="AV16" s="45">
        <v>21753</v>
      </c>
      <c r="AW16" s="47">
        <v>4438</v>
      </c>
      <c r="AX16" s="48">
        <v>10920</v>
      </c>
      <c r="AY16" s="45">
        <v>12900</v>
      </c>
      <c r="AZ16" s="46">
        <v>23820</v>
      </c>
      <c r="BA16" s="44">
        <v>0</v>
      </c>
      <c r="BB16" s="45">
        <v>0</v>
      </c>
      <c r="BC16" s="45">
        <v>0</v>
      </c>
      <c r="BD16" s="45">
        <v>3960</v>
      </c>
      <c r="BE16" s="45">
        <v>4510</v>
      </c>
      <c r="BF16" s="49">
        <v>8470</v>
      </c>
      <c r="BG16" s="47">
        <v>1280</v>
      </c>
      <c r="BH16" s="48">
        <v>18480</v>
      </c>
      <c r="BI16" s="45">
        <v>7650</v>
      </c>
      <c r="BJ16" s="45">
        <v>3800</v>
      </c>
      <c r="BK16" s="45">
        <v>7200</v>
      </c>
      <c r="BL16" s="49">
        <v>37130</v>
      </c>
      <c r="BM16" s="45">
        <v>1840</v>
      </c>
      <c r="BN16" s="45">
        <v>277350</v>
      </c>
      <c r="BO16" s="46">
        <v>1062957</v>
      </c>
      <c r="BP16" s="48">
        <v>5377231</v>
      </c>
      <c r="BQ16" s="45">
        <v>0</v>
      </c>
      <c r="BR16" s="45">
        <v>0</v>
      </c>
      <c r="BS16" s="46">
        <v>5377231</v>
      </c>
      <c r="BT16" s="44">
        <v>322605</v>
      </c>
      <c r="BU16" s="45">
        <v>322605</v>
      </c>
      <c r="BV16" s="50">
        <f t="shared" si="1"/>
        <v>5.999463292538483E-2</v>
      </c>
      <c r="BW16" s="48">
        <v>28604651</v>
      </c>
      <c r="BX16" s="45">
        <v>0</v>
      </c>
      <c r="BY16" s="45">
        <v>12792</v>
      </c>
      <c r="BZ16" s="46">
        <v>28617443</v>
      </c>
      <c r="CA16" s="44">
        <v>0</v>
      </c>
      <c r="CB16" s="45">
        <v>282354</v>
      </c>
      <c r="CC16" s="45">
        <v>8</v>
      </c>
      <c r="CD16" s="45">
        <v>818974</v>
      </c>
      <c r="CE16" s="45">
        <v>124463</v>
      </c>
      <c r="CF16" s="45">
        <v>30734</v>
      </c>
      <c r="CG16" s="47">
        <v>6282</v>
      </c>
      <c r="CH16" s="48">
        <v>10140</v>
      </c>
      <c r="CI16" s="45">
        <v>12300</v>
      </c>
      <c r="CJ16" s="46">
        <v>22440</v>
      </c>
      <c r="CK16" s="44">
        <v>0</v>
      </c>
      <c r="CL16" s="45">
        <v>0</v>
      </c>
      <c r="CM16" s="45">
        <v>0</v>
      </c>
      <c r="CN16" s="45">
        <v>0</v>
      </c>
      <c r="CO16" s="45">
        <v>0</v>
      </c>
      <c r="CP16" s="49">
        <v>0</v>
      </c>
      <c r="CQ16" s="47">
        <v>0</v>
      </c>
      <c r="CR16" s="48">
        <v>25080</v>
      </c>
      <c r="CS16" s="45">
        <v>18900</v>
      </c>
      <c r="CT16" s="45">
        <v>9120</v>
      </c>
      <c r="CU16" s="45">
        <v>9450</v>
      </c>
      <c r="CV16" s="49">
        <v>62550</v>
      </c>
      <c r="CW16" s="45">
        <v>1610</v>
      </c>
      <c r="CX16" s="45">
        <v>274040</v>
      </c>
      <c r="CY16" s="46">
        <v>1623447</v>
      </c>
      <c r="CZ16" s="48">
        <v>26981205</v>
      </c>
      <c r="DA16" s="45">
        <v>0</v>
      </c>
      <c r="DB16" s="45">
        <v>12791</v>
      </c>
      <c r="DC16" s="46">
        <v>26993996</v>
      </c>
      <c r="DD16" s="44">
        <v>1619598</v>
      </c>
      <c r="DE16" s="45">
        <v>1619598</v>
      </c>
      <c r="DF16" s="50">
        <f t="shared" si="2"/>
        <v>5.9998452989323998E-2</v>
      </c>
      <c r="DG16" s="48">
        <v>82546616</v>
      </c>
      <c r="DH16" s="45">
        <v>320</v>
      </c>
      <c r="DI16" s="45">
        <v>12792</v>
      </c>
      <c r="DJ16" s="46">
        <v>82559728</v>
      </c>
      <c r="DK16" s="44">
        <v>3395</v>
      </c>
      <c r="DL16" s="45">
        <v>2263650</v>
      </c>
      <c r="DM16" s="45">
        <v>513</v>
      </c>
      <c r="DN16" s="45">
        <v>7028255</v>
      </c>
      <c r="DO16" s="45">
        <v>531744</v>
      </c>
      <c r="DP16" s="45">
        <v>486323</v>
      </c>
      <c r="DQ16" s="47">
        <v>90335</v>
      </c>
      <c r="DR16" s="48">
        <v>233480</v>
      </c>
      <c r="DS16" s="45">
        <v>261000</v>
      </c>
      <c r="DT16" s="46">
        <v>494480</v>
      </c>
      <c r="DU16" s="44">
        <v>276380</v>
      </c>
      <c r="DV16" s="45">
        <v>30600</v>
      </c>
      <c r="DW16" s="45">
        <v>0</v>
      </c>
      <c r="DX16" s="45">
        <v>468710</v>
      </c>
      <c r="DY16" s="45">
        <v>1242720</v>
      </c>
      <c r="DZ16" s="49">
        <v>1711430</v>
      </c>
      <c r="EA16" s="47">
        <v>164360</v>
      </c>
      <c r="EB16" s="48">
        <v>298650</v>
      </c>
      <c r="EC16" s="45">
        <v>78300</v>
      </c>
      <c r="ED16" s="45">
        <v>98040</v>
      </c>
      <c r="EE16" s="45">
        <v>99000</v>
      </c>
      <c r="EF16" s="49">
        <v>573990</v>
      </c>
      <c r="EG16" s="45">
        <v>42090</v>
      </c>
      <c r="EH16" s="45">
        <v>8476870</v>
      </c>
      <c r="EI16" s="46">
        <v>22173902</v>
      </c>
      <c r="EJ16" s="48">
        <v>60372715</v>
      </c>
      <c r="EK16" s="45">
        <v>320</v>
      </c>
      <c r="EL16" s="45">
        <v>12791</v>
      </c>
      <c r="EM16" s="46">
        <v>60385826</v>
      </c>
      <c r="EN16" s="44">
        <v>3622313</v>
      </c>
      <c r="EO16" s="45">
        <v>3622313</v>
      </c>
      <c r="EP16" s="50">
        <f t="shared" si="3"/>
        <v>5.9986146417869653E-2</v>
      </c>
      <c r="EQ16" s="48">
        <v>23794757</v>
      </c>
      <c r="ER16" s="45">
        <v>0</v>
      </c>
      <c r="ES16" s="45">
        <v>0</v>
      </c>
      <c r="ET16" s="46">
        <v>23794757</v>
      </c>
      <c r="EU16" s="44">
        <v>2765</v>
      </c>
      <c r="EV16" s="45">
        <v>1040197</v>
      </c>
      <c r="EW16" s="45">
        <v>288</v>
      </c>
      <c r="EX16" s="45">
        <v>3353479</v>
      </c>
      <c r="EY16" s="45">
        <v>128012</v>
      </c>
      <c r="EZ16" s="45">
        <v>281795</v>
      </c>
      <c r="FA16" s="47">
        <v>48516</v>
      </c>
      <c r="FB16" s="48">
        <v>151840</v>
      </c>
      <c r="FC16" s="45">
        <v>172800</v>
      </c>
      <c r="FD16" s="46">
        <v>324640</v>
      </c>
      <c r="FE16" s="44">
        <v>205140</v>
      </c>
      <c r="FF16" s="45">
        <v>24900</v>
      </c>
      <c r="FG16" s="45">
        <v>0</v>
      </c>
      <c r="FH16" s="45">
        <v>305360</v>
      </c>
      <c r="FI16" s="45">
        <v>987620</v>
      </c>
      <c r="FJ16" s="49">
        <v>1292980</v>
      </c>
      <c r="FK16" s="47">
        <v>123680</v>
      </c>
      <c r="FL16" s="48">
        <v>165660</v>
      </c>
      <c r="FM16" s="45">
        <v>25650</v>
      </c>
      <c r="FN16" s="45">
        <v>58520</v>
      </c>
      <c r="FO16" s="45">
        <v>51300</v>
      </c>
      <c r="FP16" s="49">
        <v>301130</v>
      </c>
      <c r="FQ16" s="45">
        <v>29210</v>
      </c>
      <c r="FR16" s="45">
        <v>5857610</v>
      </c>
      <c r="FS16" s="46">
        <v>13014054</v>
      </c>
      <c r="FT16" s="48">
        <v>10780703</v>
      </c>
      <c r="FU16" s="45">
        <v>0</v>
      </c>
      <c r="FV16" s="45">
        <v>0</v>
      </c>
      <c r="FW16" s="46">
        <v>10780703</v>
      </c>
      <c r="FX16" s="44">
        <v>646281</v>
      </c>
      <c r="FY16" s="45">
        <v>646281</v>
      </c>
      <c r="FZ16" s="50">
        <f t="shared" si="4"/>
        <v>5.9947945880709265E-2</v>
      </c>
      <c r="GA16" s="48">
        <v>23707020</v>
      </c>
      <c r="GB16" s="45">
        <v>320</v>
      </c>
      <c r="GC16" s="45">
        <v>0</v>
      </c>
      <c r="GD16" s="46">
        <v>23707340</v>
      </c>
      <c r="GE16" s="44">
        <v>630</v>
      </c>
      <c r="GF16" s="45">
        <v>785489</v>
      </c>
      <c r="GG16" s="45">
        <v>217</v>
      </c>
      <c r="GH16" s="45">
        <v>2384531</v>
      </c>
      <c r="GI16" s="45">
        <v>219274</v>
      </c>
      <c r="GJ16" s="45">
        <v>152041</v>
      </c>
      <c r="GK16" s="47">
        <v>31099</v>
      </c>
      <c r="GL16" s="48">
        <v>60580</v>
      </c>
      <c r="GM16" s="45">
        <v>63000</v>
      </c>
      <c r="GN16" s="46">
        <v>123580</v>
      </c>
      <c r="GO16" s="44">
        <v>71240</v>
      </c>
      <c r="GP16" s="45">
        <v>5700</v>
      </c>
      <c r="GQ16" s="45">
        <v>0</v>
      </c>
      <c r="GR16" s="45">
        <v>159390</v>
      </c>
      <c r="GS16" s="45">
        <v>250590</v>
      </c>
      <c r="GT16" s="49">
        <v>409980</v>
      </c>
      <c r="GU16" s="47">
        <v>39400</v>
      </c>
      <c r="GV16" s="48">
        <v>89430</v>
      </c>
      <c r="GW16" s="45">
        <v>26100</v>
      </c>
      <c r="GX16" s="45">
        <v>26600</v>
      </c>
      <c r="GY16" s="45">
        <v>31050</v>
      </c>
      <c r="GZ16" s="49">
        <v>173180</v>
      </c>
      <c r="HA16" s="45">
        <v>9430</v>
      </c>
      <c r="HB16" s="45">
        <v>2067870</v>
      </c>
      <c r="HC16" s="46">
        <v>6473444</v>
      </c>
      <c r="HD16" s="48">
        <v>17233576</v>
      </c>
      <c r="HE16" s="45">
        <v>320</v>
      </c>
      <c r="HF16" s="45">
        <v>0</v>
      </c>
      <c r="HG16" s="46">
        <v>17233896</v>
      </c>
      <c r="HH16" s="44">
        <v>1033829</v>
      </c>
      <c r="HI16" s="45">
        <v>1033829</v>
      </c>
      <c r="HJ16" s="50">
        <f t="shared" si="5"/>
        <v>5.9988118763163012E-2</v>
      </c>
    </row>
    <row r="17" spans="1:218" s="18" customFormat="1" ht="12.6" customHeight="1" x14ac:dyDescent="0.2">
      <c r="A17" s="21">
        <v>5</v>
      </c>
      <c r="B17" s="22" t="s">
        <v>80</v>
      </c>
      <c r="C17" s="51">
        <v>2201428</v>
      </c>
      <c r="D17" s="52">
        <v>0</v>
      </c>
      <c r="E17" s="52">
        <v>0</v>
      </c>
      <c r="F17" s="53">
        <v>2201428</v>
      </c>
      <c r="G17" s="51">
        <v>0</v>
      </c>
      <c r="H17" s="52">
        <v>61158</v>
      </c>
      <c r="I17" s="52">
        <v>0</v>
      </c>
      <c r="J17" s="52">
        <v>184130</v>
      </c>
      <c r="K17" s="52">
        <v>19661</v>
      </c>
      <c r="L17" s="52">
        <v>9704</v>
      </c>
      <c r="M17" s="43">
        <v>2168</v>
      </c>
      <c r="N17" s="54">
        <v>2600</v>
      </c>
      <c r="O17" s="52">
        <v>6000</v>
      </c>
      <c r="P17" s="53">
        <v>8600</v>
      </c>
      <c r="Q17" s="51">
        <v>0</v>
      </c>
      <c r="R17" s="52">
        <v>0</v>
      </c>
      <c r="S17" s="52">
        <v>0</v>
      </c>
      <c r="T17" s="52">
        <v>9790</v>
      </c>
      <c r="U17" s="52">
        <v>9510</v>
      </c>
      <c r="V17" s="55">
        <v>19300</v>
      </c>
      <c r="W17" s="43">
        <v>3330</v>
      </c>
      <c r="X17" s="54">
        <v>6270</v>
      </c>
      <c r="Y17" s="52">
        <v>2700</v>
      </c>
      <c r="Z17" s="52">
        <v>1520</v>
      </c>
      <c r="AA17" s="52">
        <v>2250</v>
      </c>
      <c r="AB17" s="55">
        <v>12740</v>
      </c>
      <c r="AC17" s="52">
        <v>920</v>
      </c>
      <c r="AD17" s="52">
        <v>121690</v>
      </c>
      <c r="AE17" s="53">
        <v>443401</v>
      </c>
      <c r="AF17" s="54">
        <v>1758027</v>
      </c>
      <c r="AG17" s="52">
        <v>0</v>
      </c>
      <c r="AH17" s="52">
        <v>0</v>
      </c>
      <c r="AI17" s="53">
        <v>1758027</v>
      </c>
      <c r="AJ17" s="51">
        <v>105470</v>
      </c>
      <c r="AK17" s="52">
        <v>105470</v>
      </c>
      <c r="AL17" s="56">
        <f t="shared" si="0"/>
        <v>5.9993390317668614E-2</v>
      </c>
      <c r="AM17" s="54">
        <v>3410979</v>
      </c>
      <c r="AN17" s="52">
        <v>0</v>
      </c>
      <c r="AO17" s="52">
        <v>0</v>
      </c>
      <c r="AP17" s="53">
        <v>3410979</v>
      </c>
      <c r="AQ17" s="51">
        <v>0</v>
      </c>
      <c r="AR17" s="52">
        <v>74200</v>
      </c>
      <c r="AS17" s="52">
        <v>0</v>
      </c>
      <c r="AT17" s="52">
        <v>245095</v>
      </c>
      <c r="AU17" s="52">
        <v>29649</v>
      </c>
      <c r="AV17" s="52">
        <v>11870</v>
      </c>
      <c r="AW17" s="43">
        <v>2637</v>
      </c>
      <c r="AX17" s="54">
        <v>1820</v>
      </c>
      <c r="AY17" s="52">
        <v>3000</v>
      </c>
      <c r="AZ17" s="53">
        <v>4820</v>
      </c>
      <c r="BA17" s="51">
        <v>0</v>
      </c>
      <c r="BB17" s="52">
        <v>0</v>
      </c>
      <c r="BC17" s="52">
        <v>0</v>
      </c>
      <c r="BD17" s="52">
        <v>4400</v>
      </c>
      <c r="BE17" s="52">
        <v>2950</v>
      </c>
      <c r="BF17" s="55">
        <v>7350</v>
      </c>
      <c r="BG17" s="43">
        <v>990</v>
      </c>
      <c r="BH17" s="54">
        <v>10890</v>
      </c>
      <c r="BI17" s="52">
        <v>3150</v>
      </c>
      <c r="BJ17" s="52">
        <v>1900</v>
      </c>
      <c r="BK17" s="52">
        <v>3150</v>
      </c>
      <c r="BL17" s="55">
        <v>19090</v>
      </c>
      <c r="BM17" s="52">
        <v>690</v>
      </c>
      <c r="BN17" s="52">
        <v>149640</v>
      </c>
      <c r="BO17" s="53">
        <v>546031</v>
      </c>
      <c r="BP17" s="54">
        <v>2864948</v>
      </c>
      <c r="BQ17" s="52">
        <v>0</v>
      </c>
      <c r="BR17" s="52">
        <v>0</v>
      </c>
      <c r="BS17" s="53">
        <v>2864948</v>
      </c>
      <c r="BT17" s="51">
        <v>171882</v>
      </c>
      <c r="BU17" s="52">
        <v>171882</v>
      </c>
      <c r="BV17" s="56">
        <f t="shared" si="1"/>
        <v>5.9994806188454382E-2</v>
      </c>
      <c r="BW17" s="54">
        <v>11432506</v>
      </c>
      <c r="BX17" s="52">
        <v>0</v>
      </c>
      <c r="BY17" s="52">
        <v>0</v>
      </c>
      <c r="BZ17" s="53">
        <v>11432506</v>
      </c>
      <c r="CA17" s="51">
        <v>0</v>
      </c>
      <c r="CB17" s="52">
        <v>115589</v>
      </c>
      <c r="CC17" s="52">
        <v>0</v>
      </c>
      <c r="CD17" s="52">
        <v>385093</v>
      </c>
      <c r="CE17" s="52">
        <v>47979</v>
      </c>
      <c r="CF17" s="52">
        <v>14988</v>
      </c>
      <c r="CG17" s="43">
        <v>3162</v>
      </c>
      <c r="CH17" s="54">
        <v>5460</v>
      </c>
      <c r="CI17" s="52">
        <v>3000</v>
      </c>
      <c r="CJ17" s="53">
        <v>8460</v>
      </c>
      <c r="CK17" s="51">
        <v>0</v>
      </c>
      <c r="CL17" s="52">
        <v>0</v>
      </c>
      <c r="CM17" s="52">
        <v>0</v>
      </c>
      <c r="CN17" s="52">
        <v>0</v>
      </c>
      <c r="CO17" s="52">
        <v>0</v>
      </c>
      <c r="CP17" s="55">
        <v>0</v>
      </c>
      <c r="CQ17" s="43">
        <v>0</v>
      </c>
      <c r="CR17" s="54">
        <v>11550</v>
      </c>
      <c r="CS17" s="52">
        <v>10800</v>
      </c>
      <c r="CT17" s="52">
        <v>2660</v>
      </c>
      <c r="CU17" s="52">
        <v>3150</v>
      </c>
      <c r="CV17" s="55">
        <v>28160</v>
      </c>
      <c r="CW17" s="52">
        <v>230</v>
      </c>
      <c r="CX17" s="52">
        <v>148680</v>
      </c>
      <c r="CY17" s="53">
        <v>752341</v>
      </c>
      <c r="CZ17" s="54">
        <v>10680165</v>
      </c>
      <c r="DA17" s="52">
        <v>0</v>
      </c>
      <c r="DB17" s="52">
        <v>0</v>
      </c>
      <c r="DC17" s="53">
        <v>10680165</v>
      </c>
      <c r="DD17" s="51">
        <v>640789</v>
      </c>
      <c r="DE17" s="52">
        <v>640789</v>
      </c>
      <c r="DF17" s="56">
        <f t="shared" si="2"/>
        <v>5.9998043101394033E-2</v>
      </c>
      <c r="DG17" s="54">
        <v>45957202</v>
      </c>
      <c r="DH17" s="52">
        <v>2049</v>
      </c>
      <c r="DI17" s="52">
        <v>0</v>
      </c>
      <c r="DJ17" s="53">
        <v>45959251</v>
      </c>
      <c r="DK17" s="51">
        <v>1983</v>
      </c>
      <c r="DL17" s="52">
        <v>1258214</v>
      </c>
      <c r="DM17" s="52">
        <v>282</v>
      </c>
      <c r="DN17" s="52">
        <v>4421958</v>
      </c>
      <c r="DO17" s="52">
        <v>268948</v>
      </c>
      <c r="DP17" s="52">
        <v>298920</v>
      </c>
      <c r="DQ17" s="43">
        <v>56501</v>
      </c>
      <c r="DR17" s="54">
        <v>128180</v>
      </c>
      <c r="DS17" s="52">
        <v>122700</v>
      </c>
      <c r="DT17" s="53">
        <v>250880</v>
      </c>
      <c r="DU17" s="51">
        <v>172900</v>
      </c>
      <c r="DV17" s="52">
        <v>29400</v>
      </c>
      <c r="DW17" s="52">
        <v>0</v>
      </c>
      <c r="DX17" s="52">
        <v>325270</v>
      </c>
      <c r="DY17" s="52">
        <v>897100</v>
      </c>
      <c r="DZ17" s="55">
        <v>1222370</v>
      </c>
      <c r="EA17" s="43">
        <v>150340</v>
      </c>
      <c r="EB17" s="54">
        <v>189090</v>
      </c>
      <c r="EC17" s="52">
        <v>53100</v>
      </c>
      <c r="ED17" s="52">
        <v>50160</v>
      </c>
      <c r="EE17" s="52">
        <v>60300</v>
      </c>
      <c r="EF17" s="55">
        <v>352650</v>
      </c>
      <c r="EG17" s="52">
        <v>21620</v>
      </c>
      <c r="EH17" s="52">
        <v>5842740</v>
      </c>
      <c r="EI17" s="53">
        <v>14349424</v>
      </c>
      <c r="EJ17" s="54">
        <v>31607778</v>
      </c>
      <c r="EK17" s="52">
        <v>2049</v>
      </c>
      <c r="EL17" s="52">
        <v>0</v>
      </c>
      <c r="EM17" s="53">
        <v>31609827</v>
      </c>
      <c r="EN17" s="51">
        <v>1896025</v>
      </c>
      <c r="EO17" s="52">
        <v>1896025</v>
      </c>
      <c r="EP17" s="56">
        <f t="shared" si="3"/>
        <v>5.998213783327571E-2</v>
      </c>
      <c r="EQ17" s="54">
        <v>17102129</v>
      </c>
      <c r="ER17" s="52">
        <v>0</v>
      </c>
      <c r="ES17" s="52">
        <v>0</v>
      </c>
      <c r="ET17" s="53">
        <v>17102129</v>
      </c>
      <c r="EU17" s="51">
        <v>1326</v>
      </c>
      <c r="EV17" s="52">
        <v>641918</v>
      </c>
      <c r="EW17" s="52">
        <v>125</v>
      </c>
      <c r="EX17" s="52">
        <v>2365840</v>
      </c>
      <c r="EY17" s="52">
        <v>75379</v>
      </c>
      <c r="EZ17" s="52">
        <v>184753</v>
      </c>
      <c r="FA17" s="43">
        <v>31844</v>
      </c>
      <c r="FB17" s="54">
        <v>93860</v>
      </c>
      <c r="FC17" s="52">
        <v>84600</v>
      </c>
      <c r="FD17" s="53">
        <v>178460</v>
      </c>
      <c r="FE17" s="51">
        <v>128180</v>
      </c>
      <c r="FF17" s="52">
        <v>25800</v>
      </c>
      <c r="FG17" s="52">
        <v>0</v>
      </c>
      <c r="FH17" s="52">
        <v>213180</v>
      </c>
      <c r="FI17" s="52">
        <v>731500</v>
      </c>
      <c r="FJ17" s="55">
        <v>944680</v>
      </c>
      <c r="FK17" s="43">
        <v>120930</v>
      </c>
      <c r="FL17" s="54">
        <v>113520</v>
      </c>
      <c r="FM17" s="52">
        <v>18000</v>
      </c>
      <c r="FN17" s="52">
        <v>32300</v>
      </c>
      <c r="FO17" s="52">
        <v>37350</v>
      </c>
      <c r="FP17" s="55">
        <v>201170</v>
      </c>
      <c r="FQ17" s="52">
        <v>15870</v>
      </c>
      <c r="FR17" s="52">
        <v>4294840</v>
      </c>
      <c r="FS17" s="53">
        <v>9210990</v>
      </c>
      <c r="FT17" s="54">
        <v>7891139</v>
      </c>
      <c r="FU17" s="52">
        <v>0</v>
      </c>
      <c r="FV17" s="52">
        <v>0</v>
      </c>
      <c r="FW17" s="53">
        <v>7891139</v>
      </c>
      <c r="FX17" s="51">
        <v>473060</v>
      </c>
      <c r="FY17" s="52">
        <v>473060</v>
      </c>
      <c r="FZ17" s="56">
        <f t="shared" si="4"/>
        <v>5.9948253351005475E-2</v>
      </c>
      <c r="GA17" s="54">
        <v>14011588</v>
      </c>
      <c r="GB17" s="52">
        <v>2049</v>
      </c>
      <c r="GC17" s="52">
        <v>0</v>
      </c>
      <c r="GD17" s="53">
        <v>14013637</v>
      </c>
      <c r="GE17" s="51">
        <v>657</v>
      </c>
      <c r="GF17" s="52">
        <v>426507</v>
      </c>
      <c r="GG17" s="52">
        <v>157</v>
      </c>
      <c r="GH17" s="52">
        <v>1425930</v>
      </c>
      <c r="GI17" s="52">
        <v>115941</v>
      </c>
      <c r="GJ17" s="52">
        <v>87309</v>
      </c>
      <c r="GK17" s="43">
        <v>18858</v>
      </c>
      <c r="GL17" s="54">
        <v>27040</v>
      </c>
      <c r="GM17" s="52">
        <v>32100</v>
      </c>
      <c r="GN17" s="53">
        <v>59140</v>
      </c>
      <c r="GO17" s="51">
        <v>44720</v>
      </c>
      <c r="GP17" s="52">
        <v>3600</v>
      </c>
      <c r="GQ17" s="52">
        <v>0</v>
      </c>
      <c r="GR17" s="52">
        <v>107690</v>
      </c>
      <c r="GS17" s="52">
        <v>162650</v>
      </c>
      <c r="GT17" s="55">
        <v>270340</v>
      </c>
      <c r="GU17" s="43">
        <v>28420</v>
      </c>
      <c r="GV17" s="54">
        <v>53130</v>
      </c>
      <c r="GW17" s="52">
        <v>21150</v>
      </c>
      <c r="GX17" s="52">
        <v>13300</v>
      </c>
      <c r="GY17" s="52">
        <v>16650</v>
      </c>
      <c r="GZ17" s="55">
        <v>104230</v>
      </c>
      <c r="HA17" s="52">
        <v>4830</v>
      </c>
      <c r="HB17" s="52">
        <v>1249580</v>
      </c>
      <c r="HC17" s="53">
        <v>3840062</v>
      </c>
      <c r="HD17" s="54">
        <v>10171526</v>
      </c>
      <c r="HE17" s="52">
        <v>2049</v>
      </c>
      <c r="HF17" s="52">
        <v>0</v>
      </c>
      <c r="HG17" s="53">
        <v>10173575</v>
      </c>
      <c r="HH17" s="51">
        <v>610294</v>
      </c>
      <c r="HI17" s="52">
        <v>610294</v>
      </c>
      <c r="HJ17" s="56">
        <f t="shared" si="5"/>
        <v>5.9988155589357724E-2</v>
      </c>
    </row>
    <row r="18" spans="1:218" s="18" customFormat="1" ht="12.6" customHeight="1" x14ac:dyDescent="0.2">
      <c r="A18" s="19">
        <v>6</v>
      </c>
      <c r="B18" s="20" t="s">
        <v>81</v>
      </c>
      <c r="C18" s="44">
        <v>2574537</v>
      </c>
      <c r="D18" s="45">
        <v>0</v>
      </c>
      <c r="E18" s="45">
        <v>0</v>
      </c>
      <c r="F18" s="46">
        <v>2574537</v>
      </c>
      <c r="G18" s="44">
        <v>0</v>
      </c>
      <c r="H18" s="45">
        <v>73588</v>
      </c>
      <c r="I18" s="45">
        <v>0</v>
      </c>
      <c r="J18" s="45">
        <v>212032</v>
      </c>
      <c r="K18" s="45">
        <v>24311</v>
      </c>
      <c r="L18" s="45">
        <v>11555</v>
      </c>
      <c r="M18" s="47">
        <v>2338</v>
      </c>
      <c r="N18" s="48">
        <v>4940</v>
      </c>
      <c r="O18" s="45">
        <v>3600</v>
      </c>
      <c r="P18" s="46">
        <v>8540</v>
      </c>
      <c r="Q18" s="44">
        <v>0</v>
      </c>
      <c r="R18" s="45">
        <v>0</v>
      </c>
      <c r="S18" s="45">
        <v>0</v>
      </c>
      <c r="T18" s="45">
        <v>11330</v>
      </c>
      <c r="U18" s="45">
        <v>6220</v>
      </c>
      <c r="V18" s="49">
        <v>17550</v>
      </c>
      <c r="W18" s="47">
        <v>2290</v>
      </c>
      <c r="X18" s="48">
        <v>10890</v>
      </c>
      <c r="Y18" s="45">
        <v>5400</v>
      </c>
      <c r="Z18" s="45">
        <v>3800</v>
      </c>
      <c r="AA18" s="45">
        <v>3150</v>
      </c>
      <c r="AB18" s="49">
        <v>23240</v>
      </c>
      <c r="AC18" s="45">
        <v>230</v>
      </c>
      <c r="AD18" s="45">
        <v>142330</v>
      </c>
      <c r="AE18" s="46">
        <v>518004</v>
      </c>
      <c r="AF18" s="48">
        <v>2056533</v>
      </c>
      <c r="AG18" s="45">
        <v>0</v>
      </c>
      <c r="AH18" s="45">
        <v>0</v>
      </c>
      <c r="AI18" s="46">
        <v>2056533</v>
      </c>
      <c r="AJ18" s="44">
        <v>123379</v>
      </c>
      <c r="AK18" s="45">
        <v>123379</v>
      </c>
      <c r="AL18" s="50">
        <f t="shared" si="0"/>
        <v>5.9993688406653332E-2</v>
      </c>
      <c r="AM18" s="48">
        <v>3228505</v>
      </c>
      <c r="AN18" s="45">
        <v>0</v>
      </c>
      <c r="AO18" s="45">
        <v>0</v>
      </c>
      <c r="AP18" s="46">
        <v>3228505</v>
      </c>
      <c r="AQ18" s="44">
        <v>0</v>
      </c>
      <c r="AR18" s="45">
        <v>79357</v>
      </c>
      <c r="AS18" s="45">
        <v>0</v>
      </c>
      <c r="AT18" s="45">
        <v>227913</v>
      </c>
      <c r="AU18" s="45">
        <v>25823</v>
      </c>
      <c r="AV18" s="45">
        <v>12162</v>
      </c>
      <c r="AW18" s="47">
        <v>2293</v>
      </c>
      <c r="AX18" s="48">
        <v>4160</v>
      </c>
      <c r="AY18" s="45">
        <v>3000</v>
      </c>
      <c r="AZ18" s="46">
        <v>7160</v>
      </c>
      <c r="BA18" s="44">
        <v>0</v>
      </c>
      <c r="BB18" s="45">
        <v>0</v>
      </c>
      <c r="BC18" s="45">
        <v>0</v>
      </c>
      <c r="BD18" s="45">
        <v>1870</v>
      </c>
      <c r="BE18" s="45">
        <v>2320</v>
      </c>
      <c r="BF18" s="49">
        <v>4190</v>
      </c>
      <c r="BG18" s="47">
        <v>440</v>
      </c>
      <c r="BH18" s="48">
        <v>6270</v>
      </c>
      <c r="BI18" s="45">
        <v>1800</v>
      </c>
      <c r="BJ18" s="45">
        <v>3800</v>
      </c>
      <c r="BK18" s="45">
        <v>2700</v>
      </c>
      <c r="BL18" s="49">
        <v>14570</v>
      </c>
      <c r="BM18" s="45">
        <v>230</v>
      </c>
      <c r="BN18" s="45">
        <v>138890</v>
      </c>
      <c r="BO18" s="46">
        <v>513028</v>
      </c>
      <c r="BP18" s="48">
        <v>2715477</v>
      </c>
      <c r="BQ18" s="45">
        <v>0</v>
      </c>
      <c r="BR18" s="45">
        <v>0</v>
      </c>
      <c r="BS18" s="46">
        <v>2715477</v>
      </c>
      <c r="BT18" s="44">
        <v>162916</v>
      </c>
      <c r="BU18" s="45">
        <v>162916</v>
      </c>
      <c r="BV18" s="50">
        <f t="shared" si="1"/>
        <v>5.9995352566050091E-2</v>
      </c>
      <c r="BW18" s="48">
        <v>8711277</v>
      </c>
      <c r="BX18" s="45">
        <v>0</v>
      </c>
      <c r="BY18" s="45">
        <v>0</v>
      </c>
      <c r="BZ18" s="46">
        <v>8711277</v>
      </c>
      <c r="CA18" s="44">
        <v>0</v>
      </c>
      <c r="CB18" s="45">
        <v>105344</v>
      </c>
      <c r="CC18" s="45">
        <v>0</v>
      </c>
      <c r="CD18" s="45">
        <v>307267</v>
      </c>
      <c r="CE18" s="45">
        <v>39823</v>
      </c>
      <c r="CF18" s="45">
        <v>13897</v>
      </c>
      <c r="CG18" s="47">
        <v>2742</v>
      </c>
      <c r="CH18" s="48">
        <v>3900</v>
      </c>
      <c r="CI18" s="45">
        <v>5100</v>
      </c>
      <c r="CJ18" s="46">
        <v>9000</v>
      </c>
      <c r="CK18" s="44">
        <v>0</v>
      </c>
      <c r="CL18" s="45">
        <v>0</v>
      </c>
      <c r="CM18" s="45">
        <v>0</v>
      </c>
      <c r="CN18" s="45">
        <v>0</v>
      </c>
      <c r="CO18" s="45">
        <v>0</v>
      </c>
      <c r="CP18" s="49">
        <v>0</v>
      </c>
      <c r="CQ18" s="47">
        <v>0</v>
      </c>
      <c r="CR18" s="48">
        <v>18480</v>
      </c>
      <c r="CS18" s="45">
        <v>5850</v>
      </c>
      <c r="CT18" s="45">
        <v>4560</v>
      </c>
      <c r="CU18" s="45">
        <v>3150</v>
      </c>
      <c r="CV18" s="49">
        <v>32040</v>
      </c>
      <c r="CW18" s="45">
        <v>690</v>
      </c>
      <c r="CX18" s="45">
        <v>130470</v>
      </c>
      <c r="CY18" s="46">
        <v>641273</v>
      </c>
      <c r="CZ18" s="48">
        <v>8070004</v>
      </c>
      <c r="DA18" s="45">
        <v>0</v>
      </c>
      <c r="DB18" s="45">
        <v>0</v>
      </c>
      <c r="DC18" s="46">
        <v>8070004</v>
      </c>
      <c r="DD18" s="44">
        <v>484185</v>
      </c>
      <c r="DE18" s="45">
        <v>484185</v>
      </c>
      <c r="DF18" s="50">
        <f t="shared" si="2"/>
        <v>5.9998111525099616E-2</v>
      </c>
      <c r="DG18" s="48">
        <v>38440958</v>
      </c>
      <c r="DH18" s="45">
        <v>0</v>
      </c>
      <c r="DI18" s="45">
        <v>0</v>
      </c>
      <c r="DJ18" s="46">
        <v>38440958</v>
      </c>
      <c r="DK18" s="44">
        <v>525</v>
      </c>
      <c r="DL18" s="45">
        <v>1195669</v>
      </c>
      <c r="DM18" s="45">
        <v>36</v>
      </c>
      <c r="DN18" s="45">
        <v>3820113</v>
      </c>
      <c r="DO18" s="45">
        <v>262352</v>
      </c>
      <c r="DP18" s="45">
        <v>290694</v>
      </c>
      <c r="DQ18" s="47">
        <v>53815</v>
      </c>
      <c r="DR18" s="48">
        <v>117780</v>
      </c>
      <c r="DS18" s="45">
        <v>125100</v>
      </c>
      <c r="DT18" s="46">
        <v>242880</v>
      </c>
      <c r="DU18" s="44">
        <v>176540</v>
      </c>
      <c r="DV18" s="45">
        <v>23700</v>
      </c>
      <c r="DW18" s="45">
        <v>0</v>
      </c>
      <c r="DX18" s="45">
        <v>255420</v>
      </c>
      <c r="DY18" s="45">
        <v>572460</v>
      </c>
      <c r="DZ18" s="49">
        <v>827880</v>
      </c>
      <c r="EA18" s="47">
        <v>136500</v>
      </c>
      <c r="EB18" s="48">
        <v>168960</v>
      </c>
      <c r="EC18" s="45">
        <v>40950</v>
      </c>
      <c r="ED18" s="45">
        <v>60040</v>
      </c>
      <c r="EE18" s="45">
        <v>78750</v>
      </c>
      <c r="EF18" s="49">
        <v>348700</v>
      </c>
      <c r="EG18" s="45">
        <v>23230</v>
      </c>
      <c r="EH18" s="45">
        <v>4891860</v>
      </c>
      <c r="EI18" s="46">
        <v>12294458</v>
      </c>
      <c r="EJ18" s="48">
        <v>26146500</v>
      </c>
      <c r="EK18" s="45">
        <v>0</v>
      </c>
      <c r="EL18" s="45">
        <v>0</v>
      </c>
      <c r="EM18" s="46">
        <v>26146500</v>
      </c>
      <c r="EN18" s="44">
        <v>1568308</v>
      </c>
      <c r="EO18" s="45">
        <v>1568308</v>
      </c>
      <c r="EP18" s="50">
        <f t="shared" si="3"/>
        <v>5.9981565410284363E-2</v>
      </c>
      <c r="EQ18" s="48">
        <v>13756757</v>
      </c>
      <c r="ER18" s="45">
        <v>0</v>
      </c>
      <c r="ES18" s="45">
        <v>0</v>
      </c>
      <c r="ET18" s="46">
        <v>13756757</v>
      </c>
      <c r="EU18" s="44">
        <v>525</v>
      </c>
      <c r="EV18" s="45">
        <v>586002</v>
      </c>
      <c r="EW18" s="45">
        <v>36</v>
      </c>
      <c r="EX18" s="45">
        <v>1997412</v>
      </c>
      <c r="EY18" s="45">
        <v>74496</v>
      </c>
      <c r="EZ18" s="45">
        <v>178483</v>
      </c>
      <c r="FA18" s="47">
        <v>30919</v>
      </c>
      <c r="FB18" s="48">
        <v>80340</v>
      </c>
      <c r="FC18" s="45">
        <v>87000</v>
      </c>
      <c r="FD18" s="46">
        <v>167340</v>
      </c>
      <c r="FE18" s="44">
        <v>135980</v>
      </c>
      <c r="FF18" s="45">
        <v>18600</v>
      </c>
      <c r="FG18" s="45">
        <v>0</v>
      </c>
      <c r="FH18" s="45">
        <v>178860</v>
      </c>
      <c r="FI18" s="45">
        <v>467020</v>
      </c>
      <c r="FJ18" s="49">
        <v>645880</v>
      </c>
      <c r="FK18" s="47">
        <v>106430</v>
      </c>
      <c r="FL18" s="48">
        <v>91080</v>
      </c>
      <c r="FM18" s="45">
        <v>18000</v>
      </c>
      <c r="FN18" s="45">
        <v>34580</v>
      </c>
      <c r="FO18" s="45">
        <v>47250</v>
      </c>
      <c r="FP18" s="49">
        <v>190910</v>
      </c>
      <c r="FQ18" s="45">
        <v>17480</v>
      </c>
      <c r="FR18" s="45">
        <v>3535460</v>
      </c>
      <c r="FS18" s="46">
        <v>7685917</v>
      </c>
      <c r="FT18" s="48">
        <v>6070840</v>
      </c>
      <c r="FU18" s="45">
        <v>0</v>
      </c>
      <c r="FV18" s="45">
        <v>0</v>
      </c>
      <c r="FW18" s="46">
        <v>6070840</v>
      </c>
      <c r="FX18" s="44">
        <v>363906</v>
      </c>
      <c r="FY18" s="45">
        <v>363906</v>
      </c>
      <c r="FZ18" s="50">
        <f t="shared" si="4"/>
        <v>5.9943269794624797E-2</v>
      </c>
      <c r="GA18" s="48">
        <v>12744419</v>
      </c>
      <c r="GB18" s="45">
        <v>0</v>
      </c>
      <c r="GC18" s="45">
        <v>0</v>
      </c>
      <c r="GD18" s="46">
        <v>12744419</v>
      </c>
      <c r="GE18" s="44">
        <v>0</v>
      </c>
      <c r="GF18" s="45">
        <v>424966</v>
      </c>
      <c r="GG18" s="45">
        <v>0</v>
      </c>
      <c r="GH18" s="45">
        <v>1287521</v>
      </c>
      <c r="GI18" s="45">
        <v>122210</v>
      </c>
      <c r="GJ18" s="45">
        <v>86152</v>
      </c>
      <c r="GK18" s="47">
        <v>17861</v>
      </c>
      <c r="GL18" s="48">
        <v>29380</v>
      </c>
      <c r="GM18" s="45">
        <v>30000</v>
      </c>
      <c r="GN18" s="46">
        <v>59380</v>
      </c>
      <c r="GO18" s="44">
        <v>40560</v>
      </c>
      <c r="GP18" s="45">
        <v>5100</v>
      </c>
      <c r="GQ18" s="45">
        <v>0</v>
      </c>
      <c r="GR18" s="45">
        <v>74690</v>
      </c>
      <c r="GS18" s="45">
        <v>103120</v>
      </c>
      <c r="GT18" s="49">
        <v>177810</v>
      </c>
      <c r="GU18" s="47">
        <v>29630</v>
      </c>
      <c r="GV18" s="48">
        <v>53130</v>
      </c>
      <c r="GW18" s="45">
        <v>15300</v>
      </c>
      <c r="GX18" s="45">
        <v>17100</v>
      </c>
      <c r="GY18" s="45">
        <v>25650</v>
      </c>
      <c r="GZ18" s="49">
        <v>111180</v>
      </c>
      <c r="HA18" s="45">
        <v>4830</v>
      </c>
      <c r="HB18" s="45">
        <v>1087040</v>
      </c>
      <c r="HC18" s="46">
        <v>3454240</v>
      </c>
      <c r="HD18" s="48">
        <v>9290179</v>
      </c>
      <c r="HE18" s="45">
        <v>0</v>
      </c>
      <c r="HF18" s="45">
        <v>0</v>
      </c>
      <c r="HG18" s="46">
        <v>9290179</v>
      </c>
      <c r="HH18" s="44">
        <v>557301</v>
      </c>
      <c r="HI18" s="45">
        <v>557301</v>
      </c>
      <c r="HJ18" s="50">
        <f t="shared" si="5"/>
        <v>5.9988187525773187E-2</v>
      </c>
    </row>
    <row r="19" spans="1:218" s="18" customFormat="1" ht="12.6" customHeight="1" x14ac:dyDescent="0.2">
      <c r="A19" s="21">
        <v>7</v>
      </c>
      <c r="B19" s="22" t="s">
        <v>82</v>
      </c>
      <c r="C19" s="51">
        <v>2465129</v>
      </c>
      <c r="D19" s="52">
        <v>0</v>
      </c>
      <c r="E19" s="52">
        <v>0</v>
      </c>
      <c r="F19" s="53">
        <v>2465129</v>
      </c>
      <c r="G19" s="51">
        <v>0</v>
      </c>
      <c r="H19" s="52">
        <v>54279</v>
      </c>
      <c r="I19" s="52">
        <v>0</v>
      </c>
      <c r="J19" s="52">
        <v>219691</v>
      </c>
      <c r="K19" s="52">
        <v>23275</v>
      </c>
      <c r="L19" s="52">
        <v>11895</v>
      </c>
      <c r="M19" s="43">
        <v>2420</v>
      </c>
      <c r="N19" s="54">
        <v>4160</v>
      </c>
      <c r="O19" s="52">
        <v>2400</v>
      </c>
      <c r="P19" s="53">
        <v>6560</v>
      </c>
      <c r="Q19" s="51">
        <v>0</v>
      </c>
      <c r="R19" s="52">
        <v>0</v>
      </c>
      <c r="S19" s="52">
        <v>0</v>
      </c>
      <c r="T19" s="52">
        <v>11330</v>
      </c>
      <c r="U19" s="52">
        <v>8370</v>
      </c>
      <c r="V19" s="55">
        <v>19700</v>
      </c>
      <c r="W19" s="43">
        <v>5390</v>
      </c>
      <c r="X19" s="54">
        <v>8250</v>
      </c>
      <c r="Y19" s="52">
        <v>2250</v>
      </c>
      <c r="Z19" s="52">
        <v>1520</v>
      </c>
      <c r="AA19" s="52">
        <v>2700</v>
      </c>
      <c r="AB19" s="55">
        <v>14720</v>
      </c>
      <c r="AC19" s="52">
        <v>460</v>
      </c>
      <c r="AD19" s="52">
        <v>137600</v>
      </c>
      <c r="AE19" s="53">
        <v>495990</v>
      </c>
      <c r="AF19" s="54">
        <v>1969139</v>
      </c>
      <c r="AG19" s="52">
        <v>0</v>
      </c>
      <c r="AH19" s="52">
        <v>0</v>
      </c>
      <c r="AI19" s="53">
        <v>1969139</v>
      </c>
      <c r="AJ19" s="51">
        <v>118134</v>
      </c>
      <c r="AK19" s="52">
        <v>118134</v>
      </c>
      <c r="AL19" s="56">
        <f t="shared" si="0"/>
        <v>5.9992717629380153E-2</v>
      </c>
      <c r="AM19" s="54">
        <v>2624744</v>
      </c>
      <c r="AN19" s="52">
        <v>0</v>
      </c>
      <c r="AO19" s="52">
        <v>0</v>
      </c>
      <c r="AP19" s="53">
        <v>2624744</v>
      </c>
      <c r="AQ19" s="51">
        <v>0</v>
      </c>
      <c r="AR19" s="52">
        <v>45313</v>
      </c>
      <c r="AS19" s="52">
        <v>8</v>
      </c>
      <c r="AT19" s="52">
        <v>194693</v>
      </c>
      <c r="AU19" s="52">
        <v>32117</v>
      </c>
      <c r="AV19" s="52">
        <v>10247</v>
      </c>
      <c r="AW19" s="43">
        <v>2270</v>
      </c>
      <c r="AX19" s="54">
        <v>1820</v>
      </c>
      <c r="AY19" s="52">
        <v>1500</v>
      </c>
      <c r="AZ19" s="53">
        <v>3320</v>
      </c>
      <c r="BA19" s="51">
        <v>0</v>
      </c>
      <c r="BB19" s="52">
        <v>0</v>
      </c>
      <c r="BC19" s="52">
        <v>0</v>
      </c>
      <c r="BD19" s="52">
        <v>2200</v>
      </c>
      <c r="BE19" s="52">
        <v>2470</v>
      </c>
      <c r="BF19" s="55">
        <v>4670</v>
      </c>
      <c r="BG19" s="43">
        <v>690</v>
      </c>
      <c r="BH19" s="54">
        <v>7920</v>
      </c>
      <c r="BI19" s="52">
        <v>3150</v>
      </c>
      <c r="BJ19" s="52">
        <v>760</v>
      </c>
      <c r="BK19" s="52">
        <v>2700</v>
      </c>
      <c r="BL19" s="55">
        <v>14530</v>
      </c>
      <c r="BM19" s="52">
        <v>0</v>
      </c>
      <c r="BN19" s="52">
        <v>113520</v>
      </c>
      <c r="BO19" s="53">
        <v>421370</v>
      </c>
      <c r="BP19" s="54">
        <v>2203374</v>
      </c>
      <c r="BQ19" s="52">
        <v>0</v>
      </c>
      <c r="BR19" s="52">
        <v>0</v>
      </c>
      <c r="BS19" s="53">
        <v>2203374</v>
      </c>
      <c r="BT19" s="51">
        <v>132190</v>
      </c>
      <c r="BU19" s="52">
        <v>132190</v>
      </c>
      <c r="BV19" s="56">
        <f t="shared" si="1"/>
        <v>5.9994354113282626E-2</v>
      </c>
      <c r="BW19" s="54">
        <v>9863773</v>
      </c>
      <c r="BX19" s="52">
        <v>0</v>
      </c>
      <c r="BY19" s="52">
        <v>0</v>
      </c>
      <c r="BZ19" s="53">
        <v>9863773</v>
      </c>
      <c r="CA19" s="51">
        <v>0</v>
      </c>
      <c r="CB19" s="52">
        <v>85359</v>
      </c>
      <c r="CC19" s="52">
        <v>0</v>
      </c>
      <c r="CD19" s="52">
        <v>281452</v>
      </c>
      <c r="CE19" s="52">
        <v>41577</v>
      </c>
      <c r="CF19" s="52">
        <v>13148</v>
      </c>
      <c r="CG19" s="43">
        <v>2836</v>
      </c>
      <c r="CH19" s="54">
        <v>5200</v>
      </c>
      <c r="CI19" s="52">
        <v>5100</v>
      </c>
      <c r="CJ19" s="53">
        <v>10300</v>
      </c>
      <c r="CK19" s="51">
        <v>0</v>
      </c>
      <c r="CL19" s="52">
        <v>0</v>
      </c>
      <c r="CM19" s="52">
        <v>0</v>
      </c>
      <c r="CN19" s="52">
        <v>0</v>
      </c>
      <c r="CO19" s="52">
        <v>0</v>
      </c>
      <c r="CP19" s="55">
        <v>0</v>
      </c>
      <c r="CQ19" s="43">
        <v>0</v>
      </c>
      <c r="CR19" s="54">
        <v>12540</v>
      </c>
      <c r="CS19" s="52">
        <v>5400</v>
      </c>
      <c r="CT19" s="52">
        <v>1520</v>
      </c>
      <c r="CU19" s="52">
        <v>4050</v>
      </c>
      <c r="CV19" s="55">
        <v>23510</v>
      </c>
      <c r="CW19" s="52">
        <v>1610</v>
      </c>
      <c r="CX19" s="52">
        <v>119990</v>
      </c>
      <c r="CY19" s="53">
        <v>579782</v>
      </c>
      <c r="CZ19" s="54">
        <v>9283991</v>
      </c>
      <c r="DA19" s="52">
        <v>0</v>
      </c>
      <c r="DB19" s="52">
        <v>0</v>
      </c>
      <c r="DC19" s="53">
        <v>9283991</v>
      </c>
      <c r="DD19" s="51">
        <v>557025</v>
      </c>
      <c r="DE19" s="52">
        <v>557025</v>
      </c>
      <c r="DF19" s="56">
        <f t="shared" si="2"/>
        <v>5.9998442480179055E-2</v>
      </c>
      <c r="DG19" s="54">
        <v>41677310</v>
      </c>
      <c r="DH19" s="52">
        <v>0</v>
      </c>
      <c r="DI19" s="52">
        <v>0</v>
      </c>
      <c r="DJ19" s="53">
        <v>41677310</v>
      </c>
      <c r="DK19" s="51">
        <v>3226</v>
      </c>
      <c r="DL19" s="52">
        <v>1082153</v>
      </c>
      <c r="DM19" s="52">
        <v>222</v>
      </c>
      <c r="DN19" s="52">
        <v>4260492</v>
      </c>
      <c r="DO19" s="52">
        <v>258707</v>
      </c>
      <c r="DP19" s="52">
        <v>341577</v>
      </c>
      <c r="DQ19" s="43">
        <v>57397</v>
      </c>
      <c r="DR19" s="54">
        <v>139620</v>
      </c>
      <c r="DS19" s="52">
        <v>114000</v>
      </c>
      <c r="DT19" s="53">
        <v>253620</v>
      </c>
      <c r="DU19" s="51">
        <v>155220</v>
      </c>
      <c r="DV19" s="52">
        <v>20400</v>
      </c>
      <c r="DW19" s="52">
        <v>0</v>
      </c>
      <c r="DX19" s="52">
        <v>394350</v>
      </c>
      <c r="DY19" s="52">
        <v>791360</v>
      </c>
      <c r="DZ19" s="55">
        <v>1185710</v>
      </c>
      <c r="EA19" s="43">
        <v>182110</v>
      </c>
      <c r="EB19" s="54">
        <v>182820</v>
      </c>
      <c r="EC19" s="52">
        <v>38700</v>
      </c>
      <c r="ED19" s="52">
        <v>40280</v>
      </c>
      <c r="EE19" s="52">
        <v>74250</v>
      </c>
      <c r="EF19" s="55">
        <v>336050</v>
      </c>
      <c r="EG19" s="52">
        <v>21620</v>
      </c>
      <c r="EH19" s="52">
        <v>5935890</v>
      </c>
      <c r="EI19" s="53">
        <v>14094172</v>
      </c>
      <c r="EJ19" s="54">
        <v>27583138</v>
      </c>
      <c r="EK19" s="52">
        <v>0</v>
      </c>
      <c r="EL19" s="52">
        <v>0</v>
      </c>
      <c r="EM19" s="53">
        <v>27583138</v>
      </c>
      <c r="EN19" s="51">
        <v>1654412</v>
      </c>
      <c r="EO19" s="52">
        <v>1654412</v>
      </c>
      <c r="EP19" s="56">
        <f t="shared" si="3"/>
        <v>5.997910752576447E-2</v>
      </c>
      <c r="EQ19" s="54">
        <v>17104252</v>
      </c>
      <c r="ER19" s="52">
        <v>0</v>
      </c>
      <c r="ES19" s="52">
        <v>0</v>
      </c>
      <c r="ET19" s="53">
        <v>17104252</v>
      </c>
      <c r="EU19" s="51">
        <v>1599</v>
      </c>
      <c r="EV19" s="52">
        <v>606489</v>
      </c>
      <c r="EW19" s="52">
        <v>163</v>
      </c>
      <c r="EX19" s="52">
        <v>2518806</v>
      </c>
      <c r="EY19" s="52">
        <v>63952</v>
      </c>
      <c r="EZ19" s="52">
        <v>232694</v>
      </c>
      <c r="FA19" s="43">
        <v>35301</v>
      </c>
      <c r="FB19" s="54">
        <v>104260</v>
      </c>
      <c r="FC19" s="52">
        <v>82500</v>
      </c>
      <c r="FD19" s="53">
        <v>186760</v>
      </c>
      <c r="FE19" s="51">
        <v>116480</v>
      </c>
      <c r="FF19" s="52">
        <v>16800</v>
      </c>
      <c r="FG19" s="52">
        <v>0</v>
      </c>
      <c r="FH19" s="52">
        <v>286440</v>
      </c>
      <c r="FI19" s="52">
        <v>687420</v>
      </c>
      <c r="FJ19" s="55">
        <v>973860</v>
      </c>
      <c r="FK19" s="43">
        <v>141460</v>
      </c>
      <c r="FL19" s="54">
        <v>112200</v>
      </c>
      <c r="FM19" s="52">
        <v>14400</v>
      </c>
      <c r="FN19" s="52">
        <v>23940</v>
      </c>
      <c r="FO19" s="52">
        <v>49500</v>
      </c>
      <c r="FP19" s="55">
        <v>200040</v>
      </c>
      <c r="FQ19" s="52">
        <v>14720</v>
      </c>
      <c r="FR19" s="52">
        <v>4652750</v>
      </c>
      <c r="FS19" s="53">
        <v>9761711</v>
      </c>
      <c r="FT19" s="54">
        <v>7342541</v>
      </c>
      <c r="FU19" s="52">
        <v>0</v>
      </c>
      <c r="FV19" s="52">
        <v>0</v>
      </c>
      <c r="FW19" s="53">
        <v>7342541</v>
      </c>
      <c r="FX19" s="51">
        <v>440110</v>
      </c>
      <c r="FY19" s="52">
        <v>440110</v>
      </c>
      <c r="FZ19" s="56">
        <f t="shared" si="4"/>
        <v>5.9939740207102694E-2</v>
      </c>
      <c r="GA19" s="54">
        <v>12084541</v>
      </c>
      <c r="GB19" s="52">
        <v>0</v>
      </c>
      <c r="GC19" s="52">
        <v>0</v>
      </c>
      <c r="GD19" s="53">
        <v>12084541</v>
      </c>
      <c r="GE19" s="51">
        <v>1627</v>
      </c>
      <c r="GF19" s="52">
        <v>344992</v>
      </c>
      <c r="GG19" s="52">
        <v>51</v>
      </c>
      <c r="GH19" s="52">
        <v>1265541</v>
      </c>
      <c r="GI19" s="52">
        <v>121061</v>
      </c>
      <c r="GJ19" s="52">
        <v>85488</v>
      </c>
      <c r="GK19" s="43">
        <v>16990</v>
      </c>
      <c r="GL19" s="54">
        <v>28340</v>
      </c>
      <c r="GM19" s="52">
        <v>24900</v>
      </c>
      <c r="GN19" s="53">
        <v>53240</v>
      </c>
      <c r="GO19" s="51">
        <v>38740</v>
      </c>
      <c r="GP19" s="52">
        <v>3600</v>
      </c>
      <c r="GQ19" s="52">
        <v>0</v>
      </c>
      <c r="GR19" s="52">
        <v>105710</v>
      </c>
      <c r="GS19" s="52">
        <v>101470</v>
      </c>
      <c r="GT19" s="55">
        <v>207180</v>
      </c>
      <c r="GU19" s="43">
        <v>39960</v>
      </c>
      <c r="GV19" s="54">
        <v>50160</v>
      </c>
      <c r="GW19" s="52">
        <v>15750</v>
      </c>
      <c r="GX19" s="52">
        <v>14060</v>
      </c>
      <c r="GY19" s="52">
        <v>18000</v>
      </c>
      <c r="GZ19" s="55">
        <v>97970</v>
      </c>
      <c r="HA19" s="52">
        <v>5290</v>
      </c>
      <c r="HB19" s="52">
        <v>1049630</v>
      </c>
      <c r="HC19" s="53">
        <v>3331309</v>
      </c>
      <c r="HD19" s="54">
        <v>8753232</v>
      </c>
      <c r="HE19" s="52">
        <v>0</v>
      </c>
      <c r="HF19" s="52">
        <v>0</v>
      </c>
      <c r="HG19" s="53">
        <v>8753232</v>
      </c>
      <c r="HH19" s="51">
        <v>525087</v>
      </c>
      <c r="HI19" s="52">
        <v>525087</v>
      </c>
      <c r="HJ19" s="56">
        <f t="shared" si="5"/>
        <v>5.9987785083269816E-2</v>
      </c>
    </row>
    <row r="20" spans="1:218" s="18" customFormat="1" ht="12.6" customHeight="1" x14ac:dyDescent="0.2">
      <c r="A20" s="19">
        <v>8</v>
      </c>
      <c r="B20" s="20" t="s">
        <v>83</v>
      </c>
      <c r="C20" s="44">
        <v>3072145</v>
      </c>
      <c r="D20" s="45">
        <v>0</v>
      </c>
      <c r="E20" s="45">
        <v>0</v>
      </c>
      <c r="F20" s="46">
        <v>3072145</v>
      </c>
      <c r="G20" s="44">
        <v>0</v>
      </c>
      <c r="H20" s="45">
        <v>70378</v>
      </c>
      <c r="I20" s="45">
        <v>0</v>
      </c>
      <c r="J20" s="45">
        <v>251900</v>
      </c>
      <c r="K20" s="45">
        <v>35912</v>
      </c>
      <c r="L20" s="45">
        <v>15407</v>
      </c>
      <c r="M20" s="47">
        <v>2733</v>
      </c>
      <c r="N20" s="48">
        <v>5460</v>
      </c>
      <c r="O20" s="45">
        <v>4200</v>
      </c>
      <c r="P20" s="46">
        <v>9660</v>
      </c>
      <c r="Q20" s="44">
        <v>0</v>
      </c>
      <c r="R20" s="45">
        <v>0</v>
      </c>
      <c r="S20" s="45">
        <v>0</v>
      </c>
      <c r="T20" s="45">
        <v>11660</v>
      </c>
      <c r="U20" s="45">
        <v>15600</v>
      </c>
      <c r="V20" s="49">
        <v>27260</v>
      </c>
      <c r="W20" s="47">
        <v>3520</v>
      </c>
      <c r="X20" s="48">
        <v>4950</v>
      </c>
      <c r="Y20" s="45">
        <v>6300</v>
      </c>
      <c r="Z20" s="45">
        <v>2280</v>
      </c>
      <c r="AA20" s="45">
        <v>3150</v>
      </c>
      <c r="AB20" s="49">
        <v>16680</v>
      </c>
      <c r="AC20" s="45">
        <v>230</v>
      </c>
      <c r="AD20" s="45">
        <v>172000</v>
      </c>
      <c r="AE20" s="46">
        <v>605680</v>
      </c>
      <c r="AF20" s="48">
        <v>2466465</v>
      </c>
      <c r="AG20" s="45">
        <v>0</v>
      </c>
      <c r="AH20" s="45">
        <v>0</v>
      </c>
      <c r="AI20" s="46">
        <v>2466465</v>
      </c>
      <c r="AJ20" s="44">
        <v>147970</v>
      </c>
      <c r="AK20" s="45">
        <v>147970</v>
      </c>
      <c r="AL20" s="50">
        <f t="shared" si="0"/>
        <v>5.9992742649905839E-2</v>
      </c>
      <c r="AM20" s="48">
        <v>3532037</v>
      </c>
      <c r="AN20" s="45">
        <v>0</v>
      </c>
      <c r="AO20" s="45">
        <v>0</v>
      </c>
      <c r="AP20" s="46">
        <v>3532037</v>
      </c>
      <c r="AQ20" s="44">
        <v>0</v>
      </c>
      <c r="AR20" s="45">
        <v>72380</v>
      </c>
      <c r="AS20" s="45">
        <v>87</v>
      </c>
      <c r="AT20" s="45">
        <v>256002</v>
      </c>
      <c r="AU20" s="45">
        <v>34425</v>
      </c>
      <c r="AV20" s="45">
        <v>13526</v>
      </c>
      <c r="AW20" s="47">
        <v>2255</v>
      </c>
      <c r="AX20" s="48">
        <v>3120</v>
      </c>
      <c r="AY20" s="45">
        <v>5400</v>
      </c>
      <c r="AZ20" s="46">
        <v>8520</v>
      </c>
      <c r="BA20" s="44">
        <v>0</v>
      </c>
      <c r="BB20" s="45">
        <v>0</v>
      </c>
      <c r="BC20" s="45">
        <v>0</v>
      </c>
      <c r="BD20" s="45">
        <v>4070</v>
      </c>
      <c r="BE20" s="45">
        <v>3090</v>
      </c>
      <c r="BF20" s="49">
        <v>7160</v>
      </c>
      <c r="BG20" s="47">
        <v>940</v>
      </c>
      <c r="BH20" s="48">
        <v>10890</v>
      </c>
      <c r="BI20" s="45">
        <v>4500</v>
      </c>
      <c r="BJ20" s="45">
        <v>4180</v>
      </c>
      <c r="BK20" s="45">
        <v>5400</v>
      </c>
      <c r="BL20" s="49">
        <v>24970</v>
      </c>
      <c r="BM20" s="45">
        <v>1150</v>
      </c>
      <c r="BN20" s="45">
        <v>153230</v>
      </c>
      <c r="BO20" s="46">
        <v>574558</v>
      </c>
      <c r="BP20" s="48">
        <v>2957479</v>
      </c>
      <c r="BQ20" s="45">
        <v>0</v>
      </c>
      <c r="BR20" s="45">
        <v>0</v>
      </c>
      <c r="BS20" s="46">
        <v>2957479</v>
      </c>
      <c r="BT20" s="44">
        <v>177433</v>
      </c>
      <c r="BU20" s="45">
        <v>177433</v>
      </c>
      <c r="BV20" s="50">
        <f t="shared" si="1"/>
        <v>5.9994677899657109E-2</v>
      </c>
      <c r="BW20" s="48">
        <v>10192714</v>
      </c>
      <c r="BX20" s="45">
        <v>0</v>
      </c>
      <c r="BY20" s="45">
        <v>0</v>
      </c>
      <c r="BZ20" s="46">
        <v>10192714</v>
      </c>
      <c r="CA20" s="44">
        <v>0</v>
      </c>
      <c r="CB20" s="45">
        <v>119006</v>
      </c>
      <c r="CC20" s="45">
        <v>0</v>
      </c>
      <c r="CD20" s="45">
        <v>382122</v>
      </c>
      <c r="CE20" s="45">
        <v>65466</v>
      </c>
      <c r="CF20" s="45">
        <v>17942</v>
      </c>
      <c r="CG20" s="47">
        <v>3612</v>
      </c>
      <c r="CH20" s="48">
        <v>3380</v>
      </c>
      <c r="CI20" s="45">
        <v>4500</v>
      </c>
      <c r="CJ20" s="46">
        <v>7880</v>
      </c>
      <c r="CK20" s="44">
        <v>0</v>
      </c>
      <c r="CL20" s="45">
        <v>0</v>
      </c>
      <c r="CM20" s="45">
        <v>0</v>
      </c>
      <c r="CN20" s="45">
        <v>0</v>
      </c>
      <c r="CO20" s="45">
        <v>0</v>
      </c>
      <c r="CP20" s="49">
        <v>0</v>
      </c>
      <c r="CQ20" s="47">
        <v>0</v>
      </c>
      <c r="CR20" s="48">
        <v>18480</v>
      </c>
      <c r="CS20" s="45">
        <v>7650</v>
      </c>
      <c r="CT20" s="45">
        <v>6460</v>
      </c>
      <c r="CU20" s="45">
        <v>3150</v>
      </c>
      <c r="CV20" s="49">
        <v>35740</v>
      </c>
      <c r="CW20" s="45">
        <v>460</v>
      </c>
      <c r="CX20" s="45">
        <v>164590</v>
      </c>
      <c r="CY20" s="46">
        <v>796818</v>
      </c>
      <c r="CZ20" s="48">
        <v>9395896</v>
      </c>
      <c r="DA20" s="45">
        <v>0</v>
      </c>
      <c r="DB20" s="45">
        <v>0</v>
      </c>
      <c r="DC20" s="46">
        <v>9395896</v>
      </c>
      <c r="DD20" s="44">
        <v>563732</v>
      </c>
      <c r="DE20" s="45">
        <v>563732</v>
      </c>
      <c r="DF20" s="50">
        <f t="shared" si="2"/>
        <v>5.999768409526883E-2</v>
      </c>
      <c r="DG20" s="48">
        <v>69158361</v>
      </c>
      <c r="DH20" s="45">
        <v>0</v>
      </c>
      <c r="DI20" s="45">
        <v>0</v>
      </c>
      <c r="DJ20" s="46">
        <v>69158361</v>
      </c>
      <c r="DK20" s="44">
        <v>12676</v>
      </c>
      <c r="DL20" s="45">
        <v>1931121</v>
      </c>
      <c r="DM20" s="45">
        <v>1361</v>
      </c>
      <c r="DN20" s="45">
        <v>7601047</v>
      </c>
      <c r="DO20" s="45">
        <v>359572</v>
      </c>
      <c r="DP20" s="45">
        <v>603663</v>
      </c>
      <c r="DQ20" s="47">
        <v>88994</v>
      </c>
      <c r="DR20" s="48">
        <v>261040</v>
      </c>
      <c r="DS20" s="45">
        <v>231300</v>
      </c>
      <c r="DT20" s="46">
        <v>492340</v>
      </c>
      <c r="DU20" s="44">
        <v>225160</v>
      </c>
      <c r="DV20" s="45">
        <v>39600</v>
      </c>
      <c r="DW20" s="45">
        <v>0</v>
      </c>
      <c r="DX20" s="45">
        <v>867020</v>
      </c>
      <c r="DY20" s="45">
        <v>2074370</v>
      </c>
      <c r="DZ20" s="49">
        <v>2941390</v>
      </c>
      <c r="EA20" s="47">
        <v>371000</v>
      </c>
      <c r="EB20" s="48">
        <v>321750</v>
      </c>
      <c r="EC20" s="45">
        <v>70650</v>
      </c>
      <c r="ED20" s="45">
        <v>85500</v>
      </c>
      <c r="EE20" s="45">
        <v>124650</v>
      </c>
      <c r="EF20" s="49">
        <v>602550</v>
      </c>
      <c r="EG20" s="45">
        <v>43010</v>
      </c>
      <c r="EH20" s="45">
        <v>11886830</v>
      </c>
      <c r="EI20" s="46">
        <v>27198953</v>
      </c>
      <c r="EJ20" s="48">
        <v>41959408</v>
      </c>
      <c r="EK20" s="45">
        <v>0</v>
      </c>
      <c r="EL20" s="45">
        <v>0</v>
      </c>
      <c r="EM20" s="46">
        <v>41959408</v>
      </c>
      <c r="EN20" s="44">
        <v>2516422</v>
      </c>
      <c r="EO20" s="45">
        <v>2516422</v>
      </c>
      <c r="EP20" s="50">
        <f t="shared" si="3"/>
        <v>5.9972771779811578E-2</v>
      </c>
      <c r="EQ20" s="48">
        <v>36317275</v>
      </c>
      <c r="ER20" s="45">
        <v>0</v>
      </c>
      <c r="ES20" s="45">
        <v>0</v>
      </c>
      <c r="ET20" s="46">
        <v>36317275</v>
      </c>
      <c r="EU20" s="44">
        <v>11578</v>
      </c>
      <c r="EV20" s="45">
        <v>1203999</v>
      </c>
      <c r="EW20" s="45">
        <v>987</v>
      </c>
      <c r="EX20" s="45">
        <v>5019607</v>
      </c>
      <c r="EY20" s="45">
        <v>104758</v>
      </c>
      <c r="EZ20" s="45">
        <v>433156</v>
      </c>
      <c r="FA20" s="47">
        <v>58204</v>
      </c>
      <c r="FB20" s="48">
        <v>205140</v>
      </c>
      <c r="FC20" s="45">
        <v>184200</v>
      </c>
      <c r="FD20" s="46">
        <v>389340</v>
      </c>
      <c r="FE20" s="44">
        <v>174720</v>
      </c>
      <c r="FF20" s="45">
        <v>33000</v>
      </c>
      <c r="FG20" s="45">
        <v>0</v>
      </c>
      <c r="FH20" s="45">
        <v>660330</v>
      </c>
      <c r="FI20" s="45">
        <v>1868460</v>
      </c>
      <c r="FJ20" s="49">
        <v>2528790</v>
      </c>
      <c r="FK20" s="47">
        <v>315770</v>
      </c>
      <c r="FL20" s="48">
        <v>219780</v>
      </c>
      <c r="FM20" s="45">
        <v>31950</v>
      </c>
      <c r="FN20" s="45">
        <v>53580</v>
      </c>
      <c r="FO20" s="45">
        <v>90450</v>
      </c>
      <c r="FP20" s="49">
        <v>395760</v>
      </c>
      <c r="FQ20" s="45">
        <v>35880</v>
      </c>
      <c r="FR20" s="45">
        <v>9837540</v>
      </c>
      <c r="FS20" s="46">
        <v>20542102</v>
      </c>
      <c r="FT20" s="48">
        <v>15775173</v>
      </c>
      <c r="FU20" s="45">
        <v>0</v>
      </c>
      <c r="FV20" s="45">
        <v>0</v>
      </c>
      <c r="FW20" s="46">
        <v>15775173</v>
      </c>
      <c r="FX20" s="44">
        <v>945580</v>
      </c>
      <c r="FY20" s="45">
        <v>945580</v>
      </c>
      <c r="FZ20" s="50">
        <f t="shared" si="4"/>
        <v>5.9941022516837056E-2</v>
      </c>
      <c r="GA20" s="48">
        <v>19116335</v>
      </c>
      <c r="GB20" s="45">
        <v>0</v>
      </c>
      <c r="GC20" s="45">
        <v>0</v>
      </c>
      <c r="GD20" s="46">
        <v>19116335</v>
      </c>
      <c r="GE20" s="44">
        <v>1098</v>
      </c>
      <c r="GF20" s="45">
        <v>535736</v>
      </c>
      <c r="GG20" s="45">
        <v>287</v>
      </c>
      <c r="GH20" s="45">
        <v>1943316</v>
      </c>
      <c r="GI20" s="45">
        <v>154923</v>
      </c>
      <c r="GJ20" s="45">
        <v>139039</v>
      </c>
      <c r="GK20" s="47">
        <v>24923</v>
      </c>
      <c r="GL20" s="48">
        <v>49400</v>
      </c>
      <c r="GM20" s="45">
        <v>37200</v>
      </c>
      <c r="GN20" s="46">
        <v>86600</v>
      </c>
      <c r="GO20" s="44">
        <v>50440</v>
      </c>
      <c r="GP20" s="45">
        <v>6600</v>
      </c>
      <c r="GQ20" s="45">
        <v>0</v>
      </c>
      <c r="GR20" s="45">
        <v>202620</v>
      </c>
      <c r="GS20" s="45">
        <v>202820</v>
      </c>
      <c r="GT20" s="49">
        <v>405440</v>
      </c>
      <c r="GU20" s="47">
        <v>54290</v>
      </c>
      <c r="GV20" s="48">
        <v>72600</v>
      </c>
      <c r="GW20" s="45">
        <v>26550</v>
      </c>
      <c r="GX20" s="45">
        <v>21280</v>
      </c>
      <c r="GY20" s="45">
        <v>25650</v>
      </c>
      <c r="GZ20" s="49">
        <v>146080</v>
      </c>
      <c r="HA20" s="45">
        <v>5520</v>
      </c>
      <c r="HB20" s="45">
        <v>1731470</v>
      </c>
      <c r="HC20" s="46">
        <v>5285475</v>
      </c>
      <c r="HD20" s="48">
        <v>13830860</v>
      </c>
      <c r="HE20" s="45">
        <v>0</v>
      </c>
      <c r="HF20" s="45">
        <v>0</v>
      </c>
      <c r="HG20" s="46">
        <v>13830860</v>
      </c>
      <c r="HH20" s="44">
        <v>829677</v>
      </c>
      <c r="HI20" s="45">
        <v>829677</v>
      </c>
      <c r="HJ20" s="50">
        <f t="shared" si="5"/>
        <v>5.9987376056152689E-2</v>
      </c>
    </row>
    <row r="21" spans="1:218" s="18" customFormat="1" ht="12.6" customHeight="1" x14ac:dyDescent="0.2">
      <c r="A21" s="21">
        <v>9</v>
      </c>
      <c r="B21" s="22" t="s">
        <v>84</v>
      </c>
      <c r="C21" s="51">
        <v>3840217</v>
      </c>
      <c r="D21" s="52">
        <v>0</v>
      </c>
      <c r="E21" s="52">
        <v>0</v>
      </c>
      <c r="F21" s="53">
        <v>3840217</v>
      </c>
      <c r="G21" s="51">
        <v>0</v>
      </c>
      <c r="H21" s="52">
        <v>100252</v>
      </c>
      <c r="I21" s="52">
        <v>0</v>
      </c>
      <c r="J21" s="52">
        <v>321403</v>
      </c>
      <c r="K21" s="52">
        <v>34711</v>
      </c>
      <c r="L21" s="52">
        <v>17584</v>
      </c>
      <c r="M21" s="43">
        <v>3254</v>
      </c>
      <c r="N21" s="54">
        <v>4940</v>
      </c>
      <c r="O21" s="52">
        <v>5700</v>
      </c>
      <c r="P21" s="53">
        <v>10640</v>
      </c>
      <c r="Q21" s="51">
        <v>0</v>
      </c>
      <c r="R21" s="52">
        <v>0</v>
      </c>
      <c r="S21" s="52">
        <v>0</v>
      </c>
      <c r="T21" s="52">
        <v>18260</v>
      </c>
      <c r="U21" s="52">
        <v>11180</v>
      </c>
      <c r="V21" s="55">
        <v>29440</v>
      </c>
      <c r="W21" s="43">
        <v>4170</v>
      </c>
      <c r="X21" s="54">
        <v>12540</v>
      </c>
      <c r="Y21" s="52">
        <v>6750</v>
      </c>
      <c r="Z21" s="52">
        <v>3420</v>
      </c>
      <c r="AA21" s="52">
        <v>4050</v>
      </c>
      <c r="AB21" s="55">
        <v>26760</v>
      </c>
      <c r="AC21" s="52">
        <v>920</v>
      </c>
      <c r="AD21" s="52">
        <v>212420</v>
      </c>
      <c r="AE21" s="53">
        <v>761554</v>
      </c>
      <c r="AF21" s="54">
        <v>3078663</v>
      </c>
      <c r="AG21" s="52">
        <v>0</v>
      </c>
      <c r="AH21" s="52">
        <v>0</v>
      </c>
      <c r="AI21" s="53">
        <v>3078663</v>
      </c>
      <c r="AJ21" s="51">
        <v>184699</v>
      </c>
      <c r="AK21" s="52">
        <v>184699</v>
      </c>
      <c r="AL21" s="56">
        <f t="shared" si="0"/>
        <v>5.9993250316777123E-2</v>
      </c>
      <c r="AM21" s="54">
        <v>5356535</v>
      </c>
      <c r="AN21" s="52">
        <v>0</v>
      </c>
      <c r="AO21" s="52">
        <v>0</v>
      </c>
      <c r="AP21" s="53">
        <v>5356535</v>
      </c>
      <c r="AQ21" s="51">
        <v>0</v>
      </c>
      <c r="AR21" s="52">
        <v>130126</v>
      </c>
      <c r="AS21" s="52">
        <v>0</v>
      </c>
      <c r="AT21" s="52">
        <v>387525</v>
      </c>
      <c r="AU21" s="52">
        <v>63353</v>
      </c>
      <c r="AV21" s="52">
        <v>19908</v>
      </c>
      <c r="AW21" s="43">
        <v>3960</v>
      </c>
      <c r="AX21" s="54">
        <v>3120</v>
      </c>
      <c r="AY21" s="52">
        <v>5400</v>
      </c>
      <c r="AZ21" s="53">
        <v>8520</v>
      </c>
      <c r="BA21" s="51">
        <v>0</v>
      </c>
      <c r="BB21" s="52">
        <v>0</v>
      </c>
      <c r="BC21" s="52">
        <v>0</v>
      </c>
      <c r="BD21" s="52">
        <v>3740</v>
      </c>
      <c r="BE21" s="52">
        <v>5010</v>
      </c>
      <c r="BF21" s="55">
        <v>8750</v>
      </c>
      <c r="BG21" s="43">
        <v>1450</v>
      </c>
      <c r="BH21" s="54">
        <v>9570</v>
      </c>
      <c r="BI21" s="52">
        <v>9450</v>
      </c>
      <c r="BJ21" s="52">
        <v>2660</v>
      </c>
      <c r="BK21" s="52">
        <v>4950</v>
      </c>
      <c r="BL21" s="55">
        <v>26630</v>
      </c>
      <c r="BM21" s="52">
        <v>1380</v>
      </c>
      <c r="BN21" s="52">
        <v>229190</v>
      </c>
      <c r="BO21" s="53">
        <v>880792</v>
      </c>
      <c r="BP21" s="54">
        <v>4475743</v>
      </c>
      <c r="BQ21" s="52">
        <v>0</v>
      </c>
      <c r="BR21" s="52">
        <v>0</v>
      </c>
      <c r="BS21" s="53">
        <v>4475743</v>
      </c>
      <c r="BT21" s="51">
        <v>268522</v>
      </c>
      <c r="BU21" s="52">
        <v>268522</v>
      </c>
      <c r="BV21" s="56">
        <f t="shared" si="1"/>
        <v>5.9994955027578664E-2</v>
      </c>
      <c r="BW21" s="54">
        <v>19211772</v>
      </c>
      <c r="BX21" s="52">
        <v>345</v>
      </c>
      <c r="BY21" s="52">
        <v>0</v>
      </c>
      <c r="BZ21" s="53">
        <v>19212117</v>
      </c>
      <c r="CA21" s="51">
        <v>0</v>
      </c>
      <c r="CB21" s="52">
        <v>185539</v>
      </c>
      <c r="CC21" s="52">
        <v>19</v>
      </c>
      <c r="CD21" s="52">
        <v>609181</v>
      </c>
      <c r="CE21" s="52">
        <v>98555</v>
      </c>
      <c r="CF21" s="52">
        <v>26243</v>
      </c>
      <c r="CG21" s="43">
        <v>5133</v>
      </c>
      <c r="CH21" s="54">
        <v>4940</v>
      </c>
      <c r="CI21" s="52">
        <v>9300</v>
      </c>
      <c r="CJ21" s="53">
        <v>14240</v>
      </c>
      <c r="CK21" s="51">
        <v>0</v>
      </c>
      <c r="CL21" s="52">
        <v>0</v>
      </c>
      <c r="CM21" s="52">
        <v>0</v>
      </c>
      <c r="CN21" s="52">
        <v>0</v>
      </c>
      <c r="CO21" s="52">
        <v>0</v>
      </c>
      <c r="CP21" s="55">
        <v>0</v>
      </c>
      <c r="CQ21" s="43">
        <v>0</v>
      </c>
      <c r="CR21" s="54">
        <v>21120</v>
      </c>
      <c r="CS21" s="52">
        <v>18450</v>
      </c>
      <c r="CT21" s="52">
        <v>3040</v>
      </c>
      <c r="CU21" s="52">
        <v>3150</v>
      </c>
      <c r="CV21" s="55">
        <v>45760</v>
      </c>
      <c r="CW21" s="52">
        <v>2070</v>
      </c>
      <c r="CX21" s="52">
        <v>232990</v>
      </c>
      <c r="CY21" s="53">
        <v>1219711</v>
      </c>
      <c r="CZ21" s="54">
        <v>17992061</v>
      </c>
      <c r="DA21" s="52">
        <v>345</v>
      </c>
      <c r="DB21" s="52">
        <v>0</v>
      </c>
      <c r="DC21" s="53">
        <v>17992406</v>
      </c>
      <c r="DD21" s="51">
        <v>1079510</v>
      </c>
      <c r="DE21" s="52">
        <v>1079510</v>
      </c>
      <c r="DF21" s="56">
        <f t="shared" si="2"/>
        <v>5.999809030543219E-2</v>
      </c>
      <c r="DG21" s="54">
        <v>78093017</v>
      </c>
      <c r="DH21" s="52">
        <v>345</v>
      </c>
      <c r="DI21" s="52">
        <v>0</v>
      </c>
      <c r="DJ21" s="53">
        <v>78093362</v>
      </c>
      <c r="DK21" s="51">
        <v>2333</v>
      </c>
      <c r="DL21" s="52">
        <v>2206291</v>
      </c>
      <c r="DM21" s="52">
        <v>435</v>
      </c>
      <c r="DN21" s="52">
        <v>7741998</v>
      </c>
      <c r="DO21" s="52">
        <v>553187</v>
      </c>
      <c r="DP21" s="52">
        <v>598848</v>
      </c>
      <c r="DQ21" s="43">
        <v>99267</v>
      </c>
      <c r="DR21" s="54">
        <v>212940</v>
      </c>
      <c r="DS21" s="52">
        <v>223200</v>
      </c>
      <c r="DT21" s="53">
        <v>436140</v>
      </c>
      <c r="DU21" s="51">
        <v>295880</v>
      </c>
      <c r="DV21" s="52">
        <v>52500</v>
      </c>
      <c r="DW21" s="52">
        <v>0</v>
      </c>
      <c r="DX21" s="52">
        <v>638110</v>
      </c>
      <c r="DY21" s="52">
        <v>1683250</v>
      </c>
      <c r="DZ21" s="55">
        <v>2321360</v>
      </c>
      <c r="EA21" s="43">
        <v>252710</v>
      </c>
      <c r="EB21" s="54">
        <v>322740</v>
      </c>
      <c r="EC21" s="52">
        <v>88200</v>
      </c>
      <c r="ED21" s="52">
        <v>80940</v>
      </c>
      <c r="EE21" s="52">
        <v>98550</v>
      </c>
      <c r="EF21" s="55">
        <v>590430</v>
      </c>
      <c r="EG21" s="52">
        <v>40710</v>
      </c>
      <c r="EH21" s="52">
        <v>10399640</v>
      </c>
      <c r="EI21" s="53">
        <v>25591294</v>
      </c>
      <c r="EJ21" s="54">
        <v>52501723</v>
      </c>
      <c r="EK21" s="52">
        <v>345</v>
      </c>
      <c r="EL21" s="52">
        <v>0</v>
      </c>
      <c r="EM21" s="53">
        <v>52502068</v>
      </c>
      <c r="EN21" s="51">
        <v>3149107</v>
      </c>
      <c r="EO21" s="52">
        <v>3149107</v>
      </c>
      <c r="EP21" s="56">
        <f t="shared" si="3"/>
        <v>5.9980627810698808E-2</v>
      </c>
      <c r="EQ21" s="54">
        <v>30796526</v>
      </c>
      <c r="ER21" s="52">
        <v>0</v>
      </c>
      <c r="ES21" s="52">
        <v>0</v>
      </c>
      <c r="ET21" s="53">
        <v>30796526</v>
      </c>
      <c r="EU21" s="51">
        <v>1911</v>
      </c>
      <c r="EV21" s="52">
        <v>1216131</v>
      </c>
      <c r="EW21" s="52">
        <v>287</v>
      </c>
      <c r="EX21" s="52">
        <v>4395562</v>
      </c>
      <c r="EY21" s="52">
        <v>158604</v>
      </c>
      <c r="EZ21" s="52">
        <v>397219</v>
      </c>
      <c r="FA21" s="43">
        <v>60071</v>
      </c>
      <c r="FB21" s="54">
        <v>162760</v>
      </c>
      <c r="FC21" s="52">
        <v>163500</v>
      </c>
      <c r="FD21" s="53">
        <v>326260</v>
      </c>
      <c r="FE21" s="51">
        <v>226720</v>
      </c>
      <c r="FF21" s="52">
        <v>43800</v>
      </c>
      <c r="FG21" s="52">
        <v>0</v>
      </c>
      <c r="FH21" s="52">
        <v>442200</v>
      </c>
      <c r="FI21" s="52">
        <v>1437540</v>
      </c>
      <c r="FJ21" s="55">
        <v>1879740</v>
      </c>
      <c r="FK21" s="43">
        <v>198790</v>
      </c>
      <c r="FL21" s="54">
        <v>204600</v>
      </c>
      <c r="FM21" s="52">
        <v>31500</v>
      </c>
      <c r="FN21" s="52">
        <v>49400</v>
      </c>
      <c r="FO21" s="52">
        <v>62550</v>
      </c>
      <c r="FP21" s="55">
        <v>348050</v>
      </c>
      <c r="FQ21" s="52">
        <v>30130</v>
      </c>
      <c r="FR21" s="52">
        <v>7929640</v>
      </c>
      <c r="FS21" s="53">
        <v>17212628</v>
      </c>
      <c r="FT21" s="54">
        <v>13583898</v>
      </c>
      <c r="FU21" s="52">
        <v>0</v>
      </c>
      <c r="FV21" s="52">
        <v>0</v>
      </c>
      <c r="FW21" s="53">
        <v>13583898</v>
      </c>
      <c r="FX21" s="51">
        <v>814270</v>
      </c>
      <c r="FY21" s="52">
        <v>814270</v>
      </c>
      <c r="FZ21" s="56">
        <f t="shared" si="4"/>
        <v>5.994376577327068E-2</v>
      </c>
      <c r="GA21" s="54">
        <v>22728184</v>
      </c>
      <c r="GB21" s="52">
        <v>0</v>
      </c>
      <c r="GC21" s="52">
        <v>0</v>
      </c>
      <c r="GD21" s="53">
        <v>22728184</v>
      </c>
      <c r="GE21" s="51">
        <v>422</v>
      </c>
      <c r="GF21" s="52">
        <v>674495</v>
      </c>
      <c r="GG21" s="52">
        <v>129</v>
      </c>
      <c r="GH21" s="52">
        <v>2349730</v>
      </c>
      <c r="GI21" s="52">
        <v>232675</v>
      </c>
      <c r="GJ21" s="52">
        <v>155478</v>
      </c>
      <c r="GK21" s="43">
        <v>30103</v>
      </c>
      <c r="GL21" s="54">
        <v>42120</v>
      </c>
      <c r="GM21" s="52">
        <v>45000</v>
      </c>
      <c r="GN21" s="53">
        <v>87120</v>
      </c>
      <c r="GO21" s="51">
        <v>69160</v>
      </c>
      <c r="GP21" s="52">
        <v>8700</v>
      </c>
      <c r="GQ21" s="52">
        <v>0</v>
      </c>
      <c r="GR21" s="52">
        <v>192170</v>
      </c>
      <c r="GS21" s="52">
        <v>240700</v>
      </c>
      <c r="GT21" s="55">
        <v>432870</v>
      </c>
      <c r="GU21" s="43">
        <v>52470</v>
      </c>
      <c r="GV21" s="54">
        <v>87450</v>
      </c>
      <c r="GW21" s="52">
        <v>28800</v>
      </c>
      <c r="GX21" s="52">
        <v>25840</v>
      </c>
      <c r="GY21" s="52">
        <v>27900</v>
      </c>
      <c r="GZ21" s="55">
        <v>169990</v>
      </c>
      <c r="HA21" s="52">
        <v>7130</v>
      </c>
      <c r="HB21" s="52">
        <v>2007820</v>
      </c>
      <c r="HC21" s="53">
        <v>6278163</v>
      </c>
      <c r="HD21" s="54">
        <v>16450021</v>
      </c>
      <c r="HE21" s="52">
        <v>0</v>
      </c>
      <c r="HF21" s="52">
        <v>0</v>
      </c>
      <c r="HG21" s="53">
        <v>16450021</v>
      </c>
      <c r="HH21" s="51">
        <v>986805</v>
      </c>
      <c r="HI21" s="52">
        <v>986805</v>
      </c>
      <c r="HJ21" s="56">
        <f t="shared" si="5"/>
        <v>5.9988069316142513E-2</v>
      </c>
    </row>
    <row r="22" spans="1:218" s="18" customFormat="1" ht="12.6" customHeight="1" x14ac:dyDescent="0.2">
      <c r="A22" s="19">
        <v>10</v>
      </c>
      <c r="B22" s="20" t="s">
        <v>85</v>
      </c>
      <c r="C22" s="44">
        <v>4071438</v>
      </c>
      <c r="D22" s="45">
        <v>0</v>
      </c>
      <c r="E22" s="45">
        <v>0</v>
      </c>
      <c r="F22" s="46">
        <v>4071438</v>
      </c>
      <c r="G22" s="44">
        <v>0</v>
      </c>
      <c r="H22" s="45">
        <v>119413</v>
      </c>
      <c r="I22" s="45">
        <v>0</v>
      </c>
      <c r="J22" s="45">
        <v>356882</v>
      </c>
      <c r="K22" s="45">
        <v>57344</v>
      </c>
      <c r="L22" s="45">
        <v>17919</v>
      </c>
      <c r="M22" s="47">
        <v>4200</v>
      </c>
      <c r="N22" s="48">
        <v>5720</v>
      </c>
      <c r="O22" s="45">
        <v>5700</v>
      </c>
      <c r="P22" s="46">
        <v>11420</v>
      </c>
      <c r="Q22" s="44">
        <v>0</v>
      </c>
      <c r="R22" s="45">
        <v>0</v>
      </c>
      <c r="S22" s="45">
        <v>0</v>
      </c>
      <c r="T22" s="45">
        <v>17930</v>
      </c>
      <c r="U22" s="45">
        <v>18150</v>
      </c>
      <c r="V22" s="49">
        <v>36080</v>
      </c>
      <c r="W22" s="47">
        <v>4710</v>
      </c>
      <c r="X22" s="48">
        <v>9570</v>
      </c>
      <c r="Y22" s="45">
        <v>3600</v>
      </c>
      <c r="Z22" s="45">
        <v>3040</v>
      </c>
      <c r="AA22" s="45">
        <v>3600</v>
      </c>
      <c r="AB22" s="49">
        <v>19810</v>
      </c>
      <c r="AC22" s="45">
        <v>690</v>
      </c>
      <c r="AD22" s="45">
        <v>222740</v>
      </c>
      <c r="AE22" s="46">
        <v>851208</v>
      </c>
      <c r="AF22" s="48">
        <v>3220230</v>
      </c>
      <c r="AG22" s="45">
        <v>0</v>
      </c>
      <c r="AH22" s="45">
        <v>0</v>
      </c>
      <c r="AI22" s="46">
        <v>3220230</v>
      </c>
      <c r="AJ22" s="44">
        <v>193191</v>
      </c>
      <c r="AK22" s="45">
        <v>193191</v>
      </c>
      <c r="AL22" s="50">
        <f t="shared" si="0"/>
        <v>5.9992919760389785E-2</v>
      </c>
      <c r="AM22" s="48">
        <v>5496297</v>
      </c>
      <c r="AN22" s="45">
        <v>0</v>
      </c>
      <c r="AO22" s="45">
        <v>475</v>
      </c>
      <c r="AP22" s="46">
        <v>5496772</v>
      </c>
      <c r="AQ22" s="44">
        <v>0</v>
      </c>
      <c r="AR22" s="45">
        <v>128938</v>
      </c>
      <c r="AS22" s="45">
        <v>0</v>
      </c>
      <c r="AT22" s="45">
        <v>402467</v>
      </c>
      <c r="AU22" s="45">
        <v>73402</v>
      </c>
      <c r="AV22" s="45">
        <v>19244</v>
      </c>
      <c r="AW22" s="47">
        <v>3941</v>
      </c>
      <c r="AX22" s="48">
        <v>5980</v>
      </c>
      <c r="AY22" s="45">
        <v>6900</v>
      </c>
      <c r="AZ22" s="46">
        <v>12880</v>
      </c>
      <c r="BA22" s="44">
        <v>0</v>
      </c>
      <c r="BB22" s="45">
        <v>0</v>
      </c>
      <c r="BC22" s="45">
        <v>0</v>
      </c>
      <c r="BD22" s="45">
        <v>4950</v>
      </c>
      <c r="BE22" s="45">
        <v>3870</v>
      </c>
      <c r="BF22" s="49">
        <v>8820</v>
      </c>
      <c r="BG22" s="47">
        <v>1580</v>
      </c>
      <c r="BH22" s="48">
        <v>12540</v>
      </c>
      <c r="BI22" s="45">
        <v>7650</v>
      </c>
      <c r="BJ22" s="45">
        <v>2660</v>
      </c>
      <c r="BK22" s="45">
        <v>3600</v>
      </c>
      <c r="BL22" s="49">
        <v>26450</v>
      </c>
      <c r="BM22" s="45">
        <v>1380</v>
      </c>
      <c r="BN22" s="45">
        <v>236790</v>
      </c>
      <c r="BO22" s="46">
        <v>915892</v>
      </c>
      <c r="BP22" s="48">
        <v>4580405</v>
      </c>
      <c r="BQ22" s="45">
        <v>0</v>
      </c>
      <c r="BR22" s="45">
        <v>475</v>
      </c>
      <c r="BS22" s="46">
        <v>4580880</v>
      </c>
      <c r="BT22" s="44">
        <v>274829</v>
      </c>
      <c r="BU22" s="45">
        <v>274829</v>
      </c>
      <c r="BV22" s="50">
        <f t="shared" si="1"/>
        <v>5.9994804491713384E-2</v>
      </c>
      <c r="BW22" s="48">
        <v>25059814</v>
      </c>
      <c r="BX22" s="45">
        <v>0</v>
      </c>
      <c r="BY22" s="45">
        <v>0</v>
      </c>
      <c r="BZ22" s="46">
        <v>25059814</v>
      </c>
      <c r="CA22" s="44">
        <v>0</v>
      </c>
      <c r="CB22" s="45">
        <v>252183</v>
      </c>
      <c r="CC22" s="45">
        <v>14</v>
      </c>
      <c r="CD22" s="45">
        <v>717692</v>
      </c>
      <c r="CE22" s="45">
        <v>142267</v>
      </c>
      <c r="CF22" s="45">
        <v>27295</v>
      </c>
      <c r="CG22" s="47">
        <v>6794</v>
      </c>
      <c r="CH22" s="48">
        <v>6760</v>
      </c>
      <c r="CI22" s="45">
        <v>12600</v>
      </c>
      <c r="CJ22" s="46">
        <v>19360</v>
      </c>
      <c r="CK22" s="44">
        <v>0</v>
      </c>
      <c r="CL22" s="45">
        <v>0</v>
      </c>
      <c r="CM22" s="45">
        <v>0</v>
      </c>
      <c r="CN22" s="45">
        <v>0</v>
      </c>
      <c r="CO22" s="45">
        <v>0</v>
      </c>
      <c r="CP22" s="49">
        <v>0</v>
      </c>
      <c r="CQ22" s="47">
        <v>0</v>
      </c>
      <c r="CR22" s="48">
        <v>24750</v>
      </c>
      <c r="CS22" s="45">
        <v>14850</v>
      </c>
      <c r="CT22" s="45">
        <v>8360</v>
      </c>
      <c r="CU22" s="45">
        <v>4050</v>
      </c>
      <c r="CV22" s="49">
        <v>52010</v>
      </c>
      <c r="CW22" s="45">
        <v>1840</v>
      </c>
      <c r="CX22" s="45">
        <v>252230</v>
      </c>
      <c r="CY22" s="46">
        <v>1471671</v>
      </c>
      <c r="CZ22" s="48">
        <v>23588143</v>
      </c>
      <c r="DA22" s="45">
        <v>0</v>
      </c>
      <c r="DB22" s="45">
        <v>0</v>
      </c>
      <c r="DC22" s="46">
        <v>23588143</v>
      </c>
      <c r="DD22" s="44">
        <v>1415253</v>
      </c>
      <c r="DE22" s="45">
        <v>1415253</v>
      </c>
      <c r="DF22" s="50">
        <f t="shared" si="2"/>
        <v>5.9998491615045745E-2</v>
      </c>
      <c r="DG22" s="48">
        <v>78183865</v>
      </c>
      <c r="DH22" s="45">
        <v>0</v>
      </c>
      <c r="DI22" s="45">
        <v>475</v>
      </c>
      <c r="DJ22" s="46">
        <v>78184340</v>
      </c>
      <c r="DK22" s="44">
        <v>4165</v>
      </c>
      <c r="DL22" s="45">
        <v>2370798</v>
      </c>
      <c r="DM22" s="45">
        <v>295</v>
      </c>
      <c r="DN22" s="45">
        <v>7152670</v>
      </c>
      <c r="DO22" s="45">
        <v>733637</v>
      </c>
      <c r="DP22" s="45">
        <v>465951</v>
      </c>
      <c r="DQ22" s="47">
        <v>96056</v>
      </c>
      <c r="DR22" s="48">
        <v>200200</v>
      </c>
      <c r="DS22" s="45">
        <v>218100</v>
      </c>
      <c r="DT22" s="46">
        <v>418300</v>
      </c>
      <c r="DU22" s="44">
        <v>254540</v>
      </c>
      <c r="DV22" s="45">
        <v>46200</v>
      </c>
      <c r="DW22" s="45">
        <v>0</v>
      </c>
      <c r="DX22" s="45">
        <v>496100</v>
      </c>
      <c r="DY22" s="45">
        <v>1426630</v>
      </c>
      <c r="DZ22" s="49">
        <v>1922730</v>
      </c>
      <c r="EA22" s="47">
        <v>184920</v>
      </c>
      <c r="EB22" s="48">
        <v>279840</v>
      </c>
      <c r="EC22" s="45">
        <v>71550</v>
      </c>
      <c r="ED22" s="45">
        <v>80940</v>
      </c>
      <c r="EE22" s="45">
        <v>85050</v>
      </c>
      <c r="EF22" s="49">
        <v>517380</v>
      </c>
      <c r="EG22" s="45">
        <v>41400</v>
      </c>
      <c r="EH22" s="45">
        <v>8185450</v>
      </c>
      <c r="EI22" s="46">
        <v>22394197</v>
      </c>
      <c r="EJ22" s="48">
        <v>55789668</v>
      </c>
      <c r="EK22" s="45">
        <v>0</v>
      </c>
      <c r="EL22" s="45">
        <v>475</v>
      </c>
      <c r="EM22" s="46">
        <v>55790143</v>
      </c>
      <c r="EN22" s="44">
        <v>3346610</v>
      </c>
      <c r="EO22" s="45">
        <v>3346610</v>
      </c>
      <c r="EP22" s="50">
        <f t="shared" si="3"/>
        <v>5.9985686001916144E-2</v>
      </c>
      <c r="EQ22" s="48">
        <v>23737289</v>
      </c>
      <c r="ER22" s="45">
        <v>0</v>
      </c>
      <c r="ES22" s="45">
        <v>0</v>
      </c>
      <c r="ET22" s="46">
        <v>23737289</v>
      </c>
      <c r="EU22" s="44">
        <v>1413</v>
      </c>
      <c r="EV22" s="45">
        <v>1155650</v>
      </c>
      <c r="EW22" s="45">
        <v>197</v>
      </c>
      <c r="EX22" s="45">
        <v>3477885</v>
      </c>
      <c r="EY22" s="45">
        <v>228830</v>
      </c>
      <c r="EZ22" s="45">
        <v>267371</v>
      </c>
      <c r="FA22" s="47">
        <v>50483</v>
      </c>
      <c r="FB22" s="48">
        <v>135460</v>
      </c>
      <c r="FC22" s="45">
        <v>150900</v>
      </c>
      <c r="FD22" s="46">
        <v>286360</v>
      </c>
      <c r="FE22" s="44">
        <v>189540</v>
      </c>
      <c r="FF22" s="45">
        <v>36900</v>
      </c>
      <c r="FG22" s="45">
        <v>0</v>
      </c>
      <c r="FH22" s="45">
        <v>300630</v>
      </c>
      <c r="FI22" s="45">
        <v>1120240</v>
      </c>
      <c r="FJ22" s="49">
        <v>1420870</v>
      </c>
      <c r="FK22" s="47">
        <v>130770</v>
      </c>
      <c r="FL22" s="48">
        <v>157080</v>
      </c>
      <c r="FM22" s="45">
        <v>22950</v>
      </c>
      <c r="FN22" s="45">
        <v>47500</v>
      </c>
      <c r="FO22" s="45">
        <v>49950</v>
      </c>
      <c r="FP22" s="49">
        <v>277480</v>
      </c>
      <c r="FQ22" s="45">
        <v>31050</v>
      </c>
      <c r="FR22" s="45">
        <v>5623110</v>
      </c>
      <c r="FS22" s="46">
        <v>13177712</v>
      </c>
      <c r="FT22" s="48">
        <v>10559577</v>
      </c>
      <c r="FU22" s="45">
        <v>0</v>
      </c>
      <c r="FV22" s="45">
        <v>0</v>
      </c>
      <c r="FW22" s="46">
        <v>10559577</v>
      </c>
      <c r="FX22" s="44">
        <v>633040</v>
      </c>
      <c r="FY22" s="45">
        <v>633040</v>
      </c>
      <c r="FZ22" s="50">
        <f t="shared" si="4"/>
        <v>5.9949371078027086E-2</v>
      </c>
      <c r="GA22" s="48">
        <v>23890465</v>
      </c>
      <c r="GB22" s="45">
        <v>0</v>
      </c>
      <c r="GC22" s="45">
        <v>0</v>
      </c>
      <c r="GD22" s="46">
        <v>23890465</v>
      </c>
      <c r="GE22" s="44">
        <v>2752</v>
      </c>
      <c r="GF22" s="45">
        <v>834027</v>
      </c>
      <c r="GG22" s="45">
        <v>84</v>
      </c>
      <c r="GH22" s="45">
        <v>2554626</v>
      </c>
      <c r="GI22" s="45">
        <v>289138</v>
      </c>
      <c r="GJ22" s="45">
        <v>152041</v>
      </c>
      <c r="GK22" s="47">
        <v>34838</v>
      </c>
      <c r="GL22" s="48">
        <v>52000</v>
      </c>
      <c r="GM22" s="45">
        <v>47700</v>
      </c>
      <c r="GN22" s="46">
        <v>99700</v>
      </c>
      <c r="GO22" s="44">
        <v>65000</v>
      </c>
      <c r="GP22" s="45">
        <v>9300</v>
      </c>
      <c r="GQ22" s="45">
        <v>0</v>
      </c>
      <c r="GR22" s="45">
        <v>190520</v>
      </c>
      <c r="GS22" s="45">
        <v>302520</v>
      </c>
      <c r="GT22" s="49">
        <v>493040</v>
      </c>
      <c r="GU22" s="47">
        <v>52570</v>
      </c>
      <c r="GV22" s="48">
        <v>85470</v>
      </c>
      <c r="GW22" s="45">
        <v>26100</v>
      </c>
      <c r="GX22" s="45">
        <v>22420</v>
      </c>
      <c r="GY22" s="45">
        <v>27450</v>
      </c>
      <c r="GZ22" s="49">
        <v>161440</v>
      </c>
      <c r="HA22" s="45">
        <v>7130</v>
      </c>
      <c r="HB22" s="45">
        <v>2073320</v>
      </c>
      <c r="HC22" s="46">
        <v>6828922</v>
      </c>
      <c r="HD22" s="48">
        <v>17061543</v>
      </c>
      <c r="HE22" s="45">
        <v>0</v>
      </c>
      <c r="HF22" s="45">
        <v>0</v>
      </c>
      <c r="HG22" s="46">
        <v>17061543</v>
      </c>
      <c r="HH22" s="44">
        <v>1023488</v>
      </c>
      <c r="HI22" s="45">
        <v>1023488</v>
      </c>
      <c r="HJ22" s="50">
        <f t="shared" si="5"/>
        <v>5.9988009290836121E-2</v>
      </c>
    </row>
    <row r="23" spans="1:218" s="18" customFormat="1" ht="12.6" customHeight="1" x14ac:dyDescent="0.2">
      <c r="A23" s="21">
        <v>11</v>
      </c>
      <c r="B23" s="22" t="s">
        <v>86</v>
      </c>
      <c r="C23" s="51">
        <v>7084176</v>
      </c>
      <c r="D23" s="52">
        <v>0</v>
      </c>
      <c r="E23" s="52">
        <v>0</v>
      </c>
      <c r="F23" s="53">
        <v>7084176</v>
      </c>
      <c r="G23" s="51">
        <v>67</v>
      </c>
      <c r="H23" s="52">
        <v>173552</v>
      </c>
      <c r="I23" s="52">
        <v>28</v>
      </c>
      <c r="J23" s="52">
        <v>639583</v>
      </c>
      <c r="K23" s="52">
        <v>77280</v>
      </c>
      <c r="L23" s="52">
        <v>33751</v>
      </c>
      <c r="M23" s="43">
        <v>7304</v>
      </c>
      <c r="N23" s="54">
        <v>11440</v>
      </c>
      <c r="O23" s="52">
        <v>12000</v>
      </c>
      <c r="P23" s="53">
        <v>23440</v>
      </c>
      <c r="Q23" s="51">
        <v>0</v>
      </c>
      <c r="R23" s="52">
        <v>0</v>
      </c>
      <c r="S23" s="52">
        <v>0</v>
      </c>
      <c r="T23" s="52">
        <v>29590</v>
      </c>
      <c r="U23" s="52">
        <v>31090</v>
      </c>
      <c r="V23" s="55">
        <v>60680</v>
      </c>
      <c r="W23" s="43">
        <v>7650</v>
      </c>
      <c r="X23" s="54">
        <v>19800</v>
      </c>
      <c r="Y23" s="52">
        <v>9900</v>
      </c>
      <c r="Z23" s="52">
        <v>4940</v>
      </c>
      <c r="AA23" s="52">
        <v>5850</v>
      </c>
      <c r="AB23" s="55">
        <v>40490</v>
      </c>
      <c r="AC23" s="52">
        <v>2070</v>
      </c>
      <c r="AD23" s="52">
        <v>391730</v>
      </c>
      <c r="AE23" s="53">
        <v>1457597</v>
      </c>
      <c r="AF23" s="54">
        <v>5626579</v>
      </c>
      <c r="AG23" s="52">
        <v>0</v>
      </c>
      <c r="AH23" s="52">
        <v>0</v>
      </c>
      <c r="AI23" s="53">
        <v>5626579</v>
      </c>
      <c r="AJ23" s="51">
        <v>337555</v>
      </c>
      <c r="AK23" s="52">
        <v>337555</v>
      </c>
      <c r="AL23" s="56">
        <f t="shared" si="0"/>
        <v>5.9992937093747374E-2</v>
      </c>
      <c r="AM23" s="54">
        <v>9101359</v>
      </c>
      <c r="AN23" s="52">
        <v>0</v>
      </c>
      <c r="AO23" s="52">
        <v>10723</v>
      </c>
      <c r="AP23" s="53">
        <v>9112082</v>
      </c>
      <c r="AQ23" s="51">
        <v>0</v>
      </c>
      <c r="AR23" s="52">
        <v>186494</v>
      </c>
      <c r="AS23" s="52">
        <v>0</v>
      </c>
      <c r="AT23" s="52">
        <v>685277</v>
      </c>
      <c r="AU23" s="52">
        <v>98067</v>
      </c>
      <c r="AV23" s="52">
        <v>33355</v>
      </c>
      <c r="AW23" s="43">
        <v>6821</v>
      </c>
      <c r="AX23" s="54">
        <v>10660</v>
      </c>
      <c r="AY23" s="52">
        <v>14700</v>
      </c>
      <c r="AZ23" s="53">
        <v>25360</v>
      </c>
      <c r="BA23" s="51">
        <v>0</v>
      </c>
      <c r="BB23" s="52">
        <v>0</v>
      </c>
      <c r="BC23" s="52">
        <v>0</v>
      </c>
      <c r="BD23" s="52">
        <v>8030</v>
      </c>
      <c r="BE23" s="52">
        <v>8750</v>
      </c>
      <c r="BF23" s="55">
        <v>16780</v>
      </c>
      <c r="BG23" s="43">
        <v>2800</v>
      </c>
      <c r="BH23" s="54">
        <v>27060</v>
      </c>
      <c r="BI23" s="52">
        <v>11700</v>
      </c>
      <c r="BJ23" s="52">
        <v>5320</v>
      </c>
      <c r="BK23" s="52">
        <v>5850</v>
      </c>
      <c r="BL23" s="55">
        <v>49930</v>
      </c>
      <c r="BM23" s="52">
        <v>3220</v>
      </c>
      <c r="BN23" s="52">
        <v>393450</v>
      </c>
      <c r="BO23" s="53">
        <v>1501554</v>
      </c>
      <c r="BP23" s="54">
        <v>7599805</v>
      </c>
      <c r="BQ23" s="52">
        <v>0</v>
      </c>
      <c r="BR23" s="52">
        <v>10723</v>
      </c>
      <c r="BS23" s="53">
        <v>7610528</v>
      </c>
      <c r="BT23" s="51">
        <v>456593</v>
      </c>
      <c r="BU23" s="52">
        <v>456593</v>
      </c>
      <c r="BV23" s="56">
        <f t="shared" si="1"/>
        <v>5.9994917566823222E-2</v>
      </c>
      <c r="BW23" s="54">
        <v>33732407</v>
      </c>
      <c r="BX23" s="52">
        <v>0</v>
      </c>
      <c r="BY23" s="52">
        <v>0</v>
      </c>
      <c r="BZ23" s="53">
        <v>33732407</v>
      </c>
      <c r="CA23" s="51">
        <v>0</v>
      </c>
      <c r="CB23" s="52">
        <v>341482</v>
      </c>
      <c r="CC23" s="52">
        <v>0</v>
      </c>
      <c r="CD23" s="52">
        <v>1148839</v>
      </c>
      <c r="CE23" s="52">
        <v>185152</v>
      </c>
      <c r="CF23" s="52">
        <v>47982</v>
      </c>
      <c r="CG23" s="43">
        <v>11807</v>
      </c>
      <c r="CH23" s="54">
        <v>10920</v>
      </c>
      <c r="CI23" s="52">
        <v>17700</v>
      </c>
      <c r="CJ23" s="53">
        <v>28620</v>
      </c>
      <c r="CK23" s="51">
        <v>0</v>
      </c>
      <c r="CL23" s="52">
        <v>0</v>
      </c>
      <c r="CM23" s="52">
        <v>0</v>
      </c>
      <c r="CN23" s="52">
        <v>0</v>
      </c>
      <c r="CO23" s="52">
        <v>0</v>
      </c>
      <c r="CP23" s="55">
        <v>0</v>
      </c>
      <c r="CQ23" s="43">
        <v>0</v>
      </c>
      <c r="CR23" s="54">
        <v>35310</v>
      </c>
      <c r="CS23" s="52">
        <v>25650</v>
      </c>
      <c r="CT23" s="52">
        <v>8360</v>
      </c>
      <c r="CU23" s="52">
        <v>6300</v>
      </c>
      <c r="CV23" s="55">
        <v>75620</v>
      </c>
      <c r="CW23" s="52">
        <v>2530</v>
      </c>
      <c r="CX23" s="52">
        <v>430850</v>
      </c>
      <c r="CY23" s="53">
        <v>2272882</v>
      </c>
      <c r="CZ23" s="54">
        <v>31459525</v>
      </c>
      <c r="DA23" s="52">
        <v>0</v>
      </c>
      <c r="DB23" s="52">
        <v>0</v>
      </c>
      <c r="DC23" s="53">
        <v>31459525</v>
      </c>
      <c r="DD23" s="51">
        <v>1887512</v>
      </c>
      <c r="DE23" s="52">
        <v>1887512</v>
      </c>
      <c r="DF23" s="56">
        <f t="shared" si="2"/>
        <v>5.9998108680916193E-2</v>
      </c>
      <c r="DG23" s="54">
        <v>142863060</v>
      </c>
      <c r="DH23" s="52">
        <v>0</v>
      </c>
      <c r="DI23" s="52">
        <v>11623</v>
      </c>
      <c r="DJ23" s="53">
        <v>142874683</v>
      </c>
      <c r="DK23" s="51">
        <v>6704</v>
      </c>
      <c r="DL23" s="52">
        <v>3924311</v>
      </c>
      <c r="DM23" s="52">
        <v>527</v>
      </c>
      <c r="DN23" s="52">
        <v>15089882</v>
      </c>
      <c r="DO23" s="52">
        <v>858082</v>
      </c>
      <c r="DP23" s="52">
        <v>1067464</v>
      </c>
      <c r="DQ23" s="43">
        <v>201306</v>
      </c>
      <c r="DR23" s="54">
        <v>452140</v>
      </c>
      <c r="DS23" s="52">
        <v>447300</v>
      </c>
      <c r="DT23" s="53">
        <v>899440</v>
      </c>
      <c r="DU23" s="51">
        <v>520260</v>
      </c>
      <c r="DV23" s="52">
        <v>68400</v>
      </c>
      <c r="DW23" s="52">
        <v>260</v>
      </c>
      <c r="DX23" s="52">
        <v>1388970</v>
      </c>
      <c r="DY23" s="52">
        <v>3563460</v>
      </c>
      <c r="DZ23" s="55">
        <v>4952430</v>
      </c>
      <c r="EA23" s="43">
        <v>457990</v>
      </c>
      <c r="EB23" s="54">
        <v>648780</v>
      </c>
      <c r="EC23" s="52">
        <v>139500</v>
      </c>
      <c r="ED23" s="52">
        <v>136040</v>
      </c>
      <c r="EE23" s="52">
        <v>193950</v>
      </c>
      <c r="EF23" s="55">
        <v>1118270</v>
      </c>
      <c r="EG23" s="52">
        <v>86710</v>
      </c>
      <c r="EH23" s="52">
        <v>19524730</v>
      </c>
      <c r="EI23" s="53">
        <v>48776239</v>
      </c>
      <c r="EJ23" s="54">
        <v>94086821</v>
      </c>
      <c r="EK23" s="52">
        <v>0</v>
      </c>
      <c r="EL23" s="52">
        <v>11623</v>
      </c>
      <c r="EM23" s="53">
        <v>94098444</v>
      </c>
      <c r="EN23" s="51">
        <v>5644023</v>
      </c>
      <c r="EO23" s="52">
        <v>5644023</v>
      </c>
      <c r="EP23" s="56">
        <f t="shared" si="3"/>
        <v>5.997998224072653E-2</v>
      </c>
      <c r="EQ23" s="54">
        <v>58744039</v>
      </c>
      <c r="ER23" s="52">
        <v>0</v>
      </c>
      <c r="ES23" s="52">
        <v>0</v>
      </c>
      <c r="ET23" s="53">
        <v>58744039</v>
      </c>
      <c r="EU23" s="51">
        <v>4387</v>
      </c>
      <c r="EV23" s="52">
        <v>2116798</v>
      </c>
      <c r="EW23" s="52">
        <v>485</v>
      </c>
      <c r="EX23" s="52">
        <v>8754472</v>
      </c>
      <c r="EY23" s="52">
        <v>217858</v>
      </c>
      <c r="EZ23" s="52">
        <v>700140</v>
      </c>
      <c r="FA23" s="43">
        <v>120642</v>
      </c>
      <c r="FB23" s="54">
        <v>338000</v>
      </c>
      <c r="FC23" s="52">
        <v>324000</v>
      </c>
      <c r="FD23" s="53">
        <v>662000</v>
      </c>
      <c r="FE23" s="51">
        <v>402480</v>
      </c>
      <c r="FF23" s="52">
        <v>62100</v>
      </c>
      <c r="FG23" s="52">
        <v>260</v>
      </c>
      <c r="FH23" s="52">
        <v>1007490</v>
      </c>
      <c r="FI23" s="52">
        <v>3047600</v>
      </c>
      <c r="FJ23" s="55">
        <v>4055090</v>
      </c>
      <c r="FK23" s="43">
        <v>373200</v>
      </c>
      <c r="FL23" s="54">
        <v>423390</v>
      </c>
      <c r="FM23" s="52">
        <v>52650</v>
      </c>
      <c r="FN23" s="52">
        <v>83980</v>
      </c>
      <c r="FO23" s="52">
        <v>120150</v>
      </c>
      <c r="FP23" s="55">
        <v>680170</v>
      </c>
      <c r="FQ23" s="52">
        <v>66700</v>
      </c>
      <c r="FR23" s="52">
        <v>15089860</v>
      </c>
      <c r="FS23" s="53">
        <v>33306157</v>
      </c>
      <c r="FT23" s="54">
        <v>25437882</v>
      </c>
      <c r="FU23" s="52">
        <v>0</v>
      </c>
      <c r="FV23" s="52">
        <v>0</v>
      </c>
      <c r="FW23" s="53">
        <v>25437882</v>
      </c>
      <c r="FX23" s="51">
        <v>1524845</v>
      </c>
      <c r="FY23" s="52">
        <v>1524845</v>
      </c>
      <c r="FZ23" s="56">
        <f t="shared" si="4"/>
        <v>5.9943866395795062E-2</v>
      </c>
      <c r="GA23" s="54">
        <v>41285255</v>
      </c>
      <c r="GB23" s="52">
        <v>0</v>
      </c>
      <c r="GC23" s="52">
        <v>900</v>
      </c>
      <c r="GD23" s="53">
        <v>41286155</v>
      </c>
      <c r="GE23" s="51">
        <v>2317</v>
      </c>
      <c r="GF23" s="52">
        <v>1279537</v>
      </c>
      <c r="GG23" s="52">
        <v>42</v>
      </c>
      <c r="GH23" s="52">
        <v>4501294</v>
      </c>
      <c r="GI23" s="52">
        <v>357005</v>
      </c>
      <c r="GJ23" s="52">
        <v>285987</v>
      </c>
      <c r="GK23" s="43">
        <v>62036</v>
      </c>
      <c r="GL23" s="54">
        <v>92560</v>
      </c>
      <c r="GM23" s="52">
        <v>90900</v>
      </c>
      <c r="GN23" s="53">
        <v>183460</v>
      </c>
      <c r="GO23" s="51">
        <v>117780</v>
      </c>
      <c r="GP23" s="52">
        <v>6300</v>
      </c>
      <c r="GQ23" s="52">
        <v>0</v>
      </c>
      <c r="GR23" s="52">
        <v>373450</v>
      </c>
      <c r="GS23" s="52">
        <v>507110</v>
      </c>
      <c r="GT23" s="55">
        <v>880560</v>
      </c>
      <c r="GU23" s="43">
        <v>81990</v>
      </c>
      <c r="GV23" s="54">
        <v>163020</v>
      </c>
      <c r="GW23" s="52">
        <v>49500</v>
      </c>
      <c r="GX23" s="52">
        <v>38380</v>
      </c>
      <c r="GY23" s="52">
        <v>61650</v>
      </c>
      <c r="GZ23" s="55">
        <v>312550</v>
      </c>
      <c r="HA23" s="52">
        <v>14260</v>
      </c>
      <c r="HB23" s="52">
        <v>3610570</v>
      </c>
      <c r="HC23" s="53">
        <v>11695646</v>
      </c>
      <c r="HD23" s="54">
        <v>29589609</v>
      </c>
      <c r="HE23" s="52">
        <v>0</v>
      </c>
      <c r="HF23" s="52">
        <v>900</v>
      </c>
      <c r="HG23" s="53">
        <v>29590509</v>
      </c>
      <c r="HH23" s="51">
        <v>1775073</v>
      </c>
      <c r="HI23" s="52">
        <v>1775073</v>
      </c>
      <c r="HJ23" s="56">
        <f t="shared" si="5"/>
        <v>5.9987917071652942E-2</v>
      </c>
    </row>
    <row r="24" spans="1:218" s="18" customFormat="1" ht="12.6" customHeight="1" x14ac:dyDescent="0.2">
      <c r="A24" s="19">
        <v>12</v>
      </c>
      <c r="B24" s="20" t="s">
        <v>87</v>
      </c>
      <c r="C24" s="44">
        <v>11639878</v>
      </c>
      <c r="D24" s="45">
        <v>0</v>
      </c>
      <c r="E24" s="45">
        <v>1310</v>
      </c>
      <c r="F24" s="46">
        <v>11641188</v>
      </c>
      <c r="G24" s="44">
        <v>0</v>
      </c>
      <c r="H24" s="45">
        <v>304432</v>
      </c>
      <c r="I24" s="45">
        <v>153</v>
      </c>
      <c r="J24" s="45">
        <v>1030582</v>
      </c>
      <c r="K24" s="45">
        <v>121686</v>
      </c>
      <c r="L24" s="45">
        <v>51603</v>
      </c>
      <c r="M24" s="47">
        <v>11775</v>
      </c>
      <c r="N24" s="48">
        <v>17420</v>
      </c>
      <c r="O24" s="45">
        <v>18300</v>
      </c>
      <c r="P24" s="46">
        <v>35720</v>
      </c>
      <c r="Q24" s="44">
        <v>0</v>
      </c>
      <c r="R24" s="45">
        <v>0</v>
      </c>
      <c r="S24" s="45">
        <v>0</v>
      </c>
      <c r="T24" s="45">
        <v>51480</v>
      </c>
      <c r="U24" s="45">
        <v>61280</v>
      </c>
      <c r="V24" s="49">
        <v>112760</v>
      </c>
      <c r="W24" s="47">
        <v>13100</v>
      </c>
      <c r="X24" s="48">
        <v>36630</v>
      </c>
      <c r="Y24" s="45">
        <v>17100</v>
      </c>
      <c r="Z24" s="45">
        <v>10640</v>
      </c>
      <c r="AA24" s="45">
        <v>4500</v>
      </c>
      <c r="AB24" s="49">
        <v>68870</v>
      </c>
      <c r="AC24" s="45">
        <v>4140</v>
      </c>
      <c r="AD24" s="45">
        <v>642420</v>
      </c>
      <c r="AE24" s="46">
        <v>2397088</v>
      </c>
      <c r="AF24" s="48">
        <v>9242790</v>
      </c>
      <c r="AG24" s="45">
        <v>0</v>
      </c>
      <c r="AH24" s="45">
        <v>1310</v>
      </c>
      <c r="AI24" s="46">
        <v>9244100</v>
      </c>
      <c r="AJ24" s="44">
        <v>554582</v>
      </c>
      <c r="AK24" s="45">
        <v>554582</v>
      </c>
      <c r="AL24" s="50">
        <f t="shared" si="0"/>
        <v>5.9993076665116128E-2</v>
      </c>
      <c r="AM24" s="48">
        <v>14874717</v>
      </c>
      <c r="AN24" s="45">
        <v>0</v>
      </c>
      <c r="AO24" s="45">
        <v>5405</v>
      </c>
      <c r="AP24" s="46">
        <v>14880122</v>
      </c>
      <c r="AQ24" s="44">
        <v>1847</v>
      </c>
      <c r="AR24" s="45">
        <v>350321</v>
      </c>
      <c r="AS24" s="45">
        <v>9</v>
      </c>
      <c r="AT24" s="45">
        <v>1100488</v>
      </c>
      <c r="AU24" s="45">
        <v>158914</v>
      </c>
      <c r="AV24" s="45">
        <v>54054</v>
      </c>
      <c r="AW24" s="47">
        <v>13300</v>
      </c>
      <c r="AX24" s="48">
        <v>14300</v>
      </c>
      <c r="AY24" s="45">
        <v>17700</v>
      </c>
      <c r="AZ24" s="46">
        <v>32000</v>
      </c>
      <c r="BA24" s="44">
        <v>0</v>
      </c>
      <c r="BB24" s="45">
        <v>0</v>
      </c>
      <c r="BC24" s="45">
        <v>0</v>
      </c>
      <c r="BD24" s="45">
        <v>14960</v>
      </c>
      <c r="BE24" s="45">
        <v>14100</v>
      </c>
      <c r="BF24" s="49">
        <v>29060</v>
      </c>
      <c r="BG24" s="47">
        <v>3020</v>
      </c>
      <c r="BH24" s="48">
        <v>44220</v>
      </c>
      <c r="BI24" s="45">
        <v>21150</v>
      </c>
      <c r="BJ24" s="45">
        <v>9500</v>
      </c>
      <c r="BK24" s="45">
        <v>12600</v>
      </c>
      <c r="BL24" s="49">
        <v>87470</v>
      </c>
      <c r="BM24" s="45">
        <v>3220</v>
      </c>
      <c r="BN24" s="45">
        <v>640270</v>
      </c>
      <c r="BO24" s="46">
        <v>2473964</v>
      </c>
      <c r="BP24" s="48">
        <v>12400754</v>
      </c>
      <c r="BQ24" s="45">
        <v>0</v>
      </c>
      <c r="BR24" s="45">
        <v>5404</v>
      </c>
      <c r="BS24" s="46">
        <v>12406158</v>
      </c>
      <c r="BT24" s="44">
        <v>744306</v>
      </c>
      <c r="BU24" s="45">
        <v>744306</v>
      </c>
      <c r="BV24" s="50">
        <f t="shared" si="1"/>
        <v>5.9994883186237032E-2</v>
      </c>
      <c r="BW24" s="48">
        <v>65259333</v>
      </c>
      <c r="BX24" s="45">
        <v>841</v>
      </c>
      <c r="BY24" s="45">
        <v>56132</v>
      </c>
      <c r="BZ24" s="46">
        <v>65316306</v>
      </c>
      <c r="CA24" s="44">
        <v>179</v>
      </c>
      <c r="CB24" s="45">
        <v>681981</v>
      </c>
      <c r="CC24" s="45">
        <v>4</v>
      </c>
      <c r="CD24" s="45">
        <v>2141750</v>
      </c>
      <c r="CE24" s="45">
        <v>295287</v>
      </c>
      <c r="CF24" s="45">
        <v>85074</v>
      </c>
      <c r="CG24" s="47">
        <v>23240</v>
      </c>
      <c r="CH24" s="48">
        <v>21320</v>
      </c>
      <c r="CI24" s="45">
        <v>26700</v>
      </c>
      <c r="CJ24" s="46">
        <v>48020</v>
      </c>
      <c r="CK24" s="44">
        <v>0</v>
      </c>
      <c r="CL24" s="45">
        <v>0</v>
      </c>
      <c r="CM24" s="45">
        <v>0</v>
      </c>
      <c r="CN24" s="45">
        <v>0</v>
      </c>
      <c r="CO24" s="45">
        <v>0</v>
      </c>
      <c r="CP24" s="49">
        <v>0</v>
      </c>
      <c r="CQ24" s="47">
        <v>0</v>
      </c>
      <c r="CR24" s="48">
        <v>85140</v>
      </c>
      <c r="CS24" s="45">
        <v>48600</v>
      </c>
      <c r="CT24" s="45">
        <v>15960</v>
      </c>
      <c r="CU24" s="45">
        <v>11250</v>
      </c>
      <c r="CV24" s="49">
        <v>160950</v>
      </c>
      <c r="CW24" s="45">
        <v>5060</v>
      </c>
      <c r="CX24" s="45">
        <v>721990</v>
      </c>
      <c r="CY24" s="46">
        <v>4163531</v>
      </c>
      <c r="CZ24" s="48">
        <v>61095805</v>
      </c>
      <c r="DA24" s="45">
        <v>840</v>
      </c>
      <c r="DB24" s="45">
        <v>56130</v>
      </c>
      <c r="DC24" s="46">
        <v>61152775</v>
      </c>
      <c r="DD24" s="44">
        <v>3669063</v>
      </c>
      <c r="DE24" s="45">
        <v>3669063</v>
      </c>
      <c r="DF24" s="50">
        <f t="shared" si="2"/>
        <v>5.999830751752476E-2</v>
      </c>
      <c r="DG24" s="48">
        <v>226570153</v>
      </c>
      <c r="DH24" s="45">
        <v>7000</v>
      </c>
      <c r="DI24" s="45">
        <v>64034</v>
      </c>
      <c r="DJ24" s="46">
        <v>226641187</v>
      </c>
      <c r="DK24" s="44">
        <v>11895</v>
      </c>
      <c r="DL24" s="45">
        <v>6627085</v>
      </c>
      <c r="DM24" s="45">
        <v>1631</v>
      </c>
      <c r="DN24" s="45">
        <v>21801697</v>
      </c>
      <c r="DO24" s="45">
        <v>1349123</v>
      </c>
      <c r="DP24" s="45">
        <v>1411684</v>
      </c>
      <c r="DQ24" s="47">
        <v>297640</v>
      </c>
      <c r="DR24" s="48">
        <v>683800</v>
      </c>
      <c r="DS24" s="45">
        <v>676500</v>
      </c>
      <c r="DT24" s="46">
        <v>1360300</v>
      </c>
      <c r="DU24" s="44">
        <v>708760</v>
      </c>
      <c r="DV24" s="45">
        <v>88200</v>
      </c>
      <c r="DW24" s="45">
        <v>260</v>
      </c>
      <c r="DX24" s="45">
        <v>1836780</v>
      </c>
      <c r="DY24" s="45">
        <v>4985740</v>
      </c>
      <c r="DZ24" s="49">
        <v>6822520</v>
      </c>
      <c r="EA24" s="47">
        <v>716050</v>
      </c>
      <c r="EB24" s="48">
        <v>901560</v>
      </c>
      <c r="EC24" s="45">
        <v>225450</v>
      </c>
      <c r="ED24" s="45">
        <v>224200</v>
      </c>
      <c r="EE24" s="45">
        <v>241200</v>
      </c>
      <c r="EF24" s="49">
        <v>1592410</v>
      </c>
      <c r="EG24" s="45">
        <v>133860</v>
      </c>
      <c r="EH24" s="45">
        <v>25753180</v>
      </c>
      <c r="EI24" s="46">
        <v>68674664</v>
      </c>
      <c r="EJ24" s="48">
        <v>157897036</v>
      </c>
      <c r="EK24" s="45">
        <v>5456</v>
      </c>
      <c r="EL24" s="45">
        <v>64031</v>
      </c>
      <c r="EM24" s="46">
        <v>157966523</v>
      </c>
      <c r="EN24" s="44">
        <v>9475480</v>
      </c>
      <c r="EO24" s="45">
        <v>9475480</v>
      </c>
      <c r="EP24" s="50">
        <f t="shared" si="3"/>
        <v>5.9984101821371358E-2</v>
      </c>
      <c r="EQ24" s="48">
        <v>76597015</v>
      </c>
      <c r="ER24" s="45">
        <v>1707</v>
      </c>
      <c r="ES24" s="45">
        <v>0</v>
      </c>
      <c r="ET24" s="46">
        <v>76598722</v>
      </c>
      <c r="EU24" s="44">
        <v>8339</v>
      </c>
      <c r="EV24" s="45">
        <v>3291269</v>
      </c>
      <c r="EW24" s="45">
        <v>1043</v>
      </c>
      <c r="EX24" s="45">
        <v>11218097</v>
      </c>
      <c r="EY24" s="45">
        <v>344943</v>
      </c>
      <c r="EZ24" s="45">
        <v>821065</v>
      </c>
      <c r="FA24" s="47">
        <v>154593</v>
      </c>
      <c r="FB24" s="48">
        <v>487240</v>
      </c>
      <c r="FC24" s="45">
        <v>469200</v>
      </c>
      <c r="FD24" s="46">
        <v>956440</v>
      </c>
      <c r="FE24" s="44">
        <v>534820</v>
      </c>
      <c r="FF24" s="45">
        <v>76500</v>
      </c>
      <c r="FG24" s="45">
        <v>260</v>
      </c>
      <c r="FH24" s="45">
        <v>1182390</v>
      </c>
      <c r="FI24" s="45">
        <v>3913620</v>
      </c>
      <c r="FJ24" s="49">
        <v>5096010</v>
      </c>
      <c r="FK24" s="47">
        <v>543770</v>
      </c>
      <c r="FL24" s="48">
        <v>518100</v>
      </c>
      <c r="FM24" s="45">
        <v>73800</v>
      </c>
      <c r="FN24" s="45">
        <v>123880</v>
      </c>
      <c r="FO24" s="45">
        <v>146250</v>
      </c>
      <c r="FP24" s="49">
        <v>862030</v>
      </c>
      <c r="FQ24" s="45">
        <v>95450</v>
      </c>
      <c r="FR24" s="45">
        <v>18246070</v>
      </c>
      <c r="FS24" s="46">
        <v>42249656</v>
      </c>
      <c r="FT24" s="48">
        <v>34347996</v>
      </c>
      <c r="FU24" s="45">
        <v>1070</v>
      </c>
      <c r="FV24" s="45">
        <v>0</v>
      </c>
      <c r="FW24" s="46">
        <v>34349066</v>
      </c>
      <c r="FX24" s="44">
        <v>2059209</v>
      </c>
      <c r="FY24" s="45">
        <v>2059209</v>
      </c>
      <c r="FZ24" s="50">
        <f t="shared" si="4"/>
        <v>5.9949490329664276E-2</v>
      </c>
      <c r="GA24" s="48">
        <v>69839088</v>
      </c>
      <c r="GB24" s="45">
        <v>4452</v>
      </c>
      <c r="GC24" s="45">
        <v>2497</v>
      </c>
      <c r="GD24" s="46">
        <v>69846037</v>
      </c>
      <c r="GE24" s="44">
        <v>1530</v>
      </c>
      <c r="GF24" s="45">
        <v>2303514</v>
      </c>
      <c r="GG24" s="45">
        <v>575</v>
      </c>
      <c r="GH24" s="45">
        <v>7341362</v>
      </c>
      <c r="GI24" s="45">
        <v>549979</v>
      </c>
      <c r="GJ24" s="45">
        <v>451491</v>
      </c>
      <c r="GK24" s="47">
        <v>106507</v>
      </c>
      <c r="GL24" s="48">
        <v>160940</v>
      </c>
      <c r="GM24" s="45">
        <v>162900</v>
      </c>
      <c r="GN24" s="46">
        <v>323840</v>
      </c>
      <c r="GO24" s="44">
        <v>173940</v>
      </c>
      <c r="GP24" s="45">
        <v>11700</v>
      </c>
      <c r="GQ24" s="45">
        <v>0</v>
      </c>
      <c r="GR24" s="45">
        <v>639430</v>
      </c>
      <c r="GS24" s="45">
        <v>1058020</v>
      </c>
      <c r="GT24" s="49">
        <v>1697450</v>
      </c>
      <c r="GU24" s="47">
        <v>169260</v>
      </c>
      <c r="GV24" s="48">
        <v>254100</v>
      </c>
      <c r="GW24" s="45">
        <v>81900</v>
      </c>
      <c r="GX24" s="45">
        <v>74860</v>
      </c>
      <c r="GY24" s="45">
        <v>71100</v>
      </c>
      <c r="GZ24" s="49">
        <v>481960</v>
      </c>
      <c r="HA24" s="45">
        <v>30130</v>
      </c>
      <c r="HB24" s="45">
        <v>6144850</v>
      </c>
      <c r="HC24" s="46">
        <v>19787513</v>
      </c>
      <c r="HD24" s="48">
        <v>50052481</v>
      </c>
      <c r="HE24" s="45">
        <v>3546</v>
      </c>
      <c r="HF24" s="45">
        <v>2497</v>
      </c>
      <c r="HG24" s="46">
        <v>50058524</v>
      </c>
      <c r="HH24" s="44">
        <v>3002902</v>
      </c>
      <c r="HI24" s="45">
        <v>3002902</v>
      </c>
      <c r="HJ24" s="50">
        <f t="shared" si="5"/>
        <v>5.9987825450067207E-2</v>
      </c>
    </row>
    <row r="25" spans="1:218" s="18" customFormat="1" ht="12.6" customHeight="1" x14ac:dyDescent="0.2">
      <c r="A25" s="21">
        <v>13</v>
      </c>
      <c r="B25" s="22" t="s">
        <v>88</v>
      </c>
      <c r="C25" s="51">
        <v>4331277</v>
      </c>
      <c r="D25" s="52">
        <v>0</v>
      </c>
      <c r="E25" s="52">
        <v>0</v>
      </c>
      <c r="F25" s="53">
        <v>4331277</v>
      </c>
      <c r="G25" s="51">
        <v>33838</v>
      </c>
      <c r="H25" s="52">
        <v>126706</v>
      </c>
      <c r="I25" s="52">
        <v>4</v>
      </c>
      <c r="J25" s="52">
        <v>368643</v>
      </c>
      <c r="K25" s="52">
        <v>43390</v>
      </c>
      <c r="L25" s="52">
        <v>17415</v>
      </c>
      <c r="M25" s="43">
        <v>3775</v>
      </c>
      <c r="N25" s="54">
        <v>7280</v>
      </c>
      <c r="O25" s="52">
        <v>7200</v>
      </c>
      <c r="P25" s="53">
        <v>14480</v>
      </c>
      <c r="Q25" s="51">
        <v>0</v>
      </c>
      <c r="R25" s="52">
        <v>0</v>
      </c>
      <c r="S25" s="52">
        <v>0</v>
      </c>
      <c r="T25" s="52">
        <v>14520</v>
      </c>
      <c r="U25" s="52">
        <v>19810</v>
      </c>
      <c r="V25" s="55">
        <v>34330</v>
      </c>
      <c r="W25" s="43">
        <v>4630</v>
      </c>
      <c r="X25" s="54">
        <v>16500</v>
      </c>
      <c r="Y25" s="52">
        <v>3150</v>
      </c>
      <c r="Z25" s="52">
        <v>4940</v>
      </c>
      <c r="AA25" s="52">
        <v>4500</v>
      </c>
      <c r="AB25" s="55">
        <v>29090</v>
      </c>
      <c r="AC25" s="52">
        <v>1150</v>
      </c>
      <c r="AD25" s="52">
        <v>238220</v>
      </c>
      <c r="AE25" s="53">
        <v>915667</v>
      </c>
      <c r="AF25" s="54">
        <v>3415610</v>
      </c>
      <c r="AG25" s="52">
        <v>0</v>
      </c>
      <c r="AH25" s="52">
        <v>0</v>
      </c>
      <c r="AI25" s="53">
        <v>3415610</v>
      </c>
      <c r="AJ25" s="51">
        <v>204913</v>
      </c>
      <c r="AK25" s="52">
        <v>204913</v>
      </c>
      <c r="AL25" s="56">
        <f t="shared" si="0"/>
        <v>5.99930905460518E-2</v>
      </c>
      <c r="AM25" s="54">
        <v>6669730</v>
      </c>
      <c r="AN25" s="52">
        <v>0</v>
      </c>
      <c r="AO25" s="52">
        <v>0</v>
      </c>
      <c r="AP25" s="53">
        <v>6669730</v>
      </c>
      <c r="AQ25" s="51">
        <v>0</v>
      </c>
      <c r="AR25" s="52">
        <v>163108</v>
      </c>
      <c r="AS25" s="52">
        <v>2</v>
      </c>
      <c r="AT25" s="52">
        <v>467714</v>
      </c>
      <c r="AU25" s="52">
        <v>80654</v>
      </c>
      <c r="AV25" s="52">
        <v>21791</v>
      </c>
      <c r="AW25" s="43">
        <v>4283</v>
      </c>
      <c r="AX25" s="54">
        <v>6240</v>
      </c>
      <c r="AY25" s="52">
        <v>6000</v>
      </c>
      <c r="AZ25" s="53">
        <v>12240</v>
      </c>
      <c r="BA25" s="51">
        <v>0</v>
      </c>
      <c r="BB25" s="52">
        <v>0</v>
      </c>
      <c r="BC25" s="52">
        <v>0</v>
      </c>
      <c r="BD25" s="52">
        <v>3850</v>
      </c>
      <c r="BE25" s="52">
        <v>6040</v>
      </c>
      <c r="BF25" s="55">
        <v>9890</v>
      </c>
      <c r="BG25" s="43">
        <v>2260</v>
      </c>
      <c r="BH25" s="54">
        <v>14850</v>
      </c>
      <c r="BI25" s="52">
        <v>5400</v>
      </c>
      <c r="BJ25" s="52">
        <v>2660</v>
      </c>
      <c r="BK25" s="52">
        <v>2700</v>
      </c>
      <c r="BL25" s="55">
        <v>25610</v>
      </c>
      <c r="BM25" s="52">
        <v>1380</v>
      </c>
      <c r="BN25" s="52">
        <v>287670</v>
      </c>
      <c r="BO25" s="53">
        <v>1076600</v>
      </c>
      <c r="BP25" s="54">
        <v>5593130</v>
      </c>
      <c r="BQ25" s="52">
        <v>0</v>
      </c>
      <c r="BR25" s="52">
        <v>0</v>
      </c>
      <c r="BS25" s="53">
        <v>5593130</v>
      </c>
      <c r="BT25" s="51">
        <v>335560</v>
      </c>
      <c r="BU25" s="52">
        <v>335560</v>
      </c>
      <c r="BV25" s="56">
        <f t="shared" si="1"/>
        <v>5.9995029616690475E-2</v>
      </c>
      <c r="BW25" s="54">
        <v>97497929</v>
      </c>
      <c r="BX25" s="52">
        <v>0</v>
      </c>
      <c r="BY25" s="52">
        <v>0</v>
      </c>
      <c r="BZ25" s="53">
        <v>97497929</v>
      </c>
      <c r="CA25" s="51">
        <v>0</v>
      </c>
      <c r="CB25" s="52">
        <v>320075</v>
      </c>
      <c r="CC25" s="52">
        <v>79</v>
      </c>
      <c r="CD25" s="52">
        <v>916572</v>
      </c>
      <c r="CE25" s="52">
        <v>142053</v>
      </c>
      <c r="CF25" s="52">
        <v>36664</v>
      </c>
      <c r="CG25" s="43">
        <v>7832</v>
      </c>
      <c r="CH25" s="54">
        <v>10140</v>
      </c>
      <c r="CI25" s="52">
        <v>12000</v>
      </c>
      <c r="CJ25" s="53">
        <v>22140</v>
      </c>
      <c r="CK25" s="51">
        <v>0</v>
      </c>
      <c r="CL25" s="52">
        <v>0</v>
      </c>
      <c r="CM25" s="52">
        <v>0</v>
      </c>
      <c r="CN25" s="52">
        <v>0</v>
      </c>
      <c r="CO25" s="52">
        <v>0</v>
      </c>
      <c r="CP25" s="55">
        <v>0</v>
      </c>
      <c r="CQ25" s="43">
        <v>0</v>
      </c>
      <c r="CR25" s="54">
        <v>36300</v>
      </c>
      <c r="CS25" s="52">
        <v>22950</v>
      </c>
      <c r="CT25" s="52">
        <v>4560</v>
      </c>
      <c r="CU25" s="52">
        <v>4500</v>
      </c>
      <c r="CV25" s="55">
        <v>68310</v>
      </c>
      <c r="CW25" s="52">
        <v>1840</v>
      </c>
      <c r="CX25" s="52">
        <v>316000</v>
      </c>
      <c r="CY25" s="53">
        <v>1831486</v>
      </c>
      <c r="CZ25" s="54">
        <v>95666443</v>
      </c>
      <c r="DA25" s="52">
        <v>0</v>
      </c>
      <c r="DB25" s="52">
        <v>0</v>
      </c>
      <c r="DC25" s="53">
        <v>95666443</v>
      </c>
      <c r="DD25" s="51">
        <v>5739938</v>
      </c>
      <c r="DE25" s="52">
        <v>5739938</v>
      </c>
      <c r="DF25" s="56">
        <f t="shared" si="2"/>
        <v>5.999949219393471E-2</v>
      </c>
      <c r="DG25" s="54">
        <v>141495553</v>
      </c>
      <c r="DH25" s="52">
        <v>0</v>
      </c>
      <c r="DI25" s="52">
        <v>0</v>
      </c>
      <c r="DJ25" s="53">
        <v>141495553</v>
      </c>
      <c r="DK25" s="51">
        <v>35690</v>
      </c>
      <c r="DL25" s="52">
        <v>2051430</v>
      </c>
      <c r="DM25" s="52">
        <v>250</v>
      </c>
      <c r="DN25" s="52">
        <v>5860726</v>
      </c>
      <c r="DO25" s="52">
        <v>514521</v>
      </c>
      <c r="DP25" s="52">
        <v>368161</v>
      </c>
      <c r="DQ25" s="43">
        <v>71335</v>
      </c>
      <c r="DR25" s="54">
        <v>163540</v>
      </c>
      <c r="DS25" s="52">
        <v>154800</v>
      </c>
      <c r="DT25" s="53">
        <v>318340</v>
      </c>
      <c r="DU25" s="51">
        <v>208520</v>
      </c>
      <c r="DV25" s="52">
        <v>33900</v>
      </c>
      <c r="DW25" s="52">
        <v>0</v>
      </c>
      <c r="DX25" s="52">
        <v>324610</v>
      </c>
      <c r="DY25" s="52">
        <v>872370</v>
      </c>
      <c r="DZ25" s="55">
        <v>1196980</v>
      </c>
      <c r="EA25" s="43">
        <v>113980</v>
      </c>
      <c r="EB25" s="54">
        <v>247500</v>
      </c>
      <c r="EC25" s="52">
        <v>64800</v>
      </c>
      <c r="ED25" s="52">
        <v>66880</v>
      </c>
      <c r="EE25" s="52">
        <v>67950</v>
      </c>
      <c r="EF25" s="55">
        <v>447130</v>
      </c>
      <c r="EG25" s="52">
        <v>25760</v>
      </c>
      <c r="EH25" s="52">
        <v>6394910</v>
      </c>
      <c r="EI25" s="53">
        <v>17641383</v>
      </c>
      <c r="EJ25" s="54">
        <v>123854170</v>
      </c>
      <c r="EK25" s="52">
        <v>0</v>
      </c>
      <c r="EL25" s="52">
        <v>0</v>
      </c>
      <c r="EM25" s="53">
        <v>123854170</v>
      </c>
      <c r="EN25" s="51">
        <v>7430621</v>
      </c>
      <c r="EO25" s="52">
        <v>7430621</v>
      </c>
      <c r="EP25" s="56">
        <f t="shared" si="3"/>
        <v>5.9994919831928145E-2</v>
      </c>
      <c r="EQ25" s="54">
        <v>16622832</v>
      </c>
      <c r="ER25" s="52">
        <v>0</v>
      </c>
      <c r="ES25" s="52">
        <v>0</v>
      </c>
      <c r="ET25" s="53">
        <v>16622832</v>
      </c>
      <c r="EU25" s="51">
        <v>1852</v>
      </c>
      <c r="EV25" s="52">
        <v>811524</v>
      </c>
      <c r="EW25" s="52">
        <v>144</v>
      </c>
      <c r="EX25" s="52">
        <v>2378226</v>
      </c>
      <c r="EY25" s="52">
        <v>96526</v>
      </c>
      <c r="EZ25" s="52">
        <v>182874</v>
      </c>
      <c r="FA25" s="43">
        <v>31944</v>
      </c>
      <c r="FB25" s="54">
        <v>96720</v>
      </c>
      <c r="FC25" s="52">
        <v>88200</v>
      </c>
      <c r="FD25" s="53">
        <v>184920</v>
      </c>
      <c r="FE25" s="51">
        <v>148460</v>
      </c>
      <c r="FF25" s="52">
        <v>29400</v>
      </c>
      <c r="FG25" s="52">
        <v>0</v>
      </c>
      <c r="FH25" s="52">
        <v>193710</v>
      </c>
      <c r="FI25" s="52">
        <v>667660</v>
      </c>
      <c r="FJ25" s="55">
        <v>861370</v>
      </c>
      <c r="FK25" s="43">
        <v>74760</v>
      </c>
      <c r="FL25" s="54">
        <v>117150</v>
      </c>
      <c r="FM25" s="52">
        <v>18450</v>
      </c>
      <c r="FN25" s="52">
        <v>34960</v>
      </c>
      <c r="FO25" s="52">
        <v>34200</v>
      </c>
      <c r="FP25" s="55">
        <v>204760</v>
      </c>
      <c r="FQ25" s="52">
        <v>14950</v>
      </c>
      <c r="FR25" s="52">
        <v>4045440</v>
      </c>
      <c r="FS25" s="53">
        <v>9067006</v>
      </c>
      <c r="FT25" s="54">
        <v>7555826</v>
      </c>
      <c r="FU25" s="52">
        <v>0</v>
      </c>
      <c r="FV25" s="52">
        <v>0</v>
      </c>
      <c r="FW25" s="53">
        <v>7555826</v>
      </c>
      <c r="FX25" s="51">
        <v>452967</v>
      </c>
      <c r="FY25" s="52">
        <v>452967</v>
      </c>
      <c r="FZ25" s="56">
        <f t="shared" si="4"/>
        <v>5.9949368871120116E-2</v>
      </c>
      <c r="GA25" s="54">
        <v>20705062</v>
      </c>
      <c r="GB25" s="52">
        <v>0</v>
      </c>
      <c r="GC25" s="52">
        <v>0</v>
      </c>
      <c r="GD25" s="53">
        <v>20705062</v>
      </c>
      <c r="GE25" s="51">
        <v>33838</v>
      </c>
      <c r="GF25" s="52">
        <v>756723</v>
      </c>
      <c r="GG25" s="52">
        <v>25</v>
      </c>
      <c r="GH25" s="52">
        <v>2098214</v>
      </c>
      <c r="GI25" s="52">
        <v>195288</v>
      </c>
      <c r="GJ25" s="52">
        <v>126832</v>
      </c>
      <c r="GK25" s="43">
        <v>27276</v>
      </c>
      <c r="GL25" s="54">
        <v>50440</v>
      </c>
      <c r="GM25" s="52">
        <v>48600</v>
      </c>
      <c r="GN25" s="53">
        <v>99040</v>
      </c>
      <c r="GO25" s="51">
        <v>60060</v>
      </c>
      <c r="GP25" s="52">
        <v>4500</v>
      </c>
      <c r="GQ25" s="52">
        <v>0</v>
      </c>
      <c r="GR25" s="52">
        <v>127050</v>
      </c>
      <c r="GS25" s="52">
        <v>198670</v>
      </c>
      <c r="GT25" s="55">
        <v>325720</v>
      </c>
      <c r="GU25" s="43">
        <v>36960</v>
      </c>
      <c r="GV25" s="54">
        <v>79200</v>
      </c>
      <c r="GW25" s="52">
        <v>18000</v>
      </c>
      <c r="GX25" s="52">
        <v>24700</v>
      </c>
      <c r="GY25" s="52">
        <v>26550</v>
      </c>
      <c r="GZ25" s="55">
        <v>148450</v>
      </c>
      <c r="HA25" s="52">
        <v>7590</v>
      </c>
      <c r="HB25" s="52">
        <v>1745800</v>
      </c>
      <c r="HC25" s="53">
        <v>5666291</v>
      </c>
      <c r="HD25" s="54">
        <v>15038771</v>
      </c>
      <c r="HE25" s="52">
        <v>0</v>
      </c>
      <c r="HF25" s="52">
        <v>0</v>
      </c>
      <c r="HG25" s="53">
        <v>15038771</v>
      </c>
      <c r="HH25" s="51">
        <v>902156</v>
      </c>
      <c r="HI25" s="52">
        <v>902156</v>
      </c>
      <c r="HJ25" s="56">
        <f t="shared" si="5"/>
        <v>5.9988678596143263E-2</v>
      </c>
    </row>
    <row r="26" spans="1:218" s="18" customFormat="1" ht="12.6" customHeight="1" x14ac:dyDescent="0.2">
      <c r="A26" s="19">
        <v>14</v>
      </c>
      <c r="B26" s="20" t="s">
        <v>89</v>
      </c>
      <c r="C26" s="44">
        <v>3555671</v>
      </c>
      <c r="D26" s="45">
        <v>0</v>
      </c>
      <c r="E26" s="45">
        <v>0</v>
      </c>
      <c r="F26" s="46">
        <v>3555671</v>
      </c>
      <c r="G26" s="44">
        <v>0</v>
      </c>
      <c r="H26" s="45">
        <v>84943</v>
      </c>
      <c r="I26" s="45">
        <v>0</v>
      </c>
      <c r="J26" s="45">
        <v>312689</v>
      </c>
      <c r="K26" s="45">
        <v>28706</v>
      </c>
      <c r="L26" s="45">
        <v>15253</v>
      </c>
      <c r="M26" s="47">
        <v>3522</v>
      </c>
      <c r="N26" s="48">
        <v>3900</v>
      </c>
      <c r="O26" s="45">
        <v>7800</v>
      </c>
      <c r="P26" s="46">
        <v>11700</v>
      </c>
      <c r="Q26" s="44">
        <v>0</v>
      </c>
      <c r="R26" s="45">
        <v>0</v>
      </c>
      <c r="S26" s="45">
        <v>0</v>
      </c>
      <c r="T26" s="45">
        <v>15840</v>
      </c>
      <c r="U26" s="45">
        <v>19020</v>
      </c>
      <c r="V26" s="49">
        <v>34860</v>
      </c>
      <c r="W26" s="47">
        <v>4000</v>
      </c>
      <c r="X26" s="48">
        <v>12540</v>
      </c>
      <c r="Y26" s="45">
        <v>5850</v>
      </c>
      <c r="Z26" s="45">
        <v>2660</v>
      </c>
      <c r="AA26" s="45">
        <v>3150</v>
      </c>
      <c r="AB26" s="49">
        <v>24200</v>
      </c>
      <c r="AC26" s="45">
        <v>2070</v>
      </c>
      <c r="AD26" s="45">
        <v>198230</v>
      </c>
      <c r="AE26" s="46">
        <v>720173</v>
      </c>
      <c r="AF26" s="48">
        <v>2835498</v>
      </c>
      <c r="AG26" s="45">
        <v>0</v>
      </c>
      <c r="AH26" s="45">
        <v>0</v>
      </c>
      <c r="AI26" s="46">
        <v>2835498</v>
      </c>
      <c r="AJ26" s="44">
        <v>170110</v>
      </c>
      <c r="AK26" s="45">
        <v>170110</v>
      </c>
      <c r="AL26" s="50">
        <f t="shared" si="0"/>
        <v>5.9992988885902931E-2</v>
      </c>
      <c r="AM26" s="48">
        <v>4250115</v>
      </c>
      <c r="AN26" s="45">
        <v>0</v>
      </c>
      <c r="AO26" s="45">
        <v>0</v>
      </c>
      <c r="AP26" s="46">
        <v>4250115</v>
      </c>
      <c r="AQ26" s="44">
        <v>0</v>
      </c>
      <c r="AR26" s="45">
        <v>101267</v>
      </c>
      <c r="AS26" s="45">
        <v>0</v>
      </c>
      <c r="AT26" s="45">
        <v>306544</v>
      </c>
      <c r="AU26" s="45">
        <v>47660</v>
      </c>
      <c r="AV26" s="45">
        <v>15829</v>
      </c>
      <c r="AW26" s="47">
        <v>3478</v>
      </c>
      <c r="AX26" s="48">
        <v>5980</v>
      </c>
      <c r="AY26" s="45">
        <v>6900</v>
      </c>
      <c r="AZ26" s="46">
        <v>12880</v>
      </c>
      <c r="BA26" s="44">
        <v>0</v>
      </c>
      <c r="BB26" s="45">
        <v>0</v>
      </c>
      <c r="BC26" s="45">
        <v>0</v>
      </c>
      <c r="BD26" s="45">
        <v>4620</v>
      </c>
      <c r="BE26" s="45">
        <v>2830</v>
      </c>
      <c r="BF26" s="49">
        <v>7450</v>
      </c>
      <c r="BG26" s="47">
        <v>1960</v>
      </c>
      <c r="BH26" s="48">
        <v>11220</v>
      </c>
      <c r="BI26" s="45">
        <v>7200</v>
      </c>
      <c r="BJ26" s="45">
        <v>3040</v>
      </c>
      <c r="BK26" s="45">
        <v>2700</v>
      </c>
      <c r="BL26" s="49">
        <v>24160</v>
      </c>
      <c r="BM26" s="45">
        <v>1150</v>
      </c>
      <c r="BN26" s="45">
        <v>182320</v>
      </c>
      <c r="BO26" s="46">
        <v>704698</v>
      </c>
      <c r="BP26" s="48">
        <v>3545417</v>
      </c>
      <c r="BQ26" s="45">
        <v>0</v>
      </c>
      <c r="BR26" s="45">
        <v>0</v>
      </c>
      <c r="BS26" s="46">
        <v>3545417</v>
      </c>
      <c r="BT26" s="44">
        <v>212706</v>
      </c>
      <c r="BU26" s="45">
        <v>212706</v>
      </c>
      <c r="BV26" s="50">
        <f t="shared" si="1"/>
        <v>5.9994635327804885E-2</v>
      </c>
      <c r="BW26" s="48">
        <v>13824633</v>
      </c>
      <c r="BX26" s="45">
        <v>0</v>
      </c>
      <c r="BY26" s="45">
        <v>0</v>
      </c>
      <c r="BZ26" s="46">
        <v>13824633</v>
      </c>
      <c r="CA26" s="44">
        <v>727</v>
      </c>
      <c r="CB26" s="45">
        <v>121673</v>
      </c>
      <c r="CC26" s="45">
        <v>0</v>
      </c>
      <c r="CD26" s="45">
        <v>502573</v>
      </c>
      <c r="CE26" s="45">
        <v>74207</v>
      </c>
      <c r="CF26" s="45">
        <v>20456</v>
      </c>
      <c r="CG26" s="47">
        <v>4518</v>
      </c>
      <c r="CH26" s="48">
        <v>6500</v>
      </c>
      <c r="CI26" s="45">
        <v>9000</v>
      </c>
      <c r="CJ26" s="46">
        <v>15500</v>
      </c>
      <c r="CK26" s="44">
        <v>0</v>
      </c>
      <c r="CL26" s="45">
        <v>0</v>
      </c>
      <c r="CM26" s="45">
        <v>0</v>
      </c>
      <c r="CN26" s="45">
        <v>0</v>
      </c>
      <c r="CO26" s="45">
        <v>0</v>
      </c>
      <c r="CP26" s="49">
        <v>0</v>
      </c>
      <c r="CQ26" s="47">
        <v>0</v>
      </c>
      <c r="CR26" s="48">
        <v>15840</v>
      </c>
      <c r="CS26" s="45">
        <v>11250</v>
      </c>
      <c r="CT26" s="45">
        <v>4560</v>
      </c>
      <c r="CU26" s="45">
        <v>4050</v>
      </c>
      <c r="CV26" s="49">
        <v>35700</v>
      </c>
      <c r="CW26" s="45">
        <v>1380</v>
      </c>
      <c r="CX26" s="45">
        <v>186550</v>
      </c>
      <c r="CY26" s="46">
        <v>963284</v>
      </c>
      <c r="CZ26" s="48">
        <v>12861349</v>
      </c>
      <c r="DA26" s="45">
        <v>0</v>
      </c>
      <c r="DB26" s="45">
        <v>0</v>
      </c>
      <c r="DC26" s="46">
        <v>12861349</v>
      </c>
      <c r="DD26" s="44">
        <v>771656</v>
      </c>
      <c r="DE26" s="45">
        <v>771656</v>
      </c>
      <c r="DF26" s="50">
        <f t="shared" si="2"/>
        <v>5.9998060856602212E-2</v>
      </c>
      <c r="DG26" s="48">
        <v>65168270</v>
      </c>
      <c r="DH26" s="45">
        <v>1079</v>
      </c>
      <c r="DI26" s="45">
        <v>0</v>
      </c>
      <c r="DJ26" s="46">
        <v>65169349</v>
      </c>
      <c r="DK26" s="44">
        <v>8573</v>
      </c>
      <c r="DL26" s="45">
        <v>1933573</v>
      </c>
      <c r="DM26" s="45">
        <v>378</v>
      </c>
      <c r="DN26" s="45">
        <v>6554500</v>
      </c>
      <c r="DO26" s="45">
        <v>384453</v>
      </c>
      <c r="DP26" s="45">
        <v>487183</v>
      </c>
      <c r="DQ26" s="47">
        <v>95534</v>
      </c>
      <c r="DR26" s="48">
        <v>207480</v>
      </c>
      <c r="DS26" s="45">
        <v>225600</v>
      </c>
      <c r="DT26" s="46">
        <v>433080</v>
      </c>
      <c r="DU26" s="44">
        <v>259220</v>
      </c>
      <c r="DV26" s="45">
        <v>49200</v>
      </c>
      <c r="DW26" s="45">
        <v>260</v>
      </c>
      <c r="DX26" s="45">
        <v>530970</v>
      </c>
      <c r="DY26" s="45">
        <v>1521710</v>
      </c>
      <c r="DZ26" s="49">
        <v>2052680</v>
      </c>
      <c r="EA26" s="47">
        <v>240160</v>
      </c>
      <c r="EB26" s="48">
        <v>291720</v>
      </c>
      <c r="EC26" s="45">
        <v>71550</v>
      </c>
      <c r="ED26" s="45">
        <v>79040</v>
      </c>
      <c r="EE26" s="45">
        <v>104400</v>
      </c>
      <c r="EF26" s="49">
        <v>546710</v>
      </c>
      <c r="EG26" s="45">
        <v>45770</v>
      </c>
      <c r="EH26" s="45">
        <v>8693390</v>
      </c>
      <c r="EI26" s="46">
        <v>21784286</v>
      </c>
      <c r="EJ26" s="48">
        <v>43383984</v>
      </c>
      <c r="EK26" s="45">
        <v>1079</v>
      </c>
      <c r="EL26" s="45">
        <v>0</v>
      </c>
      <c r="EM26" s="46">
        <v>43385063</v>
      </c>
      <c r="EN26" s="44">
        <v>2602259</v>
      </c>
      <c r="EO26" s="45">
        <v>2602259</v>
      </c>
      <c r="EP26" s="50">
        <f t="shared" si="3"/>
        <v>5.9980528321463999E-2</v>
      </c>
      <c r="EQ26" s="48">
        <v>25941860</v>
      </c>
      <c r="ER26" s="45">
        <v>1079</v>
      </c>
      <c r="ES26" s="45">
        <v>0</v>
      </c>
      <c r="ET26" s="46">
        <v>25942939</v>
      </c>
      <c r="EU26" s="44">
        <v>6785</v>
      </c>
      <c r="EV26" s="45">
        <v>1040162</v>
      </c>
      <c r="EW26" s="45">
        <v>339</v>
      </c>
      <c r="EX26" s="45">
        <v>3539815</v>
      </c>
      <c r="EY26" s="45">
        <v>111565</v>
      </c>
      <c r="EZ26" s="45">
        <v>311690</v>
      </c>
      <c r="FA26" s="47">
        <v>56830</v>
      </c>
      <c r="FB26" s="48">
        <v>148460</v>
      </c>
      <c r="FC26" s="45">
        <v>162600</v>
      </c>
      <c r="FD26" s="46">
        <v>311060</v>
      </c>
      <c r="FE26" s="44">
        <v>191360</v>
      </c>
      <c r="FF26" s="45">
        <v>43500</v>
      </c>
      <c r="FG26" s="45">
        <v>260</v>
      </c>
      <c r="FH26" s="45">
        <v>366300</v>
      </c>
      <c r="FI26" s="45">
        <v>1231960</v>
      </c>
      <c r="FJ26" s="49">
        <v>1598260</v>
      </c>
      <c r="FK26" s="47">
        <v>191320</v>
      </c>
      <c r="FL26" s="48">
        <v>183480</v>
      </c>
      <c r="FM26" s="45">
        <v>24750</v>
      </c>
      <c r="FN26" s="45">
        <v>44840</v>
      </c>
      <c r="FO26" s="45">
        <v>65250</v>
      </c>
      <c r="FP26" s="49">
        <v>318320</v>
      </c>
      <c r="FQ26" s="45">
        <v>34500</v>
      </c>
      <c r="FR26" s="45">
        <v>6450150</v>
      </c>
      <c r="FS26" s="46">
        <v>14205577</v>
      </c>
      <c r="FT26" s="48">
        <v>11736283</v>
      </c>
      <c r="FU26" s="45">
        <v>1079</v>
      </c>
      <c r="FV26" s="45">
        <v>0</v>
      </c>
      <c r="FW26" s="46">
        <v>11737362</v>
      </c>
      <c r="FX26" s="44">
        <v>703626</v>
      </c>
      <c r="FY26" s="45">
        <v>703626</v>
      </c>
      <c r="FZ26" s="50">
        <f t="shared" si="4"/>
        <v>5.9947541875252718E-2</v>
      </c>
      <c r="GA26" s="48">
        <v>21151662</v>
      </c>
      <c r="GB26" s="45">
        <v>0</v>
      </c>
      <c r="GC26" s="45">
        <v>0</v>
      </c>
      <c r="GD26" s="46">
        <v>21151662</v>
      </c>
      <c r="GE26" s="44">
        <v>1061</v>
      </c>
      <c r="GF26" s="45">
        <v>670471</v>
      </c>
      <c r="GG26" s="45">
        <v>39</v>
      </c>
      <c r="GH26" s="45">
        <v>2205568</v>
      </c>
      <c r="GI26" s="45">
        <v>151021</v>
      </c>
      <c r="GJ26" s="45">
        <v>139208</v>
      </c>
      <c r="GK26" s="47">
        <v>30708</v>
      </c>
      <c r="GL26" s="48">
        <v>46540</v>
      </c>
      <c r="GM26" s="45">
        <v>47100</v>
      </c>
      <c r="GN26" s="46">
        <v>93640</v>
      </c>
      <c r="GO26" s="44">
        <v>67860</v>
      </c>
      <c r="GP26" s="45">
        <v>5700</v>
      </c>
      <c r="GQ26" s="45">
        <v>0</v>
      </c>
      <c r="GR26" s="45">
        <v>160050</v>
      </c>
      <c r="GS26" s="45">
        <v>286920</v>
      </c>
      <c r="GT26" s="49">
        <v>446970</v>
      </c>
      <c r="GU26" s="47">
        <v>46880</v>
      </c>
      <c r="GV26" s="48">
        <v>81180</v>
      </c>
      <c r="GW26" s="45">
        <v>28350</v>
      </c>
      <c r="GX26" s="45">
        <v>26600</v>
      </c>
      <c r="GY26" s="45">
        <v>32400</v>
      </c>
      <c r="GZ26" s="49">
        <v>168530</v>
      </c>
      <c r="HA26" s="45">
        <v>8740</v>
      </c>
      <c r="HB26" s="45">
        <v>1874370</v>
      </c>
      <c r="HC26" s="46">
        <v>5910727</v>
      </c>
      <c r="HD26" s="48">
        <v>15240935</v>
      </c>
      <c r="HE26" s="45">
        <v>0</v>
      </c>
      <c r="HF26" s="45">
        <v>0</v>
      </c>
      <c r="HG26" s="46">
        <v>15240935</v>
      </c>
      <c r="HH26" s="44">
        <v>914271</v>
      </c>
      <c r="HI26" s="45">
        <v>914271</v>
      </c>
      <c r="HJ26" s="50">
        <f t="shared" si="5"/>
        <v>5.9987855075820481E-2</v>
      </c>
    </row>
    <row r="27" spans="1:218" s="18" customFormat="1" ht="12.6" customHeight="1" x14ac:dyDescent="0.2">
      <c r="A27" s="21">
        <v>15</v>
      </c>
      <c r="B27" s="22" t="s">
        <v>90</v>
      </c>
      <c r="C27" s="51">
        <v>6367678</v>
      </c>
      <c r="D27" s="52">
        <v>0</v>
      </c>
      <c r="E27" s="52">
        <v>8899</v>
      </c>
      <c r="F27" s="53">
        <v>6376577</v>
      </c>
      <c r="G27" s="51">
        <v>499</v>
      </c>
      <c r="H27" s="52">
        <v>150196</v>
      </c>
      <c r="I27" s="52">
        <v>0</v>
      </c>
      <c r="J27" s="52">
        <v>565548</v>
      </c>
      <c r="K27" s="52">
        <v>63390</v>
      </c>
      <c r="L27" s="52">
        <v>28219</v>
      </c>
      <c r="M27" s="43">
        <v>6395</v>
      </c>
      <c r="N27" s="54">
        <v>9620</v>
      </c>
      <c r="O27" s="52">
        <v>8700</v>
      </c>
      <c r="P27" s="53">
        <v>18320</v>
      </c>
      <c r="Q27" s="51">
        <v>0</v>
      </c>
      <c r="R27" s="52">
        <v>0</v>
      </c>
      <c r="S27" s="52">
        <v>0</v>
      </c>
      <c r="T27" s="52">
        <v>24420</v>
      </c>
      <c r="U27" s="52">
        <v>31600</v>
      </c>
      <c r="V27" s="55">
        <v>56020</v>
      </c>
      <c r="W27" s="43">
        <v>8320</v>
      </c>
      <c r="X27" s="54">
        <v>22110</v>
      </c>
      <c r="Y27" s="52">
        <v>6300</v>
      </c>
      <c r="Z27" s="52">
        <v>7980</v>
      </c>
      <c r="AA27" s="52">
        <v>4500</v>
      </c>
      <c r="AB27" s="55">
        <v>40890</v>
      </c>
      <c r="AC27" s="52">
        <v>1380</v>
      </c>
      <c r="AD27" s="52">
        <v>353890</v>
      </c>
      <c r="AE27" s="53">
        <v>1293067</v>
      </c>
      <c r="AF27" s="54">
        <v>5076510</v>
      </c>
      <c r="AG27" s="52">
        <v>0</v>
      </c>
      <c r="AH27" s="52">
        <v>7000</v>
      </c>
      <c r="AI27" s="53">
        <v>5083510</v>
      </c>
      <c r="AJ27" s="51">
        <v>304977</v>
      </c>
      <c r="AK27" s="52">
        <v>304977</v>
      </c>
      <c r="AL27" s="56">
        <f t="shared" si="0"/>
        <v>5.9993390393645332E-2</v>
      </c>
      <c r="AM27" s="54">
        <v>8609538</v>
      </c>
      <c r="AN27" s="52">
        <v>0</v>
      </c>
      <c r="AO27" s="52">
        <v>8442</v>
      </c>
      <c r="AP27" s="53">
        <v>8617980</v>
      </c>
      <c r="AQ27" s="51">
        <v>199</v>
      </c>
      <c r="AR27" s="52">
        <v>187932</v>
      </c>
      <c r="AS27" s="52">
        <v>0</v>
      </c>
      <c r="AT27" s="52">
        <v>653442</v>
      </c>
      <c r="AU27" s="52">
        <v>87228</v>
      </c>
      <c r="AV27" s="52">
        <v>30982</v>
      </c>
      <c r="AW27" s="43">
        <v>7509</v>
      </c>
      <c r="AX27" s="54">
        <v>9360</v>
      </c>
      <c r="AY27" s="52">
        <v>9000</v>
      </c>
      <c r="AZ27" s="53">
        <v>18360</v>
      </c>
      <c r="BA27" s="51">
        <v>0</v>
      </c>
      <c r="BB27" s="52">
        <v>0</v>
      </c>
      <c r="BC27" s="52">
        <v>0</v>
      </c>
      <c r="BD27" s="52">
        <v>10450</v>
      </c>
      <c r="BE27" s="52">
        <v>11930</v>
      </c>
      <c r="BF27" s="55">
        <v>22380</v>
      </c>
      <c r="BG27" s="43">
        <v>1580</v>
      </c>
      <c r="BH27" s="54">
        <v>25410</v>
      </c>
      <c r="BI27" s="52">
        <v>9900</v>
      </c>
      <c r="BJ27" s="52">
        <v>6080</v>
      </c>
      <c r="BK27" s="52">
        <v>6750</v>
      </c>
      <c r="BL27" s="55">
        <v>48140</v>
      </c>
      <c r="BM27" s="52">
        <v>1610</v>
      </c>
      <c r="BN27" s="52">
        <v>373240</v>
      </c>
      <c r="BO27" s="53">
        <v>1432602</v>
      </c>
      <c r="BP27" s="54">
        <v>7176936</v>
      </c>
      <c r="BQ27" s="52">
        <v>0</v>
      </c>
      <c r="BR27" s="52">
        <v>8442</v>
      </c>
      <c r="BS27" s="53">
        <v>7185378</v>
      </c>
      <c r="BT27" s="51">
        <v>431086</v>
      </c>
      <c r="BU27" s="52">
        <v>431086</v>
      </c>
      <c r="BV27" s="56">
        <f t="shared" si="1"/>
        <v>5.9994895188534271E-2</v>
      </c>
      <c r="BW27" s="54">
        <v>32327810</v>
      </c>
      <c r="BX27" s="52">
        <v>0</v>
      </c>
      <c r="BY27" s="52">
        <v>10410</v>
      </c>
      <c r="BZ27" s="53">
        <v>32338220</v>
      </c>
      <c r="CA27" s="51">
        <v>0</v>
      </c>
      <c r="CB27" s="52">
        <v>333103</v>
      </c>
      <c r="CC27" s="52">
        <v>10</v>
      </c>
      <c r="CD27" s="52">
        <v>1067696</v>
      </c>
      <c r="CE27" s="52">
        <v>163591</v>
      </c>
      <c r="CF27" s="52">
        <v>42609</v>
      </c>
      <c r="CG27" s="43">
        <v>10885</v>
      </c>
      <c r="CH27" s="54">
        <v>17940</v>
      </c>
      <c r="CI27" s="52">
        <v>17400</v>
      </c>
      <c r="CJ27" s="53">
        <v>35340</v>
      </c>
      <c r="CK27" s="51">
        <v>0</v>
      </c>
      <c r="CL27" s="52">
        <v>0</v>
      </c>
      <c r="CM27" s="52">
        <v>0</v>
      </c>
      <c r="CN27" s="52">
        <v>0</v>
      </c>
      <c r="CO27" s="52">
        <v>0</v>
      </c>
      <c r="CP27" s="55">
        <v>0</v>
      </c>
      <c r="CQ27" s="43">
        <v>0</v>
      </c>
      <c r="CR27" s="54">
        <v>47190</v>
      </c>
      <c r="CS27" s="52">
        <v>28350</v>
      </c>
      <c r="CT27" s="52">
        <v>9880</v>
      </c>
      <c r="CU27" s="52">
        <v>7650</v>
      </c>
      <c r="CV27" s="55">
        <v>93070</v>
      </c>
      <c r="CW27" s="52">
        <v>2760</v>
      </c>
      <c r="CX27" s="52">
        <v>369810</v>
      </c>
      <c r="CY27" s="53">
        <v>2118864</v>
      </c>
      <c r="CZ27" s="54">
        <v>30208946</v>
      </c>
      <c r="DA27" s="52">
        <v>0</v>
      </c>
      <c r="DB27" s="52">
        <v>10410</v>
      </c>
      <c r="DC27" s="53">
        <v>30219356</v>
      </c>
      <c r="DD27" s="51">
        <v>1813109</v>
      </c>
      <c r="DE27" s="52">
        <v>1813109</v>
      </c>
      <c r="DF27" s="56">
        <f t="shared" si="2"/>
        <v>5.9998267335677175E-2</v>
      </c>
      <c r="DG27" s="54">
        <v>134622515</v>
      </c>
      <c r="DH27" s="52">
        <v>0</v>
      </c>
      <c r="DI27" s="52">
        <v>27751</v>
      </c>
      <c r="DJ27" s="53">
        <v>134650266</v>
      </c>
      <c r="DK27" s="51">
        <v>11022</v>
      </c>
      <c r="DL27" s="52">
        <v>4039797</v>
      </c>
      <c r="DM27" s="52">
        <v>763</v>
      </c>
      <c r="DN27" s="52">
        <v>14150906</v>
      </c>
      <c r="DO27" s="52">
        <v>791666</v>
      </c>
      <c r="DP27" s="52">
        <v>919196</v>
      </c>
      <c r="DQ27" s="43">
        <v>202280</v>
      </c>
      <c r="DR27" s="54">
        <v>427700</v>
      </c>
      <c r="DS27" s="52">
        <v>424500</v>
      </c>
      <c r="DT27" s="53">
        <v>852200</v>
      </c>
      <c r="DU27" s="51">
        <v>473460</v>
      </c>
      <c r="DV27" s="52">
        <v>71400</v>
      </c>
      <c r="DW27" s="52">
        <v>0</v>
      </c>
      <c r="DX27" s="52">
        <v>1134540</v>
      </c>
      <c r="DY27" s="52">
        <v>3192850</v>
      </c>
      <c r="DZ27" s="55">
        <v>4327390</v>
      </c>
      <c r="EA27" s="43">
        <v>486060</v>
      </c>
      <c r="EB27" s="54">
        <v>613800</v>
      </c>
      <c r="EC27" s="52">
        <v>124200</v>
      </c>
      <c r="ED27" s="52">
        <v>159220</v>
      </c>
      <c r="EE27" s="52">
        <v>174150</v>
      </c>
      <c r="EF27" s="55">
        <v>1071370</v>
      </c>
      <c r="EG27" s="52">
        <v>84180</v>
      </c>
      <c r="EH27" s="52">
        <v>16677020</v>
      </c>
      <c r="EI27" s="53">
        <v>44157947</v>
      </c>
      <c r="EJ27" s="54">
        <v>90466467</v>
      </c>
      <c r="EK27" s="52">
        <v>0</v>
      </c>
      <c r="EL27" s="52">
        <v>25852</v>
      </c>
      <c r="EM27" s="53">
        <v>90492319</v>
      </c>
      <c r="EN27" s="51">
        <v>5427922</v>
      </c>
      <c r="EO27" s="52">
        <v>5427922</v>
      </c>
      <c r="EP27" s="56">
        <f t="shared" si="3"/>
        <v>5.9982129533004892E-2</v>
      </c>
      <c r="EQ27" s="54">
        <v>50875347</v>
      </c>
      <c r="ER27" s="52">
        <v>0</v>
      </c>
      <c r="ES27" s="52">
        <v>0</v>
      </c>
      <c r="ET27" s="53">
        <v>50875347</v>
      </c>
      <c r="EU27" s="51">
        <v>9055</v>
      </c>
      <c r="EV27" s="52">
        <v>2165201</v>
      </c>
      <c r="EW27" s="52">
        <v>641</v>
      </c>
      <c r="EX27" s="52">
        <v>7694799</v>
      </c>
      <c r="EY27" s="52">
        <v>206650</v>
      </c>
      <c r="EZ27" s="52">
        <v>568439</v>
      </c>
      <c r="FA27" s="43">
        <v>116613</v>
      </c>
      <c r="FB27" s="54">
        <v>300560</v>
      </c>
      <c r="FC27" s="52">
        <v>302100</v>
      </c>
      <c r="FD27" s="53">
        <v>602660</v>
      </c>
      <c r="FE27" s="51">
        <v>356460</v>
      </c>
      <c r="FF27" s="52">
        <v>58500</v>
      </c>
      <c r="FG27" s="52">
        <v>0</v>
      </c>
      <c r="FH27" s="52">
        <v>739530</v>
      </c>
      <c r="FI27" s="52">
        <v>2556260</v>
      </c>
      <c r="FJ27" s="55">
        <v>3295790</v>
      </c>
      <c r="FK27" s="43">
        <v>367800</v>
      </c>
      <c r="FL27" s="54">
        <v>362340</v>
      </c>
      <c r="FM27" s="52">
        <v>49500</v>
      </c>
      <c r="FN27" s="52">
        <v>98800</v>
      </c>
      <c r="FO27" s="52">
        <v>106200</v>
      </c>
      <c r="FP27" s="55">
        <v>616840</v>
      </c>
      <c r="FQ27" s="52">
        <v>62330</v>
      </c>
      <c r="FR27" s="52">
        <v>12122880</v>
      </c>
      <c r="FS27" s="53">
        <v>28244017</v>
      </c>
      <c r="FT27" s="54">
        <v>22631330</v>
      </c>
      <c r="FU27" s="52">
        <v>0</v>
      </c>
      <c r="FV27" s="52">
        <v>0</v>
      </c>
      <c r="FW27" s="53">
        <v>22631330</v>
      </c>
      <c r="FX27" s="51">
        <v>1356729</v>
      </c>
      <c r="FY27" s="52">
        <v>1356729</v>
      </c>
      <c r="FZ27" s="56">
        <f t="shared" si="4"/>
        <v>5.9949150138325941E-2</v>
      </c>
      <c r="GA27" s="54">
        <v>42809820</v>
      </c>
      <c r="GB27" s="52">
        <v>0</v>
      </c>
      <c r="GC27" s="52">
        <v>8899</v>
      </c>
      <c r="GD27" s="53">
        <v>42818719</v>
      </c>
      <c r="GE27" s="51">
        <v>1768</v>
      </c>
      <c r="GF27" s="52">
        <v>1353561</v>
      </c>
      <c r="GG27" s="52">
        <v>112</v>
      </c>
      <c r="GH27" s="52">
        <v>4734969</v>
      </c>
      <c r="GI27" s="52">
        <v>334197</v>
      </c>
      <c r="GJ27" s="52">
        <v>277166</v>
      </c>
      <c r="GK27" s="43">
        <v>67273</v>
      </c>
      <c r="GL27" s="54">
        <v>99840</v>
      </c>
      <c r="GM27" s="52">
        <v>96000</v>
      </c>
      <c r="GN27" s="53">
        <v>195840</v>
      </c>
      <c r="GO27" s="51">
        <v>117000</v>
      </c>
      <c r="GP27" s="52">
        <v>12900</v>
      </c>
      <c r="GQ27" s="52">
        <v>0</v>
      </c>
      <c r="GR27" s="52">
        <v>384560</v>
      </c>
      <c r="GS27" s="52">
        <v>624660</v>
      </c>
      <c r="GT27" s="55">
        <v>1009220</v>
      </c>
      <c r="GU27" s="43">
        <v>116680</v>
      </c>
      <c r="GV27" s="54">
        <v>178860</v>
      </c>
      <c r="GW27" s="52">
        <v>36450</v>
      </c>
      <c r="GX27" s="52">
        <v>44460</v>
      </c>
      <c r="GY27" s="52">
        <v>53550</v>
      </c>
      <c r="GZ27" s="55">
        <v>313320</v>
      </c>
      <c r="HA27" s="52">
        <v>17480</v>
      </c>
      <c r="HB27" s="52">
        <v>3811090</v>
      </c>
      <c r="HC27" s="53">
        <v>12362464</v>
      </c>
      <c r="HD27" s="54">
        <v>30449255</v>
      </c>
      <c r="HE27" s="52">
        <v>0</v>
      </c>
      <c r="HF27" s="52">
        <v>7000</v>
      </c>
      <c r="HG27" s="53">
        <v>30456255</v>
      </c>
      <c r="HH27" s="51">
        <v>1826998</v>
      </c>
      <c r="HI27" s="52">
        <v>1826998</v>
      </c>
      <c r="HJ27" s="56">
        <f t="shared" si="5"/>
        <v>5.9987611740182765E-2</v>
      </c>
    </row>
    <row r="28" spans="1:218" s="18" customFormat="1" ht="12.6" customHeight="1" x14ac:dyDescent="0.2">
      <c r="A28" s="19">
        <v>16</v>
      </c>
      <c r="B28" s="20" t="s">
        <v>91</v>
      </c>
      <c r="C28" s="44">
        <v>3149504</v>
      </c>
      <c r="D28" s="45">
        <v>0</v>
      </c>
      <c r="E28" s="45">
        <v>0</v>
      </c>
      <c r="F28" s="46">
        <v>3149504</v>
      </c>
      <c r="G28" s="44">
        <v>0</v>
      </c>
      <c r="H28" s="45">
        <v>77356</v>
      </c>
      <c r="I28" s="45">
        <v>0</v>
      </c>
      <c r="J28" s="45">
        <v>288066</v>
      </c>
      <c r="K28" s="45">
        <v>30940</v>
      </c>
      <c r="L28" s="45">
        <v>14640</v>
      </c>
      <c r="M28" s="47">
        <v>3178</v>
      </c>
      <c r="N28" s="48">
        <v>7800</v>
      </c>
      <c r="O28" s="45">
        <v>3600</v>
      </c>
      <c r="P28" s="46">
        <v>11400</v>
      </c>
      <c r="Q28" s="44">
        <v>0</v>
      </c>
      <c r="R28" s="45">
        <v>0</v>
      </c>
      <c r="S28" s="45">
        <v>0</v>
      </c>
      <c r="T28" s="45">
        <v>15620</v>
      </c>
      <c r="U28" s="45">
        <v>10280</v>
      </c>
      <c r="V28" s="49">
        <v>25900</v>
      </c>
      <c r="W28" s="47">
        <v>3860</v>
      </c>
      <c r="X28" s="48">
        <v>12540</v>
      </c>
      <c r="Y28" s="45">
        <v>3600</v>
      </c>
      <c r="Z28" s="45">
        <v>3800</v>
      </c>
      <c r="AA28" s="45">
        <v>3150</v>
      </c>
      <c r="AB28" s="49">
        <v>23090</v>
      </c>
      <c r="AC28" s="45">
        <v>230</v>
      </c>
      <c r="AD28" s="45">
        <v>174010</v>
      </c>
      <c r="AE28" s="46">
        <v>652670</v>
      </c>
      <c r="AF28" s="48">
        <v>2496834</v>
      </c>
      <c r="AG28" s="45">
        <v>0</v>
      </c>
      <c r="AH28" s="45">
        <v>0</v>
      </c>
      <c r="AI28" s="46">
        <v>2496834</v>
      </c>
      <c r="AJ28" s="44">
        <v>149793</v>
      </c>
      <c r="AK28" s="45">
        <v>149793</v>
      </c>
      <c r="AL28" s="50">
        <f t="shared" si="0"/>
        <v>5.999317535727245E-2</v>
      </c>
      <c r="AM28" s="48">
        <v>3733524</v>
      </c>
      <c r="AN28" s="45">
        <v>0</v>
      </c>
      <c r="AO28" s="45">
        <v>0</v>
      </c>
      <c r="AP28" s="46">
        <v>3733524</v>
      </c>
      <c r="AQ28" s="44">
        <v>0</v>
      </c>
      <c r="AR28" s="45">
        <v>65343</v>
      </c>
      <c r="AS28" s="45">
        <v>0</v>
      </c>
      <c r="AT28" s="45">
        <v>278808</v>
      </c>
      <c r="AU28" s="45">
        <v>44462</v>
      </c>
      <c r="AV28" s="45">
        <v>13380</v>
      </c>
      <c r="AW28" s="47">
        <v>2533</v>
      </c>
      <c r="AX28" s="48">
        <v>2600</v>
      </c>
      <c r="AY28" s="45">
        <v>3900</v>
      </c>
      <c r="AZ28" s="46">
        <v>6500</v>
      </c>
      <c r="BA28" s="44">
        <v>0</v>
      </c>
      <c r="BB28" s="45">
        <v>0</v>
      </c>
      <c r="BC28" s="45">
        <v>0</v>
      </c>
      <c r="BD28" s="45">
        <v>3080</v>
      </c>
      <c r="BE28" s="45">
        <v>3080</v>
      </c>
      <c r="BF28" s="49">
        <v>6160</v>
      </c>
      <c r="BG28" s="47">
        <v>1190</v>
      </c>
      <c r="BH28" s="48">
        <v>11220</v>
      </c>
      <c r="BI28" s="45">
        <v>4500</v>
      </c>
      <c r="BJ28" s="45">
        <v>3040</v>
      </c>
      <c r="BK28" s="45">
        <v>5400</v>
      </c>
      <c r="BL28" s="49">
        <v>24160</v>
      </c>
      <c r="BM28" s="45">
        <v>460</v>
      </c>
      <c r="BN28" s="45">
        <v>159250</v>
      </c>
      <c r="BO28" s="46">
        <v>602246</v>
      </c>
      <c r="BP28" s="48">
        <v>3131278</v>
      </c>
      <c r="BQ28" s="45">
        <v>0</v>
      </c>
      <c r="BR28" s="45">
        <v>0</v>
      </c>
      <c r="BS28" s="46">
        <v>3131278</v>
      </c>
      <c r="BT28" s="44">
        <v>187860</v>
      </c>
      <c r="BU28" s="45">
        <v>187860</v>
      </c>
      <c r="BV28" s="50">
        <f t="shared" si="1"/>
        <v>5.999467310152596E-2</v>
      </c>
      <c r="BW28" s="48">
        <v>14563186</v>
      </c>
      <c r="BX28" s="45">
        <v>0</v>
      </c>
      <c r="BY28" s="45">
        <v>0</v>
      </c>
      <c r="BZ28" s="46">
        <v>14563186</v>
      </c>
      <c r="CA28" s="44">
        <v>0</v>
      </c>
      <c r="CB28" s="45">
        <v>147410</v>
      </c>
      <c r="CC28" s="45">
        <v>5</v>
      </c>
      <c r="CD28" s="45">
        <v>510876</v>
      </c>
      <c r="CE28" s="45">
        <v>83351</v>
      </c>
      <c r="CF28" s="45">
        <v>22672</v>
      </c>
      <c r="CG28" s="47">
        <v>4251</v>
      </c>
      <c r="CH28" s="48">
        <v>4160</v>
      </c>
      <c r="CI28" s="45">
        <v>7200</v>
      </c>
      <c r="CJ28" s="46">
        <v>11360</v>
      </c>
      <c r="CK28" s="44">
        <v>0</v>
      </c>
      <c r="CL28" s="45">
        <v>0</v>
      </c>
      <c r="CM28" s="45">
        <v>0</v>
      </c>
      <c r="CN28" s="45">
        <v>0</v>
      </c>
      <c r="CO28" s="45">
        <v>0</v>
      </c>
      <c r="CP28" s="49">
        <v>0</v>
      </c>
      <c r="CQ28" s="47">
        <v>0</v>
      </c>
      <c r="CR28" s="48">
        <v>16170</v>
      </c>
      <c r="CS28" s="45">
        <v>15300</v>
      </c>
      <c r="CT28" s="45">
        <v>2660</v>
      </c>
      <c r="CU28" s="45">
        <v>5400</v>
      </c>
      <c r="CV28" s="49">
        <v>39530</v>
      </c>
      <c r="CW28" s="45">
        <v>690</v>
      </c>
      <c r="CX28" s="45">
        <v>184560</v>
      </c>
      <c r="CY28" s="46">
        <v>1004700</v>
      </c>
      <c r="CZ28" s="48">
        <v>13558486</v>
      </c>
      <c r="DA28" s="45">
        <v>0</v>
      </c>
      <c r="DB28" s="45">
        <v>0</v>
      </c>
      <c r="DC28" s="46">
        <v>13558486</v>
      </c>
      <c r="DD28" s="44">
        <v>813483</v>
      </c>
      <c r="DE28" s="45">
        <v>813483</v>
      </c>
      <c r="DF28" s="50">
        <f t="shared" si="2"/>
        <v>5.9998070581036851E-2</v>
      </c>
      <c r="DG28" s="48">
        <v>57492709</v>
      </c>
      <c r="DH28" s="45">
        <v>1</v>
      </c>
      <c r="DI28" s="45">
        <v>0</v>
      </c>
      <c r="DJ28" s="46">
        <v>57492710</v>
      </c>
      <c r="DK28" s="44">
        <v>3913</v>
      </c>
      <c r="DL28" s="45">
        <v>1640189</v>
      </c>
      <c r="DM28" s="45">
        <v>423</v>
      </c>
      <c r="DN28" s="45">
        <v>5741288</v>
      </c>
      <c r="DO28" s="45">
        <v>449081</v>
      </c>
      <c r="DP28" s="45">
        <v>415217</v>
      </c>
      <c r="DQ28" s="47">
        <v>80417</v>
      </c>
      <c r="DR28" s="48">
        <v>185380</v>
      </c>
      <c r="DS28" s="45">
        <v>169800</v>
      </c>
      <c r="DT28" s="46">
        <v>355180</v>
      </c>
      <c r="DU28" s="44">
        <v>229320</v>
      </c>
      <c r="DV28" s="45">
        <v>28800</v>
      </c>
      <c r="DW28" s="45">
        <v>0</v>
      </c>
      <c r="DX28" s="45">
        <v>430980</v>
      </c>
      <c r="DY28" s="45">
        <v>1081920</v>
      </c>
      <c r="DZ28" s="49">
        <v>1512900</v>
      </c>
      <c r="EA28" s="47">
        <v>160100</v>
      </c>
      <c r="EB28" s="48">
        <v>260700</v>
      </c>
      <c r="EC28" s="45">
        <v>76050</v>
      </c>
      <c r="ED28" s="45">
        <v>79420</v>
      </c>
      <c r="EE28" s="45">
        <v>86850</v>
      </c>
      <c r="EF28" s="49">
        <v>503020</v>
      </c>
      <c r="EG28" s="45">
        <v>32200</v>
      </c>
      <c r="EH28" s="45">
        <v>7198740</v>
      </c>
      <c r="EI28" s="46">
        <v>18350365</v>
      </c>
      <c r="EJ28" s="48">
        <v>39142345</v>
      </c>
      <c r="EK28" s="45">
        <v>0</v>
      </c>
      <c r="EL28" s="45">
        <v>0</v>
      </c>
      <c r="EM28" s="46">
        <v>39142345</v>
      </c>
      <c r="EN28" s="44">
        <v>2347840</v>
      </c>
      <c r="EO28" s="45">
        <v>2347840</v>
      </c>
      <c r="EP28" s="50">
        <f t="shared" si="3"/>
        <v>5.9982098670889543E-2</v>
      </c>
      <c r="EQ28" s="48">
        <v>20927153</v>
      </c>
      <c r="ER28" s="45">
        <v>1</v>
      </c>
      <c r="ES28" s="45">
        <v>0</v>
      </c>
      <c r="ET28" s="46">
        <v>20927154</v>
      </c>
      <c r="EU28" s="44">
        <v>2334</v>
      </c>
      <c r="EV28" s="45">
        <v>868699</v>
      </c>
      <c r="EW28" s="45">
        <v>250</v>
      </c>
      <c r="EX28" s="45">
        <v>2977076</v>
      </c>
      <c r="EY28" s="45">
        <v>137555</v>
      </c>
      <c r="EZ28" s="45">
        <v>259206</v>
      </c>
      <c r="FA28" s="47">
        <v>47137</v>
      </c>
      <c r="FB28" s="48">
        <v>130780</v>
      </c>
      <c r="FC28" s="45">
        <v>119400</v>
      </c>
      <c r="FD28" s="46">
        <v>250180</v>
      </c>
      <c r="FE28" s="44">
        <v>172120</v>
      </c>
      <c r="FF28" s="45">
        <v>23100</v>
      </c>
      <c r="FG28" s="45">
        <v>0</v>
      </c>
      <c r="FH28" s="45">
        <v>283140</v>
      </c>
      <c r="FI28" s="45">
        <v>897940</v>
      </c>
      <c r="FJ28" s="49">
        <v>1181080</v>
      </c>
      <c r="FK28" s="47">
        <v>123210</v>
      </c>
      <c r="FL28" s="48">
        <v>150810</v>
      </c>
      <c r="FM28" s="45">
        <v>27000</v>
      </c>
      <c r="FN28" s="45">
        <v>50160</v>
      </c>
      <c r="FO28" s="45">
        <v>53100</v>
      </c>
      <c r="FP28" s="49">
        <v>281070</v>
      </c>
      <c r="FQ28" s="45">
        <v>24610</v>
      </c>
      <c r="FR28" s="45">
        <v>5252170</v>
      </c>
      <c r="FS28" s="46">
        <v>11599547</v>
      </c>
      <c r="FT28" s="48">
        <v>9327607</v>
      </c>
      <c r="FU28" s="45">
        <v>0</v>
      </c>
      <c r="FV28" s="45">
        <v>0</v>
      </c>
      <c r="FW28" s="46">
        <v>9327607</v>
      </c>
      <c r="FX28" s="44">
        <v>559155</v>
      </c>
      <c r="FY28" s="45">
        <v>559155</v>
      </c>
      <c r="FZ28" s="50">
        <f t="shared" si="4"/>
        <v>5.9946243447006289E-2</v>
      </c>
      <c r="GA28" s="48">
        <v>18268846</v>
      </c>
      <c r="GB28" s="45">
        <v>0</v>
      </c>
      <c r="GC28" s="45">
        <v>0</v>
      </c>
      <c r="GD28" s="46">
        <v>18268846</v>
      </c>
      <c r="GE28" s="44">
        <v>1579</v>
      </c>
      <c r="GF28" s="45">
        <v>558737</v>
      </c>
      <c r="GG28" s="45">
        <v>168</v>
      </c>
      <c r="GH28" s="45">
        <v>1974528</v>
      </c>
      <c r="GI28" s="45">
        <v>183713</v>
      </c>
      <c r="GJ28" s="45">
        <v>119959</v>
      </c>
      <c r="GK28" s="47">
        <v>26496</v>
      </c>
      <c r="GL28" s="48">
        <v>47840</v>
      </c>
      <c r="GM28" s="45">
        <v>39300</v>
      </c>
      <c r="GN28" s="46">
        <v>87140</v>
      </c>
      <c r="GO28" s="44">
        <v>57200</v>
      </c>
      <c r="GP28" s="45">
        <v>5700</v>
      </c>
      <c r="GQ28" s="45">
        <v>0</v>
      </c>
      <c r="GR28" s="45">
        <v>144760</v>
      </c>
      <c r="GS28" s="45">
        <v>180900</v>
      </c>
      <c r="GT28" s="49">
        <v>325660</v>
      </c>
      <c r="GU28" s="47">
        <v>35700</v>
      </c>
      <c r="GV28" s="48">
        <v>82500</v>
      </c>
      <c r="GW28" s="45">
        <v>29250</v>
      </c>
      <c r="GX28" s="45">
        <v>23560</v>
      </c>
      <c r="GY28" s="45">
        <v>22950</v>
      </c>
      <c r="GZ28" s="49">
        <v>158260</v>
      </c>
      <c r="HA28" s="45">
        <v>6440</v>
      </c>
      <c r="HB28" s="45">
        <v>1602760</v>
      </c>
      <c r="HC28" s="46">
        <v>5143872</v>
      </c>
      <c r="HD28" s="48">
        <v>13124974</v>
      </c>
      <c r="HE28" s="45">
        <v>0</v>
      </c>
      <c r="HF28" s="45">
        <v>0</v>
      </c>
      <c r="HG28" s="46">
        <v>13124974</v>
      </c>
      <c r="HH28" s="44">
        <v>787342</v>
      </c>
      <c r="HI28" s="45">
        <v>787342</v>
      </c>
      <c r="HJ28" s="50">
        <f t="shared" si="5"/>
        <v>5.9988080738293273E-2</v>
      </c>
    </row>
    <row r="29" spans="1:218" s="18" customFormat="1" ht="12.6" customHeight="1" x14ac:dyDescent="0.2">
      <c r="A29" s="21">
        <v>17</v>
      </c>
      <c r="B29" s="22" t="s">
        <v>92</v>
      </c>
      <c r="C29" s="51">
        <v>2629822</v>
      </c>
      <c r="D29" s="52">
        <v>0</v>
      </c>
      <c r="E29" s="52">
        <v>0</v>
      </c>
      <c r="F29" s="53">
        <v>2629822</v>
      </c>
      <c r="G29" s="51">
        <v>0</v>
      </c>
      <c r="H29" s="52">
        <v>56617</v>
      </c>
      <c r="I29" s="52">
        <v>88</v>
      </c>
      <c r="J29" s="52">
        <v>214878</v>
      </c>
      <c r="K29" s="52">
        <v>32511</v>
      </c>
      <c r="L29" s="52">
        <v>12716</v>
      </c>
      <c r="M29" s="43">
        <v>2563</v>
      </c>
      <c r="N29" s="54">
        <v>3900</v>
      </c>
      <c r="O29" s="52">
        <v>4500</v>
      </c>
      <c r="P29" s="53">
        <v>8400</v>
      </c>
      <c r="Q29" s="51">
        <v>0</v>
      </c>
      <c r="R29" s="52">
        <v>0</v>
      </c>
      <c r="S29" s="52">
        <v>0</v>
      </c>
      <c r="T29" s="52">
        <v>11550</v>
      </c>
      <c r="U29" s="52">
        <v>9260</v>
      </c>
      <c r="V29" s="55">
        <v>20810</v>
      </c>
      <c r="W29" s="43">
        <v>3130</v>
      </c>
      <c r="X29" s="54">
        <v>11220</v>
      </c>
      <c r="Y29" s="52">
        <v>4500</v>
      </c>
      <c r="Z29" s="52">
        <v>3420</v>
      </c>
      <c r="AA29" s="52">
        <v>3600</v>
      </c>
      <c r="AB29" s="55">
        <v>22740</v>
      </c>
      <c r="AC29" s="52">
        <v>460</v>
      </c>
      <c r="AD29" s="52">
        <v>147060</v>
      </c>
      <c r="AE29" s="53">
        <v>521885</v>
      </c>
      <c r="AF29" s="54">
        <v>2107937</v>
      </c>
      <c r="AG29" s="52">
        <v>0</v>
      </c>
      <c r="AH29" s="52">
        <v>0</v>
      </c>
      <c r="AI29" s="53">
        <v>2107937</v>
      </c>
      <c r="AJ29" s="51">
        <v>126460</v>
      </c>
      <c r="AK29" s="52">
        <v>126460</v>
      </c>
      <c r="AL29" s="56">
        <f t="shared" si="0"/>
        <v>5.9992305272880547E-2</v>
      </c>
      <c r="AM29" s="54">
        <v>3074186</v>
      </c>
      <c r="AN29" s="52">
        <v>0</v>
      </c>
      <c r="AO29" s="52">
        <v>0</v>
      </c>
      <c r="AP29" s="53">
        <v>3074186</v>
      </c>
      <c r="AQ29" s="51">
        <v>0</v>
      </c>
      <c r="AR29" s="52">
        <v>50819</v>
      </c>
      <c r="AS29" s="52">
        <v>0</v>
      </c>
      <c r="AT29" s="52">
        <v>209261</v>
      </c>
      <c r="AU29" s="52">
        <v>36576</v>
      </c>
      <c r="AV29" s="52">
        <v>11341</v>
      </c>
      <c r="AW29" s="43">
        <v>2182</v>
      </c>
      <c r="AX29" s="54">
        <v>2600</v>
      </c>
      <c r="AY29" s="52">
        <v>5100</v>
      </c>
      <c r="AZ29" s="53">
        <v>7700</v>
      </c>
      <c r="BA29" s="51">
        <v>0</v>
      </c>
      <c r="BB29" s="52">
        <v>0</v>
      </c>
      <c r="BC29" s="52">
        <v>0</v>
      </c>
      <c r="BD29" s="52">
        <v>2640</v>
      </c>
      <c r="BE29" s="52">
        <v>1540</v>
      </c>
      <c r="BF29" s="55">
        <v>4180</v>
      </c>
      <c r="BG29" s="43">
        <v>1110</v>
      </c>
      <c r="BH29" s="54">
        <v>6270</v>
      </c>
      <c r="BI29" s="52">
        <v>5400</v>
      </c>
      <c r="BJ29" s="52">
        <v>760</v>
      </c>
      <c r="BK29" s="52">
        <v>4050</v>
      </c>
      <c r="BL29" s="55">
        <v>16480</v>
      </c>
      <c r="BM29" s="52">
        <v>1840</v>
      </c>
      <c r="BN29" s="52">
        <v>133730</v>
      </c>
      <c r="BO29" s="53">
        <v>475219</v>
      </c>
      <c r="BP29" s="54">
        <v>2598967</v>
      </c>
      <c r="BQ29" s="52">
        <v>0</v>
      </c>
      <c r="BR29" s="52">
        <v>0</v>
      </c>
      <c r="BS29" s="53">
        <v>2598967</v>
      </c>
      <c r="BT29" s="51">
        <v>155925</v>
      </c>
      <c r="BU29" s="52">
        <v>155925</v>
      </c>
      <c r="BV29" s="56">
        <f t="shared" si="1"/>
        <v>5.9994990317306839E-2</v>
      </c>
      <c r="BW29" s="54">
        <v>10434404</v>
      </c>
      <c r="BX29" s="52">
        <v>0</v>
      </c>
      <c r="BY29" s="52">
        <v>0</v>
      </c>
      <c r="BZ29" s="53">
        <v>10434404</v>
      </c>
      <c r="CA29" s="51">
        <v>0</v>
      </c>
      <c r="CB29" s="52">
        <v>101920</v>
      </c>
      <c r="CC29" s="52">
        <v>9</v>
      </c>
      <c r="CD29" s="52">
        <v>365227</v>
      </c>
      <c r="CE29" s="52">
        <v>55393</v>
      </c>
      <c r="CF29" s="52">
        <v>16486</v>
      </c>
      <c r="CG29" s="43">
        <v>3489</v>
      </c>
      <c r="CH29" s="54">
        <v>4420</v>
      </c>
      <c r="CI29" s="52">
        <v>6000</v>
      </c>
      <c r="CJ29" s="53">
        <v>10420</v>
      </c>
      <c r="CK29" s="51">
        <v>0</v>
      </c>
      <c r="CL29" s="52">
        <v>0</v>
      </c>
      <c r="CM29" s="52">
        <v>0</v>
      </c>
      <c r="CN29" s="52">
        <v>0</v>
      </c>
      <c r="CO29" s="52">
        <v>0</v>
      </c>
      <c r="CP29" s="55">
        <v>0</v>
      </c>
      <c r="CQ29" s="43">
        <v>0</v>
      </c>
      <c r="CR29" s="54">
        <v>12540</v>
      </c>
      <c r="CS29" s="52">
        <v>10800</v>
      </c>
      <c r="CT29" s="52">
        <v>2280</v>
      </c>
      <c r="CU29" s="52">
        <v>4050</v>
      </c>
      <c r="CV29" s="55">
        <v>29670</v>
      </c>
      <c r="CW29" s="52">
        <v>920</v>
      </c>
      <c r="CX29" s="52">
        <v>147290</v>
      </c>
      <c r="CY29" s="53">
        <v>730815</v>
      </c>
      <c r="CZ29" s="54">
        <v>9703589</v>
      </c>
      <c r="DA29" s="52">
        <v>0</v>
      </c>
      <c r="DB29" s="52">
        <v>0</v>
      </c>
      <c r="DC29" s="53">
        <v>9703589</v>
      </c>
      <c r="DD29" s="51">
        <v>582196</v>
      </c>
      <c r="DE29" s="52">
        <v>582196</v>
      </c>
      <c r="DF29" s="56">
        <f t="shared" si="2"/>
        <v>5.9998006923005498E-2</v>
      </c>
      <c r="DG29" s="54">
        <v>57451099</v>
      </c>
      <c r="DH29" s="52">
        <v>978</v>
      </c>
      <c r="DI29" s="52">
        <v>0</v>
      </c>
      <c r="DJ29" s="53">
        <v>57452077</v>
      </c>
      <c r="DK29" s="51">
        <v>1496</v>
      </c>
      <c r="DL29" s="52">
        <v>1496943</v>
      </c>
      <c r="DM29" s="52">
        <v>794</v>
      </c>
      <c r="DN29" s="52">
        <v>6365624</v>
      </c>
      <c r="DO29" s="52">
        <v>345398</v>
      </c>
      <c r="DP29" s="52">
        <v>467893</v>
      </c>
      <c r="DQ29" s="43">
        <v>80039</v>
      </c>
      <c r="DR29" s="54">
        <v>210080</v>
      </c>
      <c r="DS29" s="52">
        <v>182100</v>
      </c>
      <c r="DT29" s="53">
        <v>392180</v>
      </c>
      <c r="DU29" s="51">
        <v>226720</v>
      </c>
      <c r="DV29" s="52">
        <v>59100</v>
      </c>
      <c r="DW29" s="52">
        <v>0</v>
      </c>
      <c r="DX29" s="52">
        <v>559020</v>
      </c>
      <c r="DY29" s="52">
        <v>1574120</v>
      </c>
      <c r="DZ29" s="55">
        <v>2133140</v>
      </c>
      <c r="EA29" s="43">
        <v>293530</v>
      </c>
      <c r="EB29" s="54">
        <v>275550</v>
      </c>
      <c r="EC29" s="52">
        <v>60300</v>
      </c>
      <c r="ED29" s="52">
        <v>60040</v>
      </c>
      <c r="EE29" s="52">
        <v>112500</v>
      </c>
      <c r="EF29" s="55">
        <v>508390</v>
      </c>
      <c r="EG29" s="52">
        <v>39560</v>
      </c>
      <c r="EH29" s="52">
        <v>9339700</v>
      </c>
      <c r="EI29" s="53">
        <v>21749713</v>
      </c>
      <c r="EJ29" s="54">
        <v>35702179</v>
      </c>
      <c r="EK29" s="52">
        <v>185</v>
      </c>
      <c r="EL29" s="52">
        <v>0</v>
      </c>
      <c r="EM29" s="53">
        <v>35702364</v>
      </c>
      <c r="EN29" s="51">
        <v>2141244</v>
      </c>
      <c r="EO29" s="52">
        <v>2141244</v>
      </c>
      <c r="EP29" s="56">
        <f t="shared" si="3"/>
        <v>5.9974852085424933E-2</v>
      </c>
      <c r="EQ29" s="54">
        <v>28793792</v>
      </c>
      <c r="ER29" s="52">
        <v>978</v>
      </c>
      <c r="ES29" s="52">
        <v>0</v>
      </c>
      <c r="ET29" s="53">
        <v>28794770</v>
      </c>
      <c r="EU29" s="51">
        <v>1279</v>
      </c>
      <c r="EV29" s="52">
        <v>923911</v>
      </c>
      <c r="EW29" s="52">
        <v>596</v>
      </c>
      <c r="EX29" s="52">
        <v>4236821</v>
      </c>
      <c r="EY29" s="52">
        <v>113952</v>
      </c>
      <c r="EZ29" s="52">
        <v>329480</v>
      </c>
      <c r="FA29" s="43">
        <v>52403</v>
      </c>
      <c r="FB29" s="54">
        <v>170560</v>
      </c>
      <c r="FC29" s="52">
        <v>142200</v>
      </c>
      <c r="FD29" s="53">
        <v>312760</v>
      </c>
      <c r="FE29" s="51">
        <v>182260</v>
      </c>
      <c r="FF29" s="52">
        <v>53100</v>
      </c>
      <c r="FG29" s="52">
        <v>0</v>
      </c>
      <c r="FH29" s="52">
        <v>432300</v>
      </c>
      <c r="FI29" s="52">
        <v>1413980</v>
      </c>
      <c r="FJ29" s="55">
        <v>1846280</v>
      </c>
      <c r="FK29" s="43">
        <v>250410</v>
      </c>
      <c r="FL29" s="54">
        <v>193380</v>
      </c>
      <c r="FM29" s="52">
        <v>24750</v>
      </c>
      <c r="FN29" s="52">
        <v>36860</v>
      </c>
      <c r="FO29" s="52">
        <v>78300</v>
      </c>
      <c r="FP29" s="55">
        <v>333290</v>
      </c>
      <c r="FQ29" s="52">
        <v>31050</v>
      </c>
      <c r="FR29" s="52">
        <v>7702170</v>
      </c>
      <c r="FS29" s="53">
        <v>16369166</v>
      </c>
      <c r="FT29" s="54">
        <v>12425419</v>
      </c>
      <c r="FU29" s="52">
        <v>185</v>
      </c>
      <c r="FV29" s="52">
        <v>0</v>
      </c>
      <c r="FW29" s="53">
        <v>12425604</v>
      </c>
      <c r="FX29" s="51">
        <v>744805</v>
      </c>
      <c r="FY29" s="52">
        <v>744805</v>
      </c>
      <c r="FZ29" s="56">
        <f t="shared" si="4"/>
        <v>5.9941150546886895E-2</v>
      </c>
      <c r="GA29" s="54">
        <v>15148717</v>
      </c>
      <c r="GB29" s="52">
        <v>0</v>
      </c>
      <c r="GC29" s="52">
        <v>0</v>
      </c>
      <c r="GD29" s="53">
        <v>15148717</v>
      </c>
      <c r="GE29" s="51">
        <v>217</v>
      </c>
      <c r="GF29" s="52">
        <v>420293</v>
      </c>
      <c r="GG29" s="52">
        <v>189</v>
      </c>
      <c r="GH29" s="52">
        <v>1554315</v>
      </c>
      <c r="GI29" s="52">
        <v>139477</v>
      </c>
      <c r="GJ29" s="52">
        <v>110586</v>
      </c>
      <c r="GK29" s="43">
        <v>21965</v>
      </c>
      <c r="GL29" s="54">
        <v>32500</v>
      </c>
      <c r="GM29" s="52">
        <v>28800</v>
      </c>
      <c r="GN29" s="53">
        <v>61300</v>
      </c>
      <c r="GO29" s="51">
        <v>44460</v>
      </c>
      <c r="GP29" s="52">
        <v>6000</v>
      </c>
      <c r="GQ29" s="52">
        <v>0</v>
      </c>
      <c r="GR29" s="52">
        <v>124080</v>
      </c>
      <c r="GS29" s="52">
        <v>158600</v>
      </c>
      <c r="GT29" s="55">
        <v>282680</v>
      </c>
      <c r="GU29" s="43">
        <v>42010</v>
      </c>
      <c r="GV29" s="54">
        <v>63360</v>
      </c>
      <c r="GW29" s="52">
        <v>19350</v>
      </c>
      <c r="GX29" s="52">
        <v>20140</v>
      </c>
      <c r="GY29" s="52">
        <v>26100</v>
      </c>
      <c r="GZ29" s="55">
        <v>128950</v>
      </c>
      <c r="HA29" s="52">
        <v>5750</v>
      </c>
      <c r="HB29" s="52">
        <v>1356510</v>
      </c>
      <c r="HC29" s="53">
        <v>4174513</v>
      </c>
      <c r="HD29" s="54">
        <v>10974204</v>
      </c>
      <c r="HE29" s="52">
        <v>0</v>
      </c>
      <c r="HF29" s="52">
        <v>0</v>
      </c>
      <c r="HG29" s="53">
        <v>10974204</v>
      </c>
      <c r="HH29" s="51">
        <v>658318</v>
      </c>
      <c r="HI29" s="52">
        <v>658318</v>
      </c>
      <c r="HJ29" s="56">
        <f t="shared" si="5"/>
        <v>5.9987767677728607E-2</v>
      </c>
    </row>
    <row r="30" spans="1:218" s="18" customFormat="1" ht="12.6" customHeight="1" x14ac:dyDescent="0.2">
      <c r="A30" s="19">
        <v>18</v>
      </c>
      <c r="B30" s="20" t="s">
        <v>93</v>
      </c>
      <c r="C30" s="44">
        <v>1442226</v>
      </c>
      <c r="D30" s="45">
        <v>0</v>
      </c>
      <c r="E30" s="45">
        <v>0</v>
      </c>
      <c r="F30" s="46">
        <v>1442226</v>
      </c>
      <c r="G30" s="44">
        <v>0</v>
      </c>
      <c r="H30" s="45">
        <v>30700</v>
      </c>
      <c r="I30" s="45">
        <v>0</v>
      </c>
      <c r="J30" s="45">
        <v>115038</v>
      </c>
      <c r="K30" s="45">
        <v>17731</v>
      </c>
      <c r="L30" s="45">
        <v>7326</v>
      </c>
      <c r="M30" s="47">
        <v>1429</v>
      </c>
      <c r="N30" s="48">
        <v>1040</v>
      </c>
      <c r="O30" s="45">
        <v>3600</v>
      </c>
      <c r="P30" s="46">
        <v>4640</v>
      </c>
      <c r="Q30" s="44">
        <v>0</v>
      </c>
      <c r="R30" s="45">
        <v>0</v>
      </c>
      <c r="S30" s="45">
        <v>0</v>
      </c>
      <c r="T30" s="45">
        <v>5170</v>
      </c>
      <c r="U30" s="45">
        <v>5710</v>
      </c>
      <c r="V30" s="49">
        <v>10880</v>
      </c>
      <c r="W30" s="47">
        <v>3050</v>
      </c>
      <c r="X30" s="48">
        <v>6270</v>
      </c>
      <c r="Y30" s="45">
        <v>2250</v>
      </c>
      <c r="Z30" s="45">
        <v>1140</v>
      </c>
      <c r="AA30" s="45">
        <v>2700</v>
      </c>
      <c r="AB30" s="49">
        <v>12360</v>
      </c>
      <c r="AC30" s="45">
        <v>1380</v>
      </c>
      <c r="AD30" s="45">
        <v>80410</v>
      </c>
      <c r="AE30" s="46">
        <v>284944</v>
      </c>
      <c r="AF30" s="48">
        <v>1157282</v>
      </c>
      <c r="AG30" s="45">
        <v>0</v>
      </c>
      <c r="AH30" s="45">
        <v>0</v>
      </c>
      <c r="AI30" s="46">
        <v>1157282</v>
      </c>
      <c r="AJ30" s="44">
        <v>69430</v>
      </c>
      <c r="AK30" s="45">
        <v>69430</v>
      </c>
      <c r="AL30" s="50">
        <f t="shared" si="0"/>
        <v>5.9994020472106196E-2</v>
      </c>
      <c r="AM30" s="48">
        <v>1801081</v>
      </c>
      <c r="AN30" s="45">
        <v>0</v>
      </c>
      <c r="AO30" s="45">
        <v>0</v>
      </c>
      <c r="AP30" s="46">
        <v>1801081</v>
      </c>
      <c r="AQ30" s="44">
        <v>0</v>
      </c>
      <c r="AR30" s="45">
        <v>34747</v>
      </c>
      <c r="AS30" s="45">
        <v>0</v>
      </c>
      <c r="AT30" s="45">
        <v>127697</v>
      </c>
      <c r="AU30" s="45">
        <v>17128</v>
      </c>
      <c r="AV30" s="45">
        <v>7058</v>
      </c>
      <c r="AW30" s="47">
        <v>1429</v>
      </c>
      <c r="AX30" s="48">
        <v>1560</v>
      </c>
      <c r="AY30" s="45">
        <v>2700</v>
      </c>
      <c r="AZ30" s="46">
        <v>4260</v>
      </c>
      <c r="BA30" s="44">
        <v>0</v>
      </c>
      <c r="BB30" s="45">
        <v>0</v>
      </c>
      <c r="BC30" s="45">
        <v>0</v>
      </c>
      <c r="BD30" s="45">
        <v>2200</v>
      </c>
      <c r="BE30" s="45">
        <v>1150</v>
      </c>
      <c r="BF30" s="49">
        <v>3350</v>
      </c>
      <c r="BG30" s="47">
        <v>220</v>
      </c>
      <c r="BH30" s="48">
        <v>5610</v>
      </c>
      <c r="BI30" s="45">
        <v>2250</v>
      </c>
      <c r="BJ30" s="45">
        <v>760</v>
      </c>
      <c r="BK30" s="45">
        <v>1350</v>
      </c>
      <c r="BL30" s="49">
        <v>9970</v>
      </c>
      <c r="BM30" s="45">
        <v>230</v>
      </c>
      <c r="BN30" s="45">
        <v>78260</v>
      </c>
      <c r="BO30" s="46">
        <v>284349</v>
      </c>
      <c r="BP30" s="48">
        <v>1516732</v>
      </c>
      <c r="BQ30" s="45">
        <v>0</v>
      </c>
      <c r="BR30" s="45">
        <v>0</v>
      </c>
      <c r="BS30" s="46">
        <v>1516732</v>
      </c>
      <c r="BT30" s="44">
        <v>90998</v>
      </c>
      <c r="BU30" s="45">
        <v>90998</v>
      </c>
      <c r="BV30" s="50">
        <f t="shared" si="1"/>
        <v>5.9996096871431474E-2</v>
      </c>
      <c r="BW30" s="48">
        <v>4531064</v>
      </c>
      <c r="BX30" s="45">
        <v>0</v>
      </c>
      <c r="BY30" s="45">
        <v>0</v>
      </c>
      <c r="BZ30" s="46">
        <v>4531064</v>
      </c>
      <c r="CA30" s="44">
        <v>0</v>
      </c>
      <c r="CB30" s="45">
        <v>54014</v>
      </c>
      <c r="CC30" s="45">
        <v>0</v>
      </c>
      <c r="CD30" s="45">
        <v>187483</v>
      </c>
      <c r="CE30" s="45">
        <v>34792</v>
      </c>
      <c r="CF30" s="45">
        <v>9572</v>
      </c>
      <c r="CG30" s="47">
        <v>1813</v>
      </c>
      <c r="CH30" s="48">
        <v>2080</v>
      </c>
      <c r="CI30" s="45">
        <v>2100</v>
      </c>
      <c r="CJ30" s="46">
        <v>4180</v>
      </c>
      <c r="CK30" s="44">
        <v>0</v>
      </c>
      <c r="CL30" s="45">
        <v>0</v>
      </c>
      <c r="CM30" s="45">
        <v>0</v>
      </c>
      <c r="CN30" s="45">
        <v>0</v>
      </c>
      <c r="CO30" s="45">
        <v>0</v>
      </c>
      <c r="CP30" s="49">
        <v>0</v>
      </c>
      <c r="CQ30" s="47">
        <v>0</v>
      </c>
      <c r="CR30" s="48">
        <v>9900</v>
      </c>
      <c r="CS30" s="45">
        <v>5400</v>
      </c>
      <c r="CT30" s="45">
        <v>1900</v>
      </c>
      <c r="CU30" s="45">
        <v>0</v>
      </c>
      <c r="CV30" s="49">
        <v>17200</v>
      </c>
      <c r="CW30" s="45">
        <v>460</v>
      </c>
      <c r="CX30" s="45">
        <v>78120</v>
      </c>
      <c r="CY30" s="46">
        <v>387634</v>
      </c>
      <c r="CZ30" s="48">
        <v>4143430</v>
      </c>
      <c r="DA30" s="45">
        <v>0</v>
      </c>
      <c r="DB30" s="45">
        <v>0</v>
      </c>
      <c r="DC30" s="46">
        <v>4143430</v>
      </c>
      <c r="DD30" s="44">
        <v>248596</v>
      </c>
      <c r="DE30" s="45">
        <v>248596</v>
      </c>
      <c r="DF30" s="50">
        <f t="shared" si="2"/>
        <v>5.9997634809807333E-2</v>
      </c>
      <c r="DG30" s="48">
        <v>30384127</v>
      </c>
      <c r="DH30" s="45">
        <v>0</v>
      </c>
      <c r="DI30" s="45">
        <v>1257</v>
      </c>
      <c r="DJ30" s="46">
        <v>30385384</v>
      </c>
      <c r="DK30" s="44">
        <v>960</v>
      </c>
      <c r="DL30" s="45">
        <v>875076</v>
      </c>
      <c r="DM30" s="45">
        <v>111</v>
      </c>
      <c r="DN30" s="45">
        <v>3415019</v>
      </c>
      <c r="DO30" s="45">
        <v>223763</v>
      </c>
      <c r="DP30" s="45">
        <v>276266</v>
      </c>
      <c r="DQ30" s="47">
        <v>49262</v>
      </c>
      <c r="DR30" s="48">
        <v>101920</v>
      </c>
      <c r="DS30" s="45">
        <v>115800</v>
      </c>
      <c r="DT30" s="46">
        <v>217720</v>
      </c>
      <c r="DU30" s="44">
        <v>138840</v>
      </c>
      <c r="DV30" s="45">
        <v>20700</v>
      </c>
      <c r="DW30" s="45">
        <v>0</v>
      </c>
      <c r="DX30" s="45">
        <v>341990</v>
      </c>
      <c r="DY30" s="45">
        <v>696180</v>
      </c>
      <c r="DZ30" s="49">
        <v>1038170</v>
      </c>
      <c r="EA30" s="47">
        <v>136530</v>
      </c>
      <c r="EB30" s="48">
        <v>149490</v>
      </c>
      <c r="EC30" s="45">
        <v>38250</v>
      </c>
      <c r="ED30" s="45">
        <v>44840</v>
      </c>
      <c r="EE30" s="45">
        <v>68400</v>
      </c>
      <c r="EF30" s="49">
        <v>300980</v>
      </c>
      <c r="EG30" s="45">
        <v>20470</v>
      </c>
      <c r="EH30" s="45">
        <v>4904450</v>
      </c>
      <c r="EI30" s="46">
        <v>11618206</v>
      </c>
      <c r="EJ30" s="48">
        <v>18766379</v>
      </c>
      <c r="EK30" s="45">
        <v>0</v>
      </c>
      <c r="EL30" s="45">
        <v>799</v>
      </c>
      <c r="EM30" s="46">
        <v>18767178</v>
      </c>
      <c r="EN30" s="44">
        <v>1125558</v>
      </c>
      <c r="EO30" s="45">
        <v>1125558</v>
      </c>
      <c r="EP30" s="50">
        <f t="shared" si="3"/>
        <v>5.9974813474886847E-2</v>
      </c>
      <c r="EQ30" s="48">
        <v>14839458</v>
      </c>
      <c r="ER30" s="45">
        <v>0</v>
      </c>
      <c r="ES30" s="45">
        <v>1257</v>
      </c>
      <c r="ET30" s="46">
        <v>14840715</v>
      </c>
      <c r="EU30" s="44">
        <v>960</v>
      </c>
      <c r="EV30" s="45">
        <v>523985</v>
      </c>
      <c r="EW30" s="45">
        <v>23</v>
      </c>
      <c r="EX30" s="45">
        <v>2159594</v>
      </c>
      <c r="EY30" s="45">
        <v>84430</v>
      </c>
      <c r="EZ30" s="45">
        <v>193176</v>
      </c>
      <c r="FA30" s="47">
        <v>32785</v>
      </c>
      <c r="FB30" s="48">
        <v>75660</v>
      </c>
      <c r="FC30" s="45">
        <v>79200</v>
      </c>
      <c r="FD30" s="46">
        <v>154860</v>
      </c>
      <c r="FE30" s="44">
        <v>110760</v>
      </c>
      <c r="FF30" s="45">
        <v>17700</v>
      </c>
      <c r="FG30" s="45">
        <v>0</v>
      </c>
      <c r="FH30" s="45">
        <v>259050</v>
      </c>
      <c r="FI30" s="45">
        <v>612560</v>
      </c>
      <c r="FJ30" s="49">
        <v>871610</v>
      </c>
      <c r="FK30" s="47">
        <v>109240</v>
      </c>
      <c r="FL30" s="48">
        <v>92730</v>
      </c>
      <c r="FM30" s="45">
        <v>13050</v>
      </c>
      <c r="FN30" s="45">
        <v>30780</v>
      </c>
      <c r="FO30" s="45">
        <v>52650</v>
      </c>
      <c r="FP30" s="49">
        <v>189210</v>
      </c>
      <c r="FQ30" s="45">
        <v>14490</v>
      </c>
      <c r="FR30" s="45">
        <v>3933220</v>
      </c>
      <c r="FS30" s="46">
        <v>8396020</v>
      </c>
      <c r="FT30" s="48">
        <v>6443896</v>
      </c>
      <c r="FU30" s="45">
        <v>0</v>
      </c>
      <c r="FV30" s="45">
        <v>799</v>
      </c>
      <c r="FW30" s="46">
        <v>6444695</v>
      </c>
      <c r="FX30" s="44">
        <v>386304</v>
      </c>
      <c r="FY30" s="45">
        <v>386304</v>
      </c>
      <c r="FZ30" s="50">
        <f t="shared" si="4"/>
        <v>5.9941393657884506E-2</v>
      </c>
      <c r="GA30" s="48">
        <v>9212524</v>
      </c>
      <c r="GB30" s="45">
        <v>0</v>
      </c>
      <c r="GC30" s="45">
        <v>0</v>
      </c>
      <c r="GD30" s="46">
        <v>9212524</v>
      </c>
      <c r="GE30" s="44">
        <v>0</v>
      </c>
      <c r="GF30" s="45">
        <v>262330</v>
      </c>
      <c r="GG30" s="45">
        <v>88</v>
      </c>
      <c r="GH30" s="45">
        <v>940245</v>
      </c>
      <c r="GI30" s="45">
        <v>87413</v>
      </c>
      <c r="GJ30" s="45">
        <v>66460</v>
      </c>
      <c r="GK30" s="47">
        <v>13235</v>
      </c>
      <c r="GL30" s="48">
        <v>22620</v>
      </c>
      <c r="GM30" s="45">
        <v>31800</v>
      </c>
      <c r="GN30" s="46">
        <v>54420</v>
      </c>
      <c r="GO30" s="44">
        <v>28080</v>
      </c>
      <c r="GP30" s="45">
        <v>3000</v>
      </c>
      <c r="GQ30" s="45">
        <v>0</v>
      </c>
      <c r="GR30" s="45">
        <v>80740</v>
      </c>
      <c r="GS30" s="45">
        <v>82470</v>
      </c>
      <c r="GT30" s="49">
        <v>163210</v>
      </c>
      <c r="GU30" s="47">
        <v>27070</v>
      </c>
      <c r="GV30" s="48">
        <v>41250</v>
      </c>
      <c r="GW30" s="45">
        <v>17550</v>
      </c>
      <c r="GX30" s="45">
        <v>11400</v>
      </c>
      <c r="GY30" s="45">
        <v>14400</v>
      </c>
      <c r="GZ30" s="49">
        <v>84600</v>
      </c>
      <c r="HA30" s="45">
        <v>5290</v>
      </c>
      <c r="HB30" s="45">
        <v>814850</v>
      </c>
      <c r="HC30" s="46">
        <v>2550203</v>
      </c>
      <c r="HD30" s="48">
        <v>6662321</v>
      </c>
      <c r="HE30" s="45">
        <v>0</v>
      </c>
      <c r="HF30" s="45">
        <v>0</v>
      </c>
      <c r="HG30" s="46">
        <v>6662321</v>
      </c>
      <c r="HH30" s="44">
        <v>399660</v>
      </c>
      <c r="HI30" s="45">
        <v>399660</v>
      </c>
      <c r="HJ30" s="50">
        <f t="shared" si="5"/>
        <v>5.9988103245100316E-2</v>
      </c>
    </row>
    <row r="31" spans="1:218" s="18" customFormat="1" ht="12.6" customHeight="1" x14ac:dyDescent="0.2">
      <c r="A31" s="21">
        <v>19</v>
      </c>
      <c r="B31" s="22" t="s">
        <v>94</v>
      </c>
      <c r="C31" s="51">
        <v>3837483</v>
      </c>
      <c r="D31" s="52">
        <v>0</v>
      </c>
      <c r="E31" s="52">
        <v>0</v>
      </c>
      <c r="F31" s="53">
        <v>3837483</v>
      </c>
      <c r="G31" s="51">
        <v>0</v>
      </c>
      <c r="H31" s="52">
        <v>89089</v>
      </c>
      <c r="I31" s="52">
        <v>0</v>
      </c>
      <c r="J31" s="52">
        <v>332797</v>
      </c>
      <c r="K31" s="52">
        <v>39156</v>
      </c>
      <c r="L31" s="52">
        <v>18594</v>
      </c>
      <c r="M31" s="43">
        <v>3558</v>
      </c>
      <c r="N31" s="54">
        <v>5200</v>
      </c>
      <c r="O31" s="52">
        <v>6300</v>
      </c>
      <c r="P31" s="53">
        <v>11500</v>
      </c>
      <c r="Q31" s="51">
        <v>0</v>
      </c>
      <c r="R31" s="52">
        <v>0</v>
      </c>
      <c r="S31" s="52">
        <v>0</v>
      </c>
      <c r="T31" s="52">
        <v>16610</v>
      </c>
      <c r="U31" s="52">
        <v>17240</v>
      </c>
      <c r="V31" s="55">
        <v>33850</v>
      </c>
      <c r="W31" s="43">
        <v>5500</v>
      </c>
      <c r="X31" s="54">
        <v>12540</v>
      </c>
      <c r="Y31" s="52">
        <v>6300</v>
      </c>
      <c r="Z31" s="52">
        <v>2660</v>
      </c>
      <c r="AA31" s="52">
        <v>1800</v>
      </c>
      <c r="AB31" s="55">
        <v>23300</v>
      </c>
      <c r="AC31" s="52">
        <v>920</v>
      </c>
      <c r="AD31" s="52">
        <v>212710</v>
      </c>
      <c r="AE31" s="53">
        <v>770974</v>
      </c>
      <c r="AF31" s="54">
        <v>3066509</v>
      </c>
      <c r="AG31" s="52">
        <v>0</v>
      </c>
      <c r="AH31" s="52">
        <v>0</v>
      </c>
      <c r="AI31" s="53">
        <v>3066509</v>
      </c>
      <c r="AJ31" s="51">
        <v>183970</v>
      </c>
      <c r="AK31" s="52">
        <v>183970</v>
      </c>
      <c r="AL31" s="56">
        <f t="shared" si="0"/>
        <v>5.9993301829539714E-2</v>
      </c>
      <c r="AM31" s="54">
        <v>4819339</v>
      </c>
      <c r="AN31" s="52">
        <v>0</v>
      </c>
      <c r="AO31" s="52">
        <v>0</v>
      </c>
      <c r="AP31" s="53">
        <v>4819339</v>
      </c>
      <c r="AQ31" s="51">
        <v>0</v>
      </c>
      <c r="AR31" s="52">
        <v>79919</v>
      </c>
      <c r="AS31" s="52">
        <v>5</v>
      </c>
      <c r="AT31" s="52">
        <v>351762</v>
      </c>
      <c r="AU31" s="52">
        <v>41636</v>
      </c>
      <c r="AV31" s="52">
        <v>18612</v>
      </c>
      <c r="AW31" s="43">
        <v>3909</v>
      </c>
      <c r="AX31" s="54">
        <v>5200</v>
      </c>
      <c r="AY31" s="52">
        <v>6300</v>
      </c>
      <c r="AZ31" s="53">
        <v>11500</v>
      </c>
      <c r="BA31" s="51">
        <v>0</v>
      </c>
      <c r="BB31" s="52">
        <v>0</v>
      </c>
      <c r="BC31" s="52">
        <v>0</v>
      </c>
      <c r="BD31" s="52">
        <v>4180</v>
      </c>
      <c r="BE31" s="52">
        <v>3460</v>
      </c>
      <c r="BF31" s="55">
        <v>7640</v>
      </c>
      <c r="BG31" s="43">
        <v>1090</v>
      </c>
      <c r="BH31" s="54">
        <v>17490</v>
      </c>
      <c r="BI31" s="52">
        <v>11700</v>
      </c>
      <c r="BJ31" s="52">
        <v>4560</v>
      </c>
      <c r="BK31" s="52">
        <v>3150</v>
      </c>
      <c r="BL31" s="55">
        <v>36900</v>
      </c>
      <c r="BM31" s="52">
        <v>1610</v>
      </c>
      <c r="BN31" s="52">
        <v>207260</v>
      </c>
      <c r="BO31" s="53">
        <v>761838</v>
      </c>
      <c r="BP31" s="54">
        <v>4057501</v>
      </c>
      <c r="BQ31" s="52">
        <v>0</v>
      </c>
      <c r="BR31" s="52">
        <v>0</v>
      </c>
      <c r="BS31" s="53">
        <v>4057501</v>
      </c>
      <c r="BT31" s="51">
        <v>243430</v>
      </c>
      <c r="BU31" s="52">
        <v>243430</v>
      </c>
      <c r="BV31" s="56">
        <f t="shared" si="1"/>
        <v>5.9995056070226475E-2</v>
      </c>
      <c r="BW31" s="54">
        <v>21237532</v>
      </c>
      <c r="BX31" s="52">
        <v>0</v>
      </c>
      <c r="BY31" s="52">
        <v>0</v>
      </c>
      <c r="BZ31" s="53">
        <v>21237532</v>
      </c>
      <c r="CA31" s="51">
        <v>0</v>
      </c>
      <c r="CB31" s="52">
        <v>213968</v>
      </c>
      <c r="CC31" s="52">
        <v>10</v>
      </c>
      <c r="CD31" s="52">
        <v>744885</v>
      </c>
      <c r="CE31" s="52">
        <v>128399</v>
      </c>
      <c r="CF31" s="52">
        <v>32857</v>
      </c>
      <c r="CG31" s="43">
        <v>7788</v>
      </c>
      <c r="CH31" s="54">
        <v>8060</v>
      </c>
      <c r="CI31" s="52">
        <v>9600</v>
      </c>
      <c r="CJ31" s="53">
        <v>17660</v>
      </c>
      <c r="CK31" s="51">
        <v>0</v>
      </c>
      <c r="CL31" s="52">
        <v>0</v>
      </c>
      <c r="CM31" s="52">
        <v>0</v>
      </c>
      <c r="CN31" s="52">
        <v>0</v>
      </c>
      <c r="CO31" s="52">
        <v>0</v>
      </c>
      <c r="CP31" s="55">
        <v>0</v>
      </c>
      <c r="CQ31" s="43">
        <v>0</v>
      </c>
      <c r="CR31" s="54">
        <v>28050</v>
      </c>
      <c r="CS31" s="52">
        <v>22050</v>
      </c>
      <c r="CT31" s="52">
        <v>5320</v>
      </c>
      <c r="CU31" s="52">
        <v>4050</v>
      </c>
      <c r="CV31" s="55">
        <v>59470</v>
      </c>
      <c r="CW31" s="52">
        <v>1150</v>
      </c>
      <c r="CX31" s="52">
        <v>260240</v>
      </c>
      <c r="CY31" s="53">
        <v>1466417</v>
      </c>
      <c r="CZ31" s="54">
        <v>19771115</v>
      </c>
      <c r="DA31" s="52">
        <v>0</v>
      </c>
      <c r="DB31" s="52">
        <v>0</v>
      </c>
      <c r="DC31" s="53">
        <v>19771115</v>
      </c>
      <c r="DD31" s="51">
        <v>1186229</v>
      </c>
      <c r="DE31" s="52">
        <v>1186229</v>
      </c>
      <c r="DF31" s="56">
        <f t="shared" si="2"/>
        <v>5.9998083062083249E-2</v>
      </c>
      <c r="DG31" s="54">
        <v>93491801</v>
      </c>
      <c r="DH31" s="52">
        <v>3911</v>
      </c>
      <c r="DI31" s="52">
        <v>0</v>
      </c>
      <c r="DJ31" s="53">
        <v>93495712</v>
      </c>
      <c r="DK31" s="51">
        <v>7453</v>
      </c>
      <c r="DL31" s="52">
        <v>2382483</v>
      </c>
      <c r="DM31" s="52">
        <v>1113</v>
      </c>
      <c r="DN31" s="52">
        <v>9818703</v>
      </c>
      <c r="DO31" s="52">
        <v>514090</v>
      </c>
      <c r="DP31" s="52">
        <v>784458</v>
      </c>
      <c r="DQ31" s="43">
        <v>124319</v>
      </c>
      <c r="DR31" s="54">
        <v>293540</v>
      </c>
      <c r="DS31" s="52">
        <v>305700</v>
      </c>
      <c r="DT31" s="53">
        <v>599240</v>
      </c>
      <c r="DU31" s="51">
        <v>326560</v>
      </c>
      <c r="DV31" s="52">
        <v>46500</v>
      </c>
      <c r="DW31" s="52">
        <v>0</v>
      </c>
      <c r="DX31" s="52">
        <v>944790</v>
      </c>
      <c r="DY31" s="52">
        <v>2546940</v>
      </c>
      <c r="DZ31" s="55">
        <v>3491730</v>
      </c>
      <c r="EA31" s="43">
        <v>419360</v>
      </c>
      <c r="EB31" s="54">
        <v>447480</v>
      </c>
      <c r="EC31" s="52">
        <v>108000</v>
      </c>
      <c r="ED31" s="52">
        <v>118940</v>
      </c>
      <c r="EE31" s="52">
        <v>121500</v>
      </c>
      <c r="EF31" s="55">
        <v>795920</v>
      </c>
      <c r="EG31" s="52">
        <v>58190</v>
      </c>
      <c r="EH31" s="52">
        <v>14417290</v>
      </c>
      <c r="EI31" s="53">
        <v>33786296</v>
      </c>
      <c r="EJ31" s="54">
        <v>59705505</v>
      </c>
      <c r="EK31" s="52">
        <v>3911</v>
      </c>
      <c r="EL31" s="52">
        <v>0</v>
      </c>
      <c r="EM31" s="53">
        <v>59709416</v>
      </c>
      <c r="EN31" s="51">
        <v>3581180</v>
      </c>
      <c r="EO31" s="52">
        <v>3581180</v>
      </c>
      <c r="EP31" s="56">
        <f t="shared" si="3"/>
        <v>5.9976804998394223E-2</v>
      </c>
      <c r="EQ31" s="54">
        <v>44721668</v>
      </c>
      <c r="ER31" s="52">
        <v>0</v>
      </c>
      <c r="ES31" s="52">
        <v>0</v>
      </c>
      <c r="ET31" s="53">
        <v>44721668</v>
      </c>
      <c r="EU31" s="51">
        <v>6314</v>
      </c>
      <c r="EV31" s="52">
        <v>1475980</v>
      </c>
      <c r="EW31" s="52">
        <v>820</v>
      </c>
      <c r="EX31" s="52">
        <v>6348998</v>
      </c>
      <c r="EY31" s="52">
        <v>152039</v>
      </c>
      <c r="EZ31" s="52">
        <v>569046</v>
      </c>
      <c r="FA31" s="43">
        <v>82038</v>
      </c>
      <c r="FB31" s="54">
        <v>238420</v>
      </c>
      <c r="FC31" s="52">
        <v>240000</v>
      </c>
      <c r="FD31" s="53">
        <v>478420</v>
      </c>
      <c r="FE31" s="51">
        <v>261560</v>
      </c>
      <c r="FF31" s="52">
        <v>40800</v>
      </c>
      <c r="FG31" s="52">
        <v>0</v>
      </c>
      <c r="FH31" s="52">
        <v>725010</v>
      </c>
      <c r="FI31" s="52">
        <v>2298620</v>
      </c>
      <c r="FJ31" s="55">
        <v>3023630</v>
      </c>
      <c r="FK31" s="43">
        <v>353330</v>
      </c>
      <c r="FL31" s="54">
        <v>300960</v>
      </c>
      <c r="FM31" s="52">
        <v>35550</v>
      </c>
      <c r="FN31" s="52">
        <v>79040</v>
      </c>
      <c r="FO31" s="52">
        <v>88650</v>
      </c>
      <c r="FP31" s="55">
        <v>504200</v>
      </c>
      <c r="FQ31" s="52">
        <v>46920</v>
      </c>
      <c r="FR31" s="52">
        <v>11902270</v>
      </c>
      <c r="FS31" s="53">
        <v>25245545</v>
      </c>
      <c r="FT31" s="54">
        <v>19476123</v>
      </c>
      <c r="FU31" s="52">
        <v>0</v>
      </c>
      <c r="FV31" s="52">
        <v>0</v>
      </c>
      <c r="FW31" s="53">
        <v>19476123</v>
      </c>
      <c r="FX31" s="51">
        <v>1167439</v>
      </c>
      <c r="FY31" s="52">
        <v>1167439</v>
      </c>
      <c r="FZ31" s="56">
        <f t="shared" si="4"/>
        <v>5.9942063417857856E-2</v>
      </c>
      <c r="GA31" s="54">
        <v>22713262</v>
      </c>
      <c r="GB31" s="52">
        <v>3911</v>
      </c>
      <c r="GC31" s="52">
        <v>0</v>
      </c>
      <c r="GD31" s="53">
        <v>22717173</v>
      </c>
      <c r="GE31" s="51">
        <v>1139</v>
      </c>
      <c r="GF31" s="52">
        <v>612616</v>
      </c>
      <c r="GG31" s="52">
        <v>278</v>
      </c>
      <c r="GH31" s="52">
        <v>2373058</v>
      </c>
      <c r="GI31" s="52">
        <v>192016</v>
      </c>
      <c r="GJ31" s="52">
        <v>163943</v>
      </c>
      <c r="GK31" s="43">
        <v>30584</v>
      </c>
      <c r="GL31" s="54">
        <v>41860</v>
      </c>
      <c r="GM31" s="52">
        <v>49800</v>
      </c>
      <c r="GN31" s="53">
        <v>91660</v>
      </c>
      <c r="GO31" s="51">
        <v>65000</v>
      </c>
      <c r="GP31" s="52">
        <v>5700</v>
      </c>
      <c r="GQ31" s="52">
        <v>0</v>
      </c>
      <c r="GR31" s="52">
        <v>215600</v>
      </c>
      <c r="GS31" s="52">
        <v>244860</v>
      </c>
      <c r="GT31" s="55">
        <v>460460</v>
      </c>
      <c r="GU31" s="43">
        <v>64940</v>
      </c>
      <c r="GV31" s="54">
        <v>100980</v>
      </c>
      <c r="GW31" s="52">
        <v>38700</v>
      </c>
      <c r="GX31" s="52">
        <v>30020</v>
      </c>
      <c r="GY31" s="52">
        <v>25650</v>
      </c>
      <c r="GZ31" s="55">
        <v>195350</v>
      </c>
      <c r="HA31" s="52">
        <v>8510</v>
      </c>
      <c r="HB31" s="52">
        <v>2047520</v>
      </c>
      <c r="HC31" s="53">
        <v>6312496</v>
      </c>
      <c r="HD31" s="54">
        <v>16400766</v>
      </c>
      <c r="HE31" s="52">
        <v>3911</v>
      </c>
      <c r="HF31" s="52">
        <v>0</v>
      </c>
      <c r="HG31" s="53">
        <v>16404677</v>
      </c>
      <c r="HH31" s="51">
        <v>984082</v>
      </c>
      <c r="HI31" s="52">
        <v>984082</v>
      </c>
      <c r="HJ31" s="56">
        <f t="shared" si="5"/>
        <v>5.9987892477249019E-2</v>
      </c>
    </row>
    <row r="32" spans="1:218" s="18" customFormat="1" ht="12.6" customHeight="1" x14ac:dyDescent="0.2">
      <c r="A32" s="19">
        <v>20</v>
      </c>
      <c r="B32" s="20" t="s">
        <v>95</v>
      </c>
      <c r="C32" s="44">
        <v>5453891</v>
      </c>
      <c r="D32" s="45">
        <v>0</v>
      </c>
      <c r="E32" s="45">
        <v>0</v>
      </c>
      <c r="F32" s="46">
        <v>5453891</v>
      </c>
      <c r="G32" s="44">
        <v>0</v>
      </c>
      <c r="H32" s="45">
        <v>109412</v>
      </c>
      <c r="I32" s="45">
        <v>0</v>
      </c>
      <c r="J32" s="45">
        <v>499042</v>
      </c>
      <c r="K32" s="45">
        <v>55949</v>
      </c>
      <c r="L32" s="45">
        <v>26758</v>
      </c>
      <c r="M32" s="47">
        <v>6071</v>
      </c>
      <c r="N32" s="48">
        <v>6240</v>
      </c>
      <c r="O32" s="45">
        <v>9900</v>
      </c>
      <c r="P32" s="46">
        <v>16140</v>
      </c>
      <c r="Q32" s="44">
        <v>0</v>
      </c>
      <c r="R32" s="45">
        <v>0</v>
      </c>
      <c r="S32" s="45">
        <v>0</v>
      </c>
      <c r="T32" s="45">
        <v>34210</v>
      </c>
      <c r="U32" s="45">
        <v>22350</v>
      </c>
      <c r="V32" s="49">
        <v>56560</v>
      </c>
      <c r="W32" s="47">
        <v>4500</v>
      </c>
      <c r="X32" s="48">
        <v>20790</v>
      </c>
      <c r="Y32" s="45">
        <v>5850</v>
      </c>
      <c r="Z32" s="45">
        <v>4940</v>
      </c>
      <c r="AA32" s="45">
        <v>8100</v>
      </c>
      <c r="AB32" s="49">
        <v>39680</v>
      </c>
      <c r="AC32" s="45">
        <v>3220</v>
      </c>
      <c r="AD32" s="45">
        <v>300570</v>
      </c>
      <c r="AE32" s="46">
        <v>1117902</v>
      </c>
      <c r="AF32" s="48">
        <v>4335989</v>
      </c>
      <c r="AG32" s="45">
        <v>0</v>
      </c>
      <c r="AH32" s="45">
        <v>0</v>
      </c>
      <c r="AI32" s="46">
        <v>4335989</v>
      </c>
      <c r="AJ32" s="44">
        <v>260128</v>
      </c>
      <c r="AK32" s="45">
        <v>260128</v>
      </c>
      <c r="AL32" s="50">
        <f t="shared" si="0"/>
        <v>5.9992772121884995E-2</v>
      </c>
      <c r="AM32" s="48">
        <v>7281667</v>
      </c>
      <c r="AN32" s="45">
        <v>0</v>
      </c>
      <c r="AO32" s="45">
        <v>0</v>
      </c>
      <c r="AP32" s="46">
        <v>7281667</v>
      </c>
      <c r="AQ32" s="44">
        <v>1239</v>
      </c>
      <c r="AR32" s="45">
        <v>131101</v>
      </c>
      <c r="AS32" s="45">
        <v>10</v>
      </c>
      <c r="AT32" s="45">
        <v>559075</v>
      </c>
      <c r="AU32" s="45">
        <v>75193</v>
      </c>
      <c r="AV32" s="45">
        <v>27159</v>
      </c>
      <c r="AW32" s="47">
        <v>6777</v>
      </c>
      <c r="AX32" s="48">
        <v>4940</v>
      </c>
      <c r="AY32" s="45">
        <v>7800</v>
      </c>
      <c r="AZ32" s="46">
        <v>12740</v>
      </c>
      <c r="BA32" s="44">
        <v>0</v>
      </c>
      <c r="BB32" s="45">
        <v>0</v>
      </c>
      <c r="BC32" s="45">
        <v>0</v>
      </c>
      <c r="BD32" s="45">
        <v>8030</v>
      </c>
      <c r="BE32" s="45">
        <v>4260</v>
      </c>
      <c r="BF32" s="49">
        <v>12290</v>
      </c>
      <c r="BG32" s="47">
        <v>1220</v>
      </c>
      <c r="BH32" s="48">
        <v>19140</v>
      </c>
      <c r="BI32" s="45">
        <v>13500</v>
      </c>
      <c r="BJ32" s="45">
        <v>5700</v>
      </c>
      <c r="BK32" s="45">
        <v>2700</v>
      </c>
      <c r="BL32" s="49">
        <v>41040</v>
      </c>
      <c r="BM32" s="45">
        <v>1610</v>
      </c>
      <c r="BN32" s="45">
        <v>314910</v>
      </c>
      <c r="BO32" s="46">
        <v>1184354</v>
      </c>
      <c r="BP32" s="48">
        <v>6097313</v>
      </c>
      <c r="BQ32" s="45">
        <v>0</v>
      </c>
      <c r="BR32" s="45">
        <v>0</v>
      </c>
      <c r="BS32" s="46">
        <v>6097313</v>
      </c>
      <c r="BT32" s="44">
        <v>365807</v>
      </c>
      <c r="BU32" s="45">
        <v>365807</v>
      </c>
      <c r="BV32" s="50">
        <f t="shared" si="1"/>
        <v>5.9994787868033014E-2</v>
      </c>
      <c r="BW32" s="48">
        <v>32793846</v>
      </c>
      <c r="BX32" s="45">
        <v>0</v>
      </c>
      <c r="BY32" s="45">
        <v>0</v>
      </c>
      <c r="BZ32" s="46">
        <v>32793846</v>
      </c>
      <c r="CA32" s="44">
        <v>0</v>
      </c>
      <c r="CB32" s="45">
        <v>352281</v>
      </c>
      <c r="CC32" s="45">
        <v>55</v>
      </c>
      <c r="CD32" s="45">
        <v>1233564</v>
      </c>
      <c r="CE32" s="45">
        <v>205842</v>
      </c>
      <c r="CF32" s="45">
        <v>56220</v>
      </c>
      <c r="CG32" s="47">
        <v>15893</v>
      </c>
      <c r="CH32" s="48">
        <v>14560</v>
      </c>
      <c r="CI32" s="45">
        <v>24600</v>
      </c>
      <c r="CJ32" s="46">
        <v>39160</v>
      </c>
      <c r="CK32" s="44">
        <v>0</v>
      </c>
      <c r="CL32" s="45">
        <v>0</v>
      </c>
      <c r="CM32" s="45">
        <v>0</v>
      </c>
      <c r="CN32" s="45">
        <v>0</v>
      </c>
      <c r="CO32" s="45">
        <v>0</v>
      </c>
      <c r="CP32" s="49">
        <v>0</v>
      </c>
      <c r="CQ32" s="47">
        <v>0</v>
      </c>
      <c r="CR32" s="48">
        <v>60720</v>
      </c>
      <c r="CS32" s="45">
        <v>31050</v>
      </c>
      <c r="CT32" s="45">
        <v>6840</v>
      </c>
      <c r="CU32" s="45">
        <v>9900</v>
      </c>
      <c r="CV32" s="49">
        <v>108510</v>
      </c>
      <c r="CW32" s="45">
        <v>6900</v>
      </c>
      <c r="CX32" s="45">
        <v>430660</v>
      </c>
      <c r="CY32" s="46">
        <v>2449030</v>
      </c>
      <c r="CZ32" s="48">
        <v>30344816</v>
      </c>
      <c r="DA32" s="45">
        <v>0</v>
      </c>
      <c r="DB32" s="45">
        <v>0</v>
      </c>
      <c r="DC32" s="46">
        <v>30344816</v>
      </c>
      <c r="DD32" s="44">
        <v>1820632</v>
      </c>
      <c r="DE32" s="45">
        <v>1820632</v>
      </c>
      <c r="DF32" s="50">
        <f t="shared" si="2"/>
        <v>5.9998122908374203E-2</v>
      </c>
      <c r="DG32" s="48">
        <v>137818040</v>
      </c>
      <c r="DH32" s="45">
        <v>500</v>
      </c>
      <c r="DI32" s="45">
        <v>0</v>
      </c>
      <c r="DJ32" s="46">
        <v>137818540</v>
      </c>
      <c r="DK32" s="44">
        <v>8688</v>
      </c>
      <c r="DL32" s="45">
        <v>3691473</v>
      </c>
      <c r="DM32" s="45">
        <v>850</v>
      </c>
      <c r="DN32" s="45">
        <v>14716610</v>
      </c>
      <c r="DO32" s="45">
        <v>741922</v>
      </c>
      <c r="DP32" s="45">
        <v>1005887</v>
      </c>
      <c r="DQ32" s="47">
        <v>199978</v>
      </c>
      <c r="DR32" s="48">
        <v>457340</v>
      </c>
      <c r="DS32" s="45">
        <v>480300</v>
      </c>
      <c r="DT32" s="46">
        <v>937640</v>
      </c>
      <c r="DU32" s="44">
        <v>415480</v>
      </c>
      <c r="DV32" s="45">
        <v>65700</v>
      </c>
      <c r="DW32" s="45">
        <v>260</v>
      </c>
      <c r="DX32" s="45">
        <v>1438030</v>
      </c>
      <c r="DY32" s="45">
        <v>4077030</v>
      </c>
      <c r="DZ32" s="49">
        <v>5515060</v>
      </c>
      <c r="EA32" s="47">
        <v>460310</v>
      </c>
      <c r="EB32" s="48">
        <v>668910</v>
      </c>
      <c r="EC32" s="45">
        <v>153900</v>
      </c>
      <c r="ED32" s="45">
        <v>144780</v>
      </c>
      <c r="EE32" s="45">
        <v>180000</v>
      </c>
      <c r="EF32" s="49">
        <v>1147590</v>
      </c>
      <c r="EG32" s="45">
        <v>102810</v>
      </c>
      <c r="EH32" s="45">
        <v>18976730</v>
      </c>
      <c r="EI32" s="46">
        <v>47986138</v>
      </c>
      <c r="EJ32" s="48">
        <v>89831902</v>
      </c>
      <c r="EK32" s="45">
        <v>500</v>
      </c>
      <c r="EL32" s="45">
        <v>0</v>
      </c>
      <c r="EM32" s="46">
        <v>89832402</v>
      </c>
      <c r="EN32" s="44">
        <v>5388112</v>
      </c>
      <c r="EO32" s="45">
        <v>5388112</v>
      </c>
      <c r="EP32" s="50">
        <f t="shared" si="3"/>
        <v>5.9979605131787524E-2</v>
      </c>
      <c r="EQ32" s="48">
        <v>59832525</v>
      </c>
      <c r="ER32" s="45">
        <v>500</v>
      </c>
      <c r="ES32" s="45">
        <v>0</v>
      </c>
      <c r="ET32" s="46">
        <v>59833025</v>
      </c>
      <c r="EU32" s="44">
        <v>3979</v>
      </c>
      <c r="EV32" s="45">
        <v>2138912</v>
      </c>
      <c r="EW32" s="45">
        <v>533</v>
      </c>
      <c r="EX32" s="45">
        <v>8792113</v>
      </c>
      <c r="EY32" s="45">
        <v>182206</v>
      </c>
      <c r="EZ32" s="45">
        <v>656727</v>
      </c>
      <c r="FA32" s="47">
        <v>118197</v>
      </c>
      <c r="FB32" s="48">
        <v>353860</v>
      </c>
      <c r="FC32" s="45">
        <v>361200</v>
      </c>
      <c r="FD32" s="46">
        <v>715060</v>
      </c>
      <c r="FE32" s="44">
        <v>326300</v>
      </c>
      <c r="FF32" s="45">
        <v>57000</v>
      </c>
      <c r="FG32" s="45">
        <v>260</v>
      </c>
      <c r="FH32" s="45">
        <v>1011450</v>
      </c>
      <c r="FI32" s="45">
        <v>3504360</v>
      </c>
      <c r="FJ32" s="49">
        <v>4515810</v>
      </c>
      <c r="FK32" s="47">
        <v>374700</v>
      </c>
      <c r="FL32" s="48">
        <v>429330</v>
      </c>
      <c r="FM32" s="45">
        <v>59400</v>
      </c>
      <c r="FN32" s="45">
        <v>84360</v>
      </c>
      <c r="FO32" s="45">
        <v>116550</v>
      </c>
      <c r="FP32" s="49">
        <v>689640</v>
      </c>
      <c r="FQ32" s="45">
        <v>74060</v>
      </c>
      <c r="FR32" s="45">
        <v>14812230</v>
      </c>
      <c r="FS32" s="46">
        <v>33457194</v>
      </c>
      <c r="FT32" s="48">
        <v>26375331</v>
      </c>
      <c r="FU32" s="45">
        <v>500</v>
      </c>
      <c r="FV32" s="45">
        <v>0</v>
      </c>
      <c r="FW32" s="46">
        <v>26375831</v>
      </c>
      <c r="FX32" s="44">
        <v>1581143</v>
      </c>
      <c r="FY32" s="45">
        <v>1581143</v>
      </c>
      <c r="FZ32" s="50">
        <f t="shared" si="4"/>
        <v>5.994666101705004E-2</v>
      </c>
      <c r="GA32" s="48">
        <v>37910002</v>
      </c>
      <c r="GB32" s="45">
        <v>0</v>
      </c>
      <c r="GC32" s="45">
        <v>0</v>
      </c>
      <c r="GD32" s="46">
        <v>37910002</v>
      </c>
      <c r="GE32" s="44">
        <v>3470</v>
      </c>
      <c r="GF32" s="45">
        <v>1069179</v>
      </c>
      <c r="GG32" s="45">
        <v>252</v>
      </c>
      <c r="GH32" s="45">
        <v>4131858</v>
      </c>
      <c r="GI32" s="45">
        <v>278681</v>
      </c>
      <c r="GJ32" s="45">
        <v>265781</v>
      </c>
      <c r="GK32" s="47">
        <v>59111</v>
      </c>
      <c r="GL32" s="48">
        <v>83980</v>
      </c>
      <c r="GM32" s="45">
        <v>86700</v>
      </c>
      <c r="GN32" s="46">
        <v>170680</v>
      </c>
      <c r="GO32" s="44">
        <v>89180</v>
      </c>
      <c r="GP32" s="45">
        <v>8700</v>
      </c>
      <c r="GQ32" s="45">
        <v>0</v>
      </c>
      <c r="GR32" s="45">
        <v>418550</v>
      </c>
      <c r="GS32" s="45">
        <v>568410</v>
      </c>
      <c r="GT32" s="49">
        <v>986960</v>
      </c>
      <c r="GU32" s="47">
        <v>84390</v>
      </c>
      <c r="GV32" s="48">
        <v>159720</v>
      </c>
      <c r="GW32" s="45">
        <v>49950</v>
      </c>
      <c r="GX32" s="45">
        <v>47880</v>
      </c>
      <c r="GY32" s="45">
        <v>50850</v>
      </c>
      <c r="GZ32" s="49">
        <v>308400</v>
      </c>
      <c r="HA32" s="45">
        <v>20240</v>
      </c>
      <c r="HB32" s="45">
        <v>3418930</v>
      </c>
      <c r="HC32" s="46">
        <v>10895560</v>
      </c>
      <c r="HD32" s="48">
        <v>27014442</v>
      </c>
      <c r="HE32" s="45">
        <v>0</v>
      </c>
      <c r="HF32" s="45">
        <v>0</v>
      </c>
      <c r="HG32" s="46">
        <v>27014442</v>
      </c>
      <c r="HH32" s="44">
        <v>1620530</v>
      </c>
      <c r="HI32" s="45">
        <v>1620530</v>
      </c>
      <c r="HJ32" s="50">
        <f t="shared" si="5"/>
        <v>5.9987542959428888E-2</v>
      </c>
    </row>
    <row r="33" spans="1:218" s="18" customFormat="1" ht="12.6" customHeight="1" x14ac:dyDescent="0.2">
      <c r="A33" s="21">
        <v>21</v>
      </c>
      <c r="B33" s="22" t="s">
        <v>96</v>
      </c>
      <c r="C33" s="51">
        <v>3947003</v>
      </c>
      <c r="D33" s="52">
        <v>0</v>
      </c>
      <c r="E33" s="52">
        <v>0</v>
      </c>
      <c r="F33" s="53">
        <v>3947003</v>
      </c>
      <c r="G33" s="51">
        <v>0</v>
      </c>
      <c r="H33" s="52">
        <v>91966</v>
      </c>
      <c r="I33" s="52">
        <v>0</v>
      </c>
      <c r="J33" s="52">
        <v>328856</v>
      </c>
      <c r="K33" s="52">
        <v>64062</v>
      </c>
      <c r="L33" s="52">
        <v>19186</v>
      </c>
      <c r="M33" s="43">
        <v>4347</v>
      </c>
      <c r="N33" s="54">
        <v>6760</v>
      </c>
      <c r="O33" s="52">
        <v>4500</v>
      </c>
      <c r="P33" s="53">
        <v>11260</v>
      </c>
      <c r="Q33" s="51">
        <v>0</v>
      </c>
      <c r="R33" s="52">
        <v>0</v>
      </c>
      <c r="S33" s="52">
        <v>0</v>
      </c>
      <c r="T33" s="52">
        <v>18810</v>
      </c>
      <c r="U33" s="52">
        <v>10660</v>
      </c>
      <c r="V33" s="55">
        <v>29470</v>
      </c>
      <c r="W33" s="43">
        <v>4410</v>
      </c>
      <c r="X33" s="54">
        <v>16170</v>
      </c>
      <c r="Y33" s="52">
        <v>7650</v>
      </c>
      <c r="Z33" s="52">
        <v>2280</v>
      </c>
      <c r="AA33" s="52">
        <v>5400</v>
      </c>
      <c r="AB33" s="55">
        <v>31500</v>
      </c>
      <c r="AC33" s="52">
        <v>1380</v>
      </c>
      <c r="AD33" s="52">
        <v>217580</v>
      </c>
      <c r="AE33" s="53">
        <v>804017</v>
      </c>
      <c r="AF33" s="54">
        <v>3142986</v>
      </c>
      <c r="AG33" s="52">
        <v>0</v>
      </c>
      <c r="AH33" s="52">
        <v>0</v>
      </c>
      <c r="AI33" s="53">
        <v>3142986</v>
      </c>
      <c r="AJ33" s="51">
        <v>188557</v>
      </c>
      <c r="AK33" s="52">
        <v>188557</v>
      </c>
      <c r="AL33" s="56">
        <f t="shared" si="0"/>
        <v>5.9992949379984513E-2</v>
      </c>
      <c r="AM33" s="54">
        <v>6102732</v>
      </c>
      <c r="AN33" s="52">
        <v>0</v>
      </c>
      <c r="AO33" s="52">
        <v>0</v>
      </c>
      <c r="AP33" s="53">
        <v>6102732</v>
      </c>
      <c r="AQ33" s="51">
        <v>0</v>
      </c>
      <c r="AR33" s="52">
        <v>123989</v>
      </c>
      <c r="AS33" s="52">
        <v>0</v>
      </c>
      <c r="AT33" s="52">
        <v>442448</v>
      </c>
      <c r="AU33" s="52">
        <v>87138</v>
      </c>
      <c r="AV33" s="52">
        <v>24241</v>
      </c>
      <c r="AW33" s="43">
        <v>5966</v>
      </c>
      <c r="AX33" s="54">
        <v>6240</v>
      </c>
      <c r="AY33" s="52">
        <v>6600</v>
      </c>
      <c r="AZ33" s="53">
        <v>12840</v>
      </c>
      <c r="BA33" s="51">
        <v>0</v>
      </c>
      <c r="BB33" s="52">
        <v>0</v>
      </c>
      <c r="BC33" s="52">
        <v>0</v>
      </c>
      <c r="BD33" s="52">
        <v>6490</v>
      </c>
      <c r="BE33" s="52">
        <v>2310</v>
      </c>
      <c r="BF33" s="55">
        <v>8800</v>
      </c>
      <c r="BG33" s="43">
        <v>1210</v>
      </c>
      <c r="BH33" s="54">
        <v>18150</v>
      </c>
      <c r="BI33" s="52">
        <v>6300</v>
      </c>
      <c r="BJ33" s="52">
        <v>3800</v>
      </c>
      <c r="BK33" s="52">
        <v>4950</v>
      </c>
      <c r="BL33" s="55">
        <v>33200</v>
      </c>
      <c r="BM33" s="52">
        <v>1150</v>
      </c>
      <c r="BN33" s="52">
        <v>262880</v>
      </c>
      <c r="BO33" s="53">
        <v>1003862</v>
      </c>
      <c r="BP33" s="54">
        <v>5098870</v>
      </c>
      <c r="BQ33" s="52">
        <v>0</v>
      </c>
      <c r="BR33" s="52">
        <v>0</v>
      </c>
      <c r="BS33" s="53">
        <v>5098870</v>
      </c>
      <c r="BT33" s="51">
        <v>305905</v>
      </c>
      <c r="BU33" s="52">
        <v>305905</v>
      </c>
      <c r="BV33" s="56">
        <f t="shared" si="1"/>
        <v>5.9994665484705438E-2</v>
      </c>
      <c r="BW33" s="54">
        <v>22643722</v>
      </c>
      <c r="BX33" s="52">
        <v>0</v>
      </c>
      <c r="BY33" s="52">
        <v>0</v>
      </c>
      <c r="BZ33" s="53">
        <v>22643722</v>
      </c>
      <c r="CA33" s="51">
        <v>0</v>
      </c>
      <c r="CB33" s="52">
        <v>259908</v>
      </c>
      <c r="CC33" s="52">
        <v>68</v>
      </c>
      <c r="CD33" s="52">
        <v>876405</v>
      </c>
      <c r="CE33" s="52">
        <v>186707</v>
      </c>
      <c r="CF33" s="52">
        <v>41696</v>
      </c>
      <c r="CG33" s="43">
        <v>11665</v>
      </c>
      <c r="CH33" s="54">
        <v>11700</v>
      </c>
      <c r="CI33" s="52">
        <v>14100</v>
      </c>
      <c r="CJ33" s="53">
        <v>25800</v>
      </c>
      <c r="CK33" s="51">
        <v>0</v>
      </c>
      <c r="CL33" s="52">
        <v>0</v>
      </c>
      <c r="CM33" s="52">
        <v>0</v>
      </c>
      <c r="CN33" s="52">
        <v>0</v>
      </c>
      <c r="CO33" s="52">
        <v>0</v>
      </c>
      <c r="CP33" s="55">
        <v>0</v>
      </c>
      <c r="CQ33" s="43">
        <v>0</v>
      </c>
      <c r="CR33" s="54">
        <v>50160</v>
      </c>
      <c r="CS33" s="52">
        <v>24750</v>
      </c>
      <c r="CT33" s="52">
        <v>6080</v>
      </c>
      <c r="CU33" s="52">
        <v>9000</v>
      </c>
      <c r="CV33" s="55">
        <v>89990</v>
      </c>
      <c r="CW33" s="52">
        <v>2990</v>
      </c>
      <c r="CX33" s="52">
        <v>327200</v>
      </c>
      <c r="CY33" s="53">
        <v>1822361</v>
      </c>
      <c r="CZ33" s="54">
        <v>20821361</v>
      </c>
      <c r="DA33" s="52">
        <v>0</v>
      </c>
      <c r="DB33" s="52">
        <v>0</v>
      </c>
      <c r="DC33" s="53">
        <v>20821361</v>
      </c>
      <c r="DD33" s="51">
        <v>1249239</v>
      </c>
      <c r="DE33" s="52">
        <v>1249239</v>
      </c>
      <c r="DF33" s="56">
        <f t="shared" si="2"/>
        <v>5.9997951142579005E-2</v>
      </c>
      <c r="DG33" s="54">
        <v>93454912</v>
      </c>
      <c r="DH33" s="52">
        <v>179</v>
      </c>
      <c r="DI33" s="52">
        <v>0</v>
      </c>
      <c r="DJ33" s="53">
        <v>93455091</v>
      </c>
      <c r="DK33" s="51">
        <v>2508</v>
      </c>
      <c r="DL33" s="52">
        <v>2242938</v>
      </c>
      <c r="DM33" s="52">
        <v>576</v>
      </c>
      <c r="DN33" s="52">
        <v>9913910</v>
      </c>
      <c r="DO33" s="52">
        <v>713778</v>
      </c>
      <c r="DP33" s="52">
        <v>782239</v>
      </c>
      <c r="DQ33" s="43">
        <v>136254</v>
      </c>
      <c r="DR33" s="54">
        <v>324740</v>
      </c>
      <c r="DS33" s="52">
        <v>313200</v>
      </c>
      <c r="DT33" s="53">
        <v>637940</v>
      </c>
      <c r="DU33" s="51">
        <v>267280</v>
      </c>
      <c r="DV33" s="52">
        <v>45600</v>
      </c>
      <c r="DW33" s="52">
        <v>260</v>
      </c>
      <c r="DX33" s="52">
        <v>973280</v>
      </c>
      <c r="DY33" s="52">
        <v>2609010</v>
      </c>
      <c r="DZ33" s="55">
        <v>3582290</v>
      </c>
      <c r="EA33" s="43">
        <v>362240</v>
      </c>
      <c r="EB33" s="54">
        <v>462660</v>
      </c>
      <c r="EC33" s="52">
        <v>101700</v>
      </c>
      <c r="ED33" s="52">
        <v>97280</v>
      </c>
      <c r="EE33" s="52">
        <v>149400</v>
      </c>
      <c r="EF33" s="55">
        <v>811040</v>
      </c>
      <c r="EG33" s="52">
        <v>65780</v>
      </c>
      <c r="EH33" s="52">
        <v>14336620</v>
      </c>
      <c r="EI33" s="53">
        <v>33900677</v>
      </c>
      <c r="EJ33" s="54">
        <v>59554235</v>
      </c>
      <c r="EK33" s="52">
        <v>179</v>
      </c>
      <c r="EL33" s="52">
        <v>0</v>
      </c>
      <c r="EM33" s="53">
        <v>59554414</v>
      </c>
      <c r="EN33" s="51">
        <v>3571884</v>
      </c>
      <c r="EO33" s="52">
        <v>3571884</v>
      </c>
      <c r="EP33" s="56">
        <f t="shared" si="3"/>
        <v>5.9976813809300519E-2</v>
      </c>
      <c r="EQ33" s="54">
        <v>43151437</v>
      </c>
      <c r="ER33" s="52">
        <v>179</v>
      </c>
      <c r="ES33" s="52">
        <v>0</v>
      </c>
      <c r="ET33" s="53">
        <v>43151616</v>
      </c>
      <c r="EU33" s="51">
        <v>2201</v>
      </c>
      <c r="EV33" s="52">
        <v>1273612</v>
      </c>
      <c r="EW33" s="52">
        <v>408</v>
      </c>
      <c r="EX33" s="52">
        <v>6376334</v>
      </c>
      <c r="EY33" s="52">
        <v>185220</v>
      </c>
      <c r="EZ33" s="52">
        <v>557934</v>
      </c>
      <c r="FA33" s="43">
        <v>85228</v>
      </c>
      <c r="FB33" s="54">
        <v>259740</v>
      </c>
      <c r="FC33" s="52">
        <v>241500</v>
      </c>
      <c r="FD33" s="53">
        <v>501240</v>
      </c>
      <c r="FE33" s="51">
        <v>210600</v>
      </c>
      <c r="FF33" s="52">
        <v>40500</v>
      </c>
      <c r="FG33" s="52">
        <v>260</v>
      </c>
      <c r="FH33" s="52">
        <v>787710</v>
      </c>
      <c r="FI33" s="52">
        <v>2409460</v>
      </c>
      <c r="FJ33" s="55">
        <v>3197170</v>
      </c>
      <c r="FK33" s="43">
        <v>305480</v>
      </c>
      <c r="FL33" s="54">
        <v>290070</v>
      </c>
      <c r="FM33" s="52">
        <v>38700</v>
      </c>
      <c r="FN33" s="52">
        <v>62320</v>
      </c>
      <c r="FO33" s="52">
        <v>101250</v>
      </c>
      <c r="FP33" s="55">
        <v>492340</v>
      </c>
      <c r="FQ33" s="52">
        <v>51060</v>
      </c>
      <c r="FR33" s="52">
        <v>11853380</v>
      </c>
      <c r="FS33" s="53">
        <v>25132559</v>
      </c>
      <c r="FT33" s="54">
        <v>18018878</v>
      </c>
      <c r="FU33" s="52">
        <v>179</v>
      </c>
      <c r="FV33" s="52">
        <v>0</v>
      </c>
      <c r="FW33" s="53">
        <v>18019057</v>
      </c>
      <c r="FX33" s="51">
        <v>1080020</v>
      </c>
      <c r="FY33" s="52">
        <v>1080020</v>
      </c>
      <c r="FZ33" s="56">
        <f t="shared" si="4"/>
        <v>5.9937653785100964E-2</v>
      </c>
      <c r="GA33" s="54">
        <v>21557021</v>
      </c>
      <c r="GB33" s="52">
        <v>0</v>
      </c>
      <c r="GC33" s="52">
        <v>0</v>
      </c>
      <c r="GD33" s="53">
        <v>21557021</v>
      </c>
      <c r="GE33" s="51">
        <v>307</v>
      </c>
      <c r="GF33" s="52">
        <v>585429</v>
      </c>
      <c r="GG33" s="52">
        <v>100</v>
      </c>
      <c r="GH33" s="52">
        <v>2218723</v>
      </c>
      <c r="GI33" s="52">
        <v>254713</v>
      </c>
      <c r="GJ33" s="52">
        <v>158368</v>
      </c>
      <c r="GK33" s="43">
        <v>33395</v>
      </c>
      <c r="GL33" s="54">
        <v>47060</v>
      </c>
      <c r="GM33" s="52">
        <v>51000</v>
      </c>
      <c r="GN33" s="53">
        <v>98060</v>
      </c>
      <c r="GO33" s="51">
        <v>56680</v>
      </c>
      <c r="GP33" s="52">
        <v>5100</v>
      </c>
      <c r="GQ33" s="52">
        <v>0</v>
      </c>
      <c r="GR33" s="52">
        <v>179080</v>
      </c>
      <c r="GS33" s="52">
        <v>197240</v>
      </c>
      <c r="GT33" s="55">
        <v>376320</v>
      </c>
      <c r="GU33" s="43">
        <v>55550</v>
      </c>
      <c r="GV33" s="54">
        <v>104280</v>
      </c>
      <c r="GW33" s="52">
        <v>31950</v>
      </c>
      <c r="GX33" s="52">
        <v>25080</v>
      </c>
      <c r="GY33" s="52">
        <v>34200</v>
      </c>
      <c r="GZ33" s="55">
        <v>195510</v>
      </c>
      <c r="HA33" s="52">
        <v>10580</v>
      </c>
      <c r="HB33" s="52">
        <v>1893160</v>
      </c>
      <c r="HC33" s="53">
        <v>5941895</v>
      </c>
      <c r="HD33" s="54">
        <v>15615126</v>
      </c>
      <c r="HE33" s="52">
        <v>0</v>
      </c>
      <c r="HF33" s="52">
        <v>0</v>
      </c>
      <c r="HG33" s="53">
        <v>15615126</v>
      </c>
      <c r="HH33" s="51">
        <v>936720</v>
      </c>
      <c r="HI33" s="52">
        <v>936720</v>
      </c>
      <c r="HJ33" s="56">
        <f t="shared" si="5"/>
        <v>5.9987988569544681E-2</v>
      </c>
    </row>
    <row r="34" spans="1:218" s="18" customFormat="1" ht="12.6" customHeight="1" x14ac:dyDescent="0.2">
      <c r="A34" s="19">
        <v>22</v>
      </c>
      <c r="B34" s="20" t="s">
        <v>97</v>
      </c>
      <c r="C34" s="44">
        <v>2255470</v>
      </c>
      <c r="D34" s="45">
        <v>0</v>
      </c>
      <c r="E34" s="45">
        <v>0</v>
      </c>
      <c r="F34" s="46">
        <v>2255470</v>
      </c>
      <c r="G34" s="44">
        <v>0</v>
      </c>
      <c r="H34" s="45">
        <v>53617</v>
      </c>
      <c r="I34" s="45">
        <v>20</v>
      </c>
      <c r="J34" s="45">
        <v>200300</v>
      </c>
      <c r="K34" s="45">
        <v>23539</v>
      </c>
      <c r="L34" s="45">
        <v>11059</v>
      </c>
      <c r="M34" s="47">
        <v>2766</v>
      </c>
      <c r="N34" s="48">
        <v>3380</v>
      </c>
      <c r="O34" s="45">
        <v>3300</v>
      </c>
      <c r="P34" s="46">
        <v>6680</v>
      </c>
      <c r="Q34" s="44">
        <v>0</v>
      </c>
      <c r="R34" s="45">
        <v>0</v>
      </c>
      <c r="S34" s="45">
        <v>0</v>
      </c>
      <c r="T34" s="45">
        <v>12870</v>
      </c>
      <c r="U34" s="45">
        <v>7870</v>
      </c>
      <c r="V34" s="49">
        <v>20740</v>
      </c>
      <c r="W34" s="47">
        <v>3740</v>
      </c>
      <c r="X34" s="48">
        <v>10230</v>
      </c>
      <c r="Y34" s="45">
        <v>5850</v>
      </c>
      <c r="Z34" s="45">
        <v>1140</v>
      </c>
      <c r="AA34" s="45">
        <v>5400</v>
      </c>
      <c r="AB34" s="49">
        <v>22620</v>
      </c>
      <c r="AC34" s="45">
        <v>460</v>
      </c>
      <c r="AD34" s="45">
        <v>122980</v>
      </c>
      <c r="AE34" s="46">
        <v>468501</v>
      </c>
      <c r="AF34" s="48">
        <v>1786969</v>
      </c>
      <c r="AG34" s="45">
        <v>0</v>
      </c>
      <c r="AH34" s="45">
        <v>0</v>
      </c>
      <c r="AI34" s="46">
        <v>1786969</v>
      </c>
      <c r="AJ34" s="44">
        <v>107205</v>
      </c>
      <c r="AK34" s="45">
        <v>107205</v>
      </c>
      <c r="AL34" s="50">
        <f t="shared" si="0"/>
        <v>5.9992646766675865E-2</v>
      </c>
      <c r="AM34" s="48">
        <v>3250220</v>
      </c>
      <c r="AN34" s="45">
        <v>0</v>
      </c>
      <c r="AO34" s="45">
        <v>0</v>
      </c>
      <c r="AP34" s="46">
        <v>3250220</v>
      </c>
      <c r="AQ34" s="44">
        <v>0</v>
      </c>
      <c r="AR34" s="45">
        <v>62102</v>
      </c>
      <c r="AS34" s="45">
        <v>6</v>
      </c>
      <c r="AT34" s="45">
        <v>238461</v>
      </c>
      <c r="AU34" s="45">
        <v>25954</v>
      </c>
      <c r="AV34" s="45">
        <v>12651</v>
      </c>
      <c r="AW34" s="47">
        <v>3240</v>
      </c>
      <c r="AX34" s="48">
        <v>3640</v>
      </c>
      <c r="AY34" s="45">
        <v>3600</v>
      </c>
      <c r="AZ34" s="46">
        <v>7240</v>
      </c>
      <c r="BA34" s="44">
        <v>0</v>
      </c>
      <c r="BB34" s="45">
        <v>0</v>
      </c>
      <c r="BC34" s="45">
        <v>0</v>
      </c>
      <c r="BD34" s="45">
        <v>4180</v>
      </c>
      <c r="BE34" s="45">
        <v>2840</v>
      </c>
      <c r="BF34" s="49">
        <v>7020</v>
      </c>
      <c r="BG34" s="47">
        <v>1170</v>
      </c>
      <c r="BH34" s="48">
        <v>11550</v>
      </c>
      <c r="BI34" s="45">
        <v>3600</v>
      </c>
      <c r="BJ34" s="45">
        <v>1520</v>
      </c>
      <c r="BK34" s="45">
        <v>3600</v>
      </c>
      <c r="BL34" s="49">
        <v>20270</v>
      </c>
      <c r="BM34" s="45">
        <v>690</v>
      </c>
      <c r="BN34" s="45">
        <v>141040</v>
      </c>
      <c r="BO34" s="46">
        <v>519838</v>
      </c>
      <c r="BP34" s="48">
        <v>2730382</v>
      </c>
      <c r="BQ34" s="45">
        <v>0</v>
      </c>
      <c r="BR34" s="45">
        <v>0</v>
      </c>
      <c r="BS34" s="46">
        <v>2730382</v>
      </c>
      <c r="BT34" s="44">
        <v>163808</v>
      </c>
      <c r="BU34" s="45">
        <v>163808</v>
      </c>
      <c r="BV34" s="50">
        <f t="shared" si="1"/>
        <v>5.9994535563155635E-2</v>
      </c>
      <c r="BW34" s="48">
        <v>11684692</v>
      </c>
      <c r="BX34" s="45">
        <v>0</v>
      </c>
      <c r="BY34" s="45">
        <v>0</v>
      </c>
      <c r="BZ34" s="46">
        <v>11684692</v>
      </c>
      <c r="CA34" s="44">
        <v>0</v>
      </c>
      <c r="CB34" s="45">
        <v>113198</v>
      </c>
      <c r="CC34" s="45">
        <v>0</v>
      </c>
      <c r="CD34" s="45">
        <v>423185</v>
      </c>
      <c r="CE34" s="45">
        <v>72530</v>
      </c>
      <c r="CF34" s="45">
        <v>19458</v>
      </c>
      <c r="CG34" s="47">
        <v>5019</v>
      </c>
      <c r="CH34" s="48">
        <v>4160</v>
      </c>
      <c r="CI34" s="45">
        <v>5400</v>
      </c>
      <c r="CJ34" s="46">
        <v>9560</v>
      </c>
      <c r="CK34" s="44">
        <v>0</v>
      </c>
      <c r="CL34" s="45">
        <v>0</v>
      </c>
      <c r="CM34" s="45">
        <v>0</v>
      </c>
      <c r="CN34" s="45">
        <v>0</v>
      </c>
      <c r="CO34" s="45">
        <v>0</v>
      </c>
      <c r="CP34" s="49">
        <v>0</v>
      </c>
      <c r="CQ34" s="47">
        <v>0</v>
      </c>
      <c r="CR34" s="48">
        <v>16500</v>
      </c>
      <c r="CS34" s="45">
        <v>11700</v>
      </c>
      <c r="CT34" s="45">
        <v>2660</v>
      </c>
      <c r="CU34" s="45">
        <v>2250</v>
      </c>
      <c r="CV34" s="49">
        <v>33110</v>
      </c>
      <c r="CW34" s="45">
        <v>690</v>
      </c>
      <c r="CX34" s="45">
        <v>156590</v>
      </c>
      <c r="CY34" s="46">
        <v>833340</v>
      </c>
      <c r="CZ34" s="48">
        <v>10851352</v>
      </c>
      <c r="DA34" s="45">
        <v>0</v>
      </c>
      <c r="DB34" s="45">
        <v>0</v>
      </c>
      <c r="DC34" s="46">
        <v>10851352</v>
      </c>
      <c r="DD34" s="44">
        <v>651060</v>
      </c>
      <c r="DE34" s="45">
        <v>651060</v>
      </c>
      <c r="DF34" s="50">
        <f t="shared" si="2"/>
        <v>5.999805369874648E-2</v>
      </c>
      <c r="DG34" s="48">
        <v>61613692</v>
      </c>
      <c r="DH34" s="45">
        <v>0</v>
      </c>
      <c r="DI34" s="45">
        <v>0</v>
      </c>
      <c r="DJ34" s="46">
        <v>61613692</v>
      </c>
      <c r="DK34" s="44">
        <v>1204</v>
      </c>
      <c r="DL34" s="45">
        <v>1341694</v>
      </c>
      <c r="DM34" s="45">
        <v>415</v>
      </c>
      <c r="DN34" s="45">
        <v>6998716</v>
      </c>
      <c r="DO34" s="45">
        <v>327647</v>
      </c>
      <c r="DP34" s="45">
        <v>498238</v>
      </c>
      <c r="DQ34" s="47">
        <v>89781</v>
      </c>
      <c r="DR34" s="48">
        <v>212940</v>
      </c>
      <c r="DS34" s="45">
        <v>201900</v>
      </c>
      <c r="DT34" s="46">
        <v>414840</v>
      </c>
      <c r="DU34" s="44">
        <v>215280</v>
      </c>
      <c r="DV34" s="45">
        <v>51300</v>
      </c>
      <c r="DW34" s="45">
        <v>520</v>
      </c>
      <c r="DX34" s="45">
        <v>715110</v>
      </c>
      <c r="DY34" s="45">
        <v>1857890</v>
      </c>
      <c r="DZ34" s="49">
        <v>2573000</v>
      </c>
      <c r="EA34" s="47">
        <v>341910</v>
      </c>
      <c r="EB34" s="48">
        <v>339240</v>
      </c>
      <c r="EC34" s="45">
        <v>68400</v>
      </c>
      <c r="ED34" s="45">
        <v>66880</v>
      </c>
      <c r="EE34" s="45">
        <v>110700</v>
      </c>
      <c r="EF34" s="49">
        <v>585220</v>
      </c>
      <c r="EG34" s="45">
        <v>43470</v>
      </c>
      <c r="EH34" s="45">
        <v>10553560</v>
      </c>
      <c r="EI34" s="46">
        <v>24036380</v>
      </c>
      <c r="EJ34" s="48">
        <v>37577312</v>
      </c>
      <c r="EK34" s="45">
        <v>0</v>
      </c>
      <c r="EL34" s="45">
        <v>0</v>
      </c>
      <c r="EM34" s="46">
        <v>37577312</v>
      </c>
      <c r="EN34" s="44">
        <v>2253629</v>
      </c>
      <c r="EO34" s="45">
        <v>2253629</v>
      </c>
      <c r="EP34" s="50">
        <f t="shared" si="3"/>
        <v>5.997312953092547E-2</v>
      </c>
      <c r="EQ34" s="48">
        <v>32739634</v>
      </c>
      <c r="ER34" s="45">
        <v>0</v>
      </c>
      <c r="ES34" s="45">
        <v>0</v>
      </c>
      <c r="ET34" s="46">
        <v>32739634</v>
      </c>
      <c r="EU34" s="44">
        <v>771</v>
      </c>
      <c r="EV34" s="45">
        <v>826548</v>
      </c>
      <c r="EW34" s="45">
        <v>389</v>
      </c>
      <c r="EX34" s="45">
        <v>4864619</v>
      </c>
      <c r="EY34" s="45">
        <v>100070</v>
      </c>
      <c r="EZ34" s="45">
        <v>366638</v>
      </c>
      <c r="FA34" s="47">
        <v>59851</v>
      </c>
      <c r="FB34" s="48">
        <v>178880</v>
      </c>
      <c r="FC34" s="45">
        <v>166800</v>
      </c>
      <c r="FD34" s="46">
        <v>345680</v>
      </c>
      <c r="FE34" s="44">
        <v>168740</v>
      </c>
      <c r="FF34" s="45">
        <v>47700</v>
      </c>
      <c r="FG34" s="45">
        <v>520</v>
      </c>
      <c r="FH34" s="45">
        <v>581570</v>
      </c>
      <c r="FI34" s="45">
        <v>1725580</v>
      </c>
      <c r="FJ34" s="49">
        <v>2307150</v>
      </c>
      <c r="FK34" s="47">
        <v>302240</v>
      </c>
      <c r="FL34" s="48">
        <v>242220</v>
      </c>
      <c r="FM34" s="45">
        <v>34200</v>
      </c>
      <c r="FN34" s="45">
        <v>49400</v>
      </c>
      <c r="FO34" s="45">
        <v>75600</v>
      </c>
      <c r="FP34" s="49">
        <v>401420</v>
      </c>
      <c r="FQ34" s="45">
        <v>35880</v>
      </c>
      <c r="FR34" s="45">
        <v>8999040</v>
      </c>
      <c r="FS34" s="46">
        <v>18826867</v>
      </c>
      <c r="FT34" s="48">
        <v>13912767</v>
      </c>
      <c r="FU34" s="45">
        <v>0</v>
      </c>
      <c r="FV34" s="45">
        <v>0</v>
      </c>
      <c r="FW34" s="46">
        <v>13912767</v>
      </c>
      <c r="FX34" s="44">
        <v>833912</v>
      </c>
      <c r="FY34" s="45">
        <v>833912</v>
      </c>
      <c r="FZ34" s="50">
        <f t="shared" si="4"/>
        <v>5.9938616092686664E-2</v>
      </c>
      <c r="GA34" s="48">
        <v>13939146</v>
      </c>
      <c r="GB34" s="45">
        <v>0</v>
      </c>
      <c r="GC34" s="45">
        <v>0</v>
      </c>
      <c r="GD34" s="46">
        <v>13939146</v>
      </c>
      <c r="GE34" s="44">
        <v>433</v>
      </c>
      <c r="GF34" s="45">
        <v>339846</v>
      </c>
      <c r="GG34" s="45">
        <v>20</v>
      </c>
      <c r="GH34" s="45">
        <v>1472451</v>
      </c>
      <c r="GI34" s="45">
        <v>129093</v>
      </c>
      <c r="GJ34" s="45">
        <v>99491</v>
      </c>
      <c r="GK34" s="47">
        <v>21671</v>
      </c>
      <c r="GL34" s="48">
        <v>26260</v>
      </c>
      <c r="GM34" s="45">
        <v>26100</v>
      </c>
      <c r="GN34" s="46">
        <v>52360</v>
      </c>
      <c r="GO34" s="44">
        <v>46540</v>
      </c>
      <c r="GP34" s="45">
        <v>3600</v>
      </c>
      <c r="GQ34" s="45">
        <v>0</v>
      </c>
      <c r="GR34" s="45">
        <v>129360</v>
      </c>
      <c r="GS34" s="45">
        <v>129470</v>
      </c>
      <c r="GT34" s="49">
        <v>258830</v>
      </c>
      <c r="GU34" s="47">
        <v>38500</v>
      </c>
      <c r="GV34" s="48">
        <v>68970</v>
      </c>
      <c r="GW34" s="45">
        <v>18900</v>
      </c>
      <c r="GX34" s="45">
        <v>13300</v>
      </c>
      <c r="GY34" s="45">
        <v>29250</v>
      </c>
      <c r="GZ34" s="49">
        <v>130420</v>
      </c>
      <c r="HA34" s="45">
        <v>6210</v>
      </c>
      <c r="HB34" s="45">
        <v>1256890</v>
      </c>
      <c r="HC34" s="46">
        <v>3856335</v>
      </c>
      <c r="HD34" s="48">
        <v>10082811</v>
      </c>
      <c r="HE34" s="45">
        <v>0</v>
      </c>
      <c r="HF34" s="45">
        <v>0</v>
      </c>
      <c r="HG34" s="46">
        <v>10082811</v>
      </c>
      <c r="HH34" s="44">
        <v>604849</v>
      </c>
      <c r="HI34" s="45">
        <v>604849</v>
      </c>
      <c r="HJ34" s="50">
        <f t="shared" si="5"/>
        <v>5.9988132277794357E-2</v>
      </c>
    </row>
    <row r="35" spans="1:218" s="18" customFormat="1" ht="12.6" customHeight="1" x14ac:dyDescent="0.2">
      <c r="A35" s="21">
        <v>23</v>
      </c>
      <c r="B35" s="22" t="s">
        <v>98</v>
      </c>
      <c r="C35" s="51">
        <v>4527531</v>
      </c>
      <c r="D35" s="52">
        <v>0</v>
      </c>
      <c r="E35" s="52">
        <v>0</v>
      </c>
      <c r="F35" s="53">
        <v>4527531</v>
      </c>
      <c r="G35" s="51">
        <v>0</v>
      </c>
      <c r="H35" s="52">
        <v>81605</v>
      </c>
      <c r="I35" s="52">
        <v>0</v>
      </c>
      <c r="J35" s="52">
        <v>394482</v>
      </c>
      <c r="K35" s="52">
        <v>60245</v>
      </c>
      <c r="L35" s="52">
        <v>22155</v>
      </c>
      <c r="M35" s="43">
        <v>4910</v>
      </c>
      <c r="N35" s="54">
        <v>3380</v>
      </c>
      <c r="O35" s="52">
        <v>8400</v>
      </c>
      <c r="P35" s="53">
        <v>11780</v>
      </c>
      <c r="Q35" s="51">
        <v>0</v>
      </c>
      <c r="R35" s="52">
        <v>0</v>
      </c>
      <c r="S35" s="52">
        <v>0</v>
      </c>
      <c r="T35" s="52">
        <v>16060</v>
      </c>
      <c r="U35" s="52">
        <v>17390</v>
      </c>
      <c r="V35" s="55">
        <v>33450</v>
      </c>
      <c r="W35" s="43">
        <v>8100</v>
      </c>
      <c r="X35" s="54">
        <v>17490</v>
      </c>
      <c r="Y35" s="52">
        <v>6300</v>
      </c>
      <c r="Z35" s="52">
        <v>3420</v>
      </c>
      <c r="AA35" s="52">
        <v>6750</v>
      </c>
      <c r="AB35" s="55">
        <v>33960</v>
      </c>
      <c r="AC35" s="52">
        <v>1610</v>
      </c>
      <c r="AD35" s="52">
        <v>250260</v>
      </c>
      <c r="AE35" s="53">
        <v>902557</v>
      </c>
      <c r="AF35" s="54">
        <v>3624974</v>
      </c>
      <c r="AG35" s="52">
        <v>0</v>
      </c>
      <c r="AH35" s="52">
        <v>0</v>
      </c>
      <c r="AI35" s="53">
        <v>3624974</v>
      </c>
      <c r="AJ35" s="51">
        <v>217474</v>
      </c>
      <c r="AK35" s="52">
        <v>217474</v>
      </c>
      <c r="AL35" s="56">
        <f t="shared" si="0"/>
        <v>5.9993257882677224E-2</v>
      </c>
      <c r="AM35" s="54">
        <v>6467792</v>
      </c>
      <c r="AN35" s="52">
        <v>0</v>
      </c>
      <c r="AO35" s="52">
        <v>0</v>
      </c>
      <c r="AP35" s="53">
        <v>6467792</v>
      </c>
      <c r="AQ35" s="51">
        <v>0</v>
      </c>
      <c r="AR35" s="52">
        <v>132437</v>
      </c>
      <c r="AS35" s="52">
        <v>0</v>
      </c>
      <c r="AT35" s="52">
        <v>451013</v>
      </c>
      <c r="AU35" s="52">
        <v>85107</v>
      </c>
      <c r="AV35" s="52">
        <v>25147</v>
      </c>
      <c r="AW35" s="43">
        <v>5491</v>
      </c>
      <c r="AX35" s="54">
        <v>5720</v>
      </c>
      <c r="AY35" s="52">
        <v>11100</v>
      </c>
      <c r="AZ35" s="53">
        <v>16820</v>
      </c>
      <c r="BA35" s="51">
        <v>0</v>
      </c>
      <c r="BB35" s="52">
        <v>0</v>
      </c>
      <c r="BC35" s="52">
        <v>0</v>
      </c>
      <c r="BD35" s="52">
        <v>7040</v>
      </c>
      <c r="BE35" s="52">
        <v>3860</v>
      </c>
      <c r="BF35" s="55">
        <v>10900</v>
      </c>
      <c r="BG35" s="43">
        <v>2470</v>
      </c>
      <c r="BH35" s="54">
        <v>21120</v>
      </c>
      <c r="BI35" s="52">
        <v>11700</v>
      </c>
      <c r="BJ35" s="52">
        <v>4180</v>
      </c>
      <c r="BK35" s="52">
        <v>6750</v>
      </c>
      <c r="BL35" s="55">
        <v>43750</v>
      </c>
      <c r="BM35" s="52">
        <v>2530</v>
      </c>
      <c r="BN35" s="52">
        <v>278210</v>
      </c>
      <c r="BO35" s="53">
        <v>1053875</v>
      </c>
      <c r="BP35" s="54">
        <v>5413917</v>
      </c>
      <c r="BQ35" s="52">
        <v>0</v>
      </c>
      <c r="BR35" s="52">
        <v>0</v>
      </c>
      <c r="BS35" s="53">
        <v>5413917</v>
      </c>
      <c r="BT35" s="51">
        <v>324807</v>
      </c>
      <c r="BU35" s="52">
        <v>324807</v>
      </c>
      <c r="BV35" s="56">
        <f t="shared" si="1"/>
        <v>5.9994824449654476E-2</v>
      </c>
      <c r="BW35" s="54">
        <v>29764797</v>
      </c>
      <c r="BX35" s="52">
        <v>0</v>
      </c>
      <c r="BY35" s="52">
        <v>0</v>
      </c>
      <c r="BZ35" s="53">
        <v>29764797</v>
      </c>
      <c r="CA35" s="51">
        <v>0</v>
      </c>
      <c r="CB35" s="52">
        <v>318048</v>
      </c>
      <c r="CC35" s="52">
        <v>0</v>
      </c>
      <c r="CD35" s="52">
        <v>996252</v>
      </c>
      <c r="CE35" s="52">
        <v>203616</v>
      </c>
      <c r="CF35" s="52">
        <v>46078</v>
      </c>
      <c r="CG35" s="43">
        <v>10515</v>
      </c>
      <c r="CH35" s="54">
        <v>12480</v>
      </c>
      <c r="CI35" s="52">
        <v>14700</v>
      </c>
      <c r="CJ35" s="53">
        <v>27180</v>
      </c>
      <c r="CK35" s="51">
        <v>0</v>
      </c>
      <c r="CL35" s="52">
        <v>0</v>
      </c>
      <c r="CM35" s="52">
        <v>0</v>
      </c>
      <c r="CN35" s="52">
        <v>0</v>
      </c>
      <c r="CO35" s="52">
        <v>0</v>
      </c>
      <c r="CP35" s="55">
        <v>0</v>
      </c>
      <c r="CQ35" s="43">
        <v>0</v>
      </c>
      <c r="CR35" s="54">
        <v>43560</v>
      </c>
      <c r="CS35" s="52">
        <v>27450</v>
      </c>
      <c r="CT35" s="52">
        <v>6840</v>
      </c>
      <c r="CU35" s="52">
        <v>7200</v>
      </c>
      <c r="CV35" s="55">
        <v>85050</v>
      </c>
      <c r="CW35" s="52">
        <v>2990</v>
      </c>
      <c r="CX35" s="52">
        <v>364360</v>
      </c>
      <c r="CY35" s="53">
        <v>2054089</v>
      </c>
      <c r="CZ35" s="54">
        <v>27710708</v>
      </c>
      <c r="DA35" s="52">
        <v>0</v>
      </c>
      <c r="DB35" s="52">
        <v>0</v>
      </c>
      <c r="DC35" s="53">
        <v>27710708</v>
      </c>
      <c r="DD35" s="51">
        <v>1662590</v>
      </c>
      <c r="DE35" s="52">
        <v>1662590</v>
      </c>
      <c r="DF35" s="56">
        <f t="shared" si="2"/>
        <v>5.9998106147269858E-2</v>
      </c>
      <c r="DG35" s="54">
        <v>101471863</v>
      </c>
      <c r="DH35" s="52">
        <v>0</v>
      </c>
      <c r="DI35" s="52">
        <v>0</v>
      </c>
      <c r="DJ35" s="53">
        <v>101471863</v>
      </c>
      <c r="DK35" s="51">
        <v>3387</v>
      </c>
      <c r="DL35" s="52">
        <v>2254652</v>
      </c>
      <c r="DM35" s="52">
        <v>796</v>
      </c>
      <c r="DN35" s="52">
        <v>10028624</v>
      </c>
      <c r="DO35" s="52">
        <v>691017</v>
      </c>
      <c r="DP35" s="52">
        <v>746135</v>
      </c>
      <c r="DQ35" s="43">
        <v>126901</v>
      </c>
      <c r="DR35" s="54">
        <v>290680</v>
      </c>
      <c r="DS35" s="52">
        <v>338400</v>
      </c>
      <c r="DT35" s="53">
        <v>629080</v>
      </c>
      <c r="DU35" s="51">
        <v>293020</v>
      </c>
      <c r="DV35" s="52">
        <v>56700</v>
      </c>
      <c r="DW35" s="52">
        <v>260</v>
      </c>
      <c r="DX35" s="52">
        <v>949080</v>
      </c>
      <c r="DY35" s="52">
        <v>2574470</v>
      </c>
      <c r="DZ35" s="55">
        <v>3523550</v>
      </c>
      <c r="EA35" s="43">
        <v>452830</v>
      </c>
      <c r="EB35" s="54">
        <v>451110</v>
      </c>
      <c r="EC35" s="52">
        <v>114750</v>
      </c>
      <c r="ED35" s="52">
        <v>87780</v>
      </c>
      <c r="EE35" s="52">
        <v>127350</v>
      </c>
      <c r="EF35" s="55">
        <v>780990</v>
      </c>
      <c r="EG35" s="52">
        <v>63940</v>
      </c>
      <c r="EH35" s="52">
        <v>13952660</v>
      </c>
      <c r="EI35" s="53">
        <v>33603746</v>
      </c>
      <c r="EJ35" s="54">
        <v>67868117</v>
      </c>
      <c r="EK35" s="52">
        <v>0</v>
      </c>
      <c r="EL35" s="52">
        <v>0</v>
      </c>
      <c r="EM35" s="53">
        <v>67868117</v>
      </c>
      <c r="EN35" s="51">
        <v>4070740</v>
      </c>
      <c r="EO35" s="52">
        <v>4070740</v>
      </c>
      <c r="EP35" s="56">
        <f t="shared" si="3"/>
        <v>5.9980152388786623E-2</v>
      </c>
      <c r="EQ35" s="54">
        <v>41671851</v>
      </c>
      <c r="ER35" s="52">
        <v>0</v>
      </c>
      <c r="ES35" s="52">
        <v>0</v>
      </c>
      <c r="ET35" s="53">
        <v>41671851</v>
      </c>
      <c r="EU35" s="51">
        <v>2815</v>
      </c>
      <c r="EV35" s="52">
        <v>1206304</v>
      </c>
      <c r="EW35" s="52">
        <v>620</v>
      </c>
      <c r="EX35" s="52">
        <v>6109121</v>
      </c>
      <c r="EY35" s="52">
        <v>140816</v>
      </c>
      <c r="EZ35" s="52">
        <v>507456</v>
      </c>
      <c r="FA35" s="43">
        <v>77289</v>
      </c>
      <c r="FB35" s="54">
        <v>229320</v>
      </c>
      <c r="FC35" s="52">
        <v>247500</v>
      </c>
      <c r="FD35" s="53">
        <v>476820</v>
      </c>
      <c r="FE35" s="51">
        <v>221780</v>
      </c>
      <c r="FF35" s="52">
        <v>47700</v>
      </c>
      <c r="FG35" s="52">
        <v>260</v>
      </c>
      <c r="FH35" s="52">
        <v>746240</v>
      </c>
      <c r="FI35" s="52">
        <v>2351440</v>
      </c>
      <c r="FJ35" s="55">
        <v>3097680</v>
      </c>
      <c r="FK35" s="43">
        <v>386150</v>
      </c>
      <c r="FL35" s="54">
        <v>275880</v>
      </c>
      <c r="FM35" s="52">
        <v>40950</v>
      </c>
      <c r="FN35" s="52">
        <v>52820</v>
      </c>
      <c r="FO35" s="52">
        <v>76500</v>
      </c>
      <c r="FP35" s="55">
        <v>446150</v>
      </c>
      <c r="FQ35" s="52">
        <v>48070</v>
      </c>
      <c r="FR35" s="52">
        <v>11263290</v>
      </c>
      <c r="FS35" s="53">
        <v>24031701</v>
      </c>
      <c r="FT35" s="54">
        <v>17640150</v>
      </c>
      <c r="FU35" s="52">
        <v>0</v>
      </c>
      <c r="FV35" s="52">
        <v>0</v>
      </c>
      <c r="FW35" s="53">
        <v>17640150</v>
      </c>
      <c r="FX35" s="51">
        <v>1057341</v>
      </c>
      <c r="FY35" s="52">
        <v>1057341</v>
      </c>
      <c r="FZ35" s="56">
        <f t="shared" si="4"/>
        <v>5.9939456297140328E-2</v>
      </c>
      <c r="GA35" s="54">
        <v>23567423</v>
      </c>
      <c r="GB35" s="52">
        <v>0</v>
      </c>
      <c r="GC35" s="52">
        <v>0</v>
      </c>
      <c r="GD35" s="53">
        <v>23567423</v>
      </c>
      <c r="GE35" s="51">
        <v>572</v>
      </c>
      <c r="GF35" s="52">
        <v>597863</v>
      </c>
      <c r="GG35" s="52">
        <v>176</v>
      </c>
      <c r="GH35" s="52">
        <v>2472238</v>
      </c>
      <c r="GI35" s="52">
        <v>261478</v>
      </c>
      <c r="GJ35" s="52">
        <v>167454</v>
      </c>
      <c r="GK35" s="43">
        <v>33606</v>
      </c>
      <c r="GL35" s="54">
        <v>43160</v>
      </c>
      <c r="GM35" s="52">
        <v>65100</v>
      </c>
      <c r="GN35" s="53">
        <v>108260</v>
      </c>
      <c r="GO35" s="51">
        <v>71240</v>
      </c>
      <c r="GP35" s="52">
        <v>9000</v>
      </c>
      <c r="GQ35" s="52">
        <v>0</v>
      </c>
      <c r="GR35" s="52">
        <v>195800</v>
      </c>
      <c r="GS35" s="52">
        <v>219170</v>
      </c>
      <c r="GT35" s="55">
        <v>414970</v>
      </c>
      <c r="GU35" s="43">
        <v>64210</v>
      </c>
      <c r="GV35" s="54">
        <v>110550</v>
      </c>
      <c r="GW35" s="52">
        <v>34650</v>
      </c>
      <c r="GX35" s="52">
        <v>23940</v>
      </c>
      <c r="GY35" s="52">
        <v>36900</v>
      </c>
      <c r="GZ35" s="55">
        <v>206040</v>
      </c>
      <c r="HA35" s="52">
        <v>10350</v>
      </c>
      <c r="HB35" s="52">
        <v>2046800</v>
      </c>
      <c r="HC35" s="53">
        <v>6464081</v>
      </c>
      <c r="HD35" s="54">
        <v>17103342</v>
      </c>
      <c r="HE35" s="52">
        <v>0</v>
      </c>
      <c r="HF35" s="52">
        <v>0</v>
      </c>
      <c r="HG35" s="53">
        <v>17103342</v>
      </c>
      <c r="HH35" s="51">
        <v>1026002</v>
      </c>
      <c r="HI35" s="52">
        <v>1026002</v>
      </c>
      <c r="HJ35" s="56">
        <f t="shared" si="5"/>
        <v>5.9988392911747894E-2</v>
      </c>
    </row>
    <row r="36" spans="1:218" s="18" customFormat="1" ht="12.6" customHeight="1" x14ac:dyDescent="0.2">
      <c r="A36" s="19">
        <v>24</v>
      </c>
      <c r="B36" s="20" t="s">
        <v>99</v>
      </c>
      <c r="C36" s="44">
        <f>SUM(C13:C35)</f>
        <v>89977161</v>
      </c>
      <c r="D36" s="45">
        <f t="shared" ref="D36:AK36" si="6">SUM(D13:D35)</f>
        <v>320</v>
      </c>
      <c r="E36" s="45">
        <f t="shared" si="6"/>
        <v>10209</v>
      </c>
      <c r="F36" s="46">
        <f t="shared" si="6"/>
        <v>89987690</v>
      </c>
      <c r="G36" s="44">
        <f t="shared" si="6"/>
        <v>34404</v>
      </c>
      <c r="H36" s="45">
        <f t="shared" si="6"/>
        <v>2227107</v>
      </c>
      <c r="I36" s="49">
        <f t="shared" si="6"/>
        <v>302</v>
      </c>
      <c r="J36" s="45">
        <f t="shared" si="6"/>
        <v>7783239</v>
      </c>
      <c r="K36" s="45">
        <f t="shared" si="6"/>
        <v>965507</v>
      </c>
      <c r="L36" s="45">
        <f t="shared" si="6"/>
        <v>412614</v>
      </c>
      <c r="M36" s="47">
        <f t="shared" si="6"/>
        <v>87802</v>
      </c>
      <c r="N36" s="48">
        <f t="shared" si="6"/>
        <v>130780</v>
      </c>
      <c r="O36" s="45">
        <f t="shared" si="6"/>
        <v>146400</v>
      </c>
      <c r="P36" s="46">
        <f t="shared" si="6"/>
        <v>277180</v>
      </c>
      <c r="Q36" s="44">
        <f t="shared" si="6"/>
        <v>0</v>
      </c>
      <c r="R36" s="45">
        <f t="shared" si="6"/>
        <v>0</v>
      </c>
      <c r="S36" s="45">
        <f t="shared" si="6"/>
        <v>0</v>
      </c>
      <c r="T36" s="45">
        <f t="shared" si="6"/>
        <v>390830</v>
      </c>
      <c r="U36" s="45">
        <f t="shared" si="6"/>
        <v>379580</v>
      </c>
      <c r="V36" s="49">
        <f t="shared" si="6"/>
        <v>770410</v>
      </c>
      <c r="W36" s="47">
        <f t="shared" si="6"/>
        <v>111870</v>
      </c>
      <c r="X36" s="48">
        <f t="shared" si="6"/>
        <v>302280</v>
      </c>
      <c r="Y36" s="45">
        <f t="shared" si="6"/>
        <v>130050</v>
      </c>
      <c r="Z36" s="45">
        <f t="shared" si="6"/>
        <v>84740</v>
      </c>
      <c r="AA36" s="45">
        <f t="shared" si="6"/>
        <v>87750</v>
      </c>
      <c r="AB36" s="49">
        <f t="shared" si="6"/>
        <v>604820</v>
      </c>
      <c r="AC36" s="45">
        <f t="shared" si="6"/>
        <v>26910</v>
      </c>
      <c r="AD36" s="45">
        <f t="shared" si="6"/>
        <v>4977980</v>
      </c>
      <c r="AE36" s="46">
        <f t="shared" si="6"/>
        <v>18279843</v>
      </c>
      <c r="AF36" s="48">
        <f t="shared" si="6"/>
        <v>71699217</v>
      </c>
      <c r="AG36" s="45">
        <f t="shared" si="6"/>
        <v>320</v>
      </c>
      <c r="AH36" s="44">
        <f t="shared" si="6"/>
        <v>8310</v>
      </c>
      <c r="AI36" s="46">
        <f t="shared" si="6"/>
        <v>71707847</v>
      </c>
      <c r="AJ36" s="44">
        <f t="shared" si="6"/>
        <v>4301976</v>
      </c>
      <c r="AK36" s="45">
        <f t="shared" si="6"/>
        <v>4301976</v>
      </c>
      <c r="AL36" s="50">
        <f>AJ36/AI36</f>
        <v>5.9993099499975229E-2</v>
      </c>
      <c r="AM36" s="48">
        <f>SUM(AM13:AM35)</f>
        <v>119729175</v>
      </c>
      <c r="AN36" s="45">
        <f t="shared" ref="AN36:BU36" si="7">SUM(AN13:AN35)</f>
        <v>2</v>
      </c>
      <c r="AO36" s="45">
        <f t="shared" si="7"/>
        <v>25045</v>
      </c>
      <c r="AP36" s="46">
        <f t="shared" si="7"/>
        <v>119754222</v>
      </c>
      <c r="AQ36" s="44">
        <f t="shared" si="7"/>
        <v>5705</v>
      </c>
      <c r="AR36" s="45">
        <f t="shared" si="7"/>
        <v>2586760</v>
      </c>
      <c r="AS36" s="49">
        <f t="shared" si="7"/>
        <v>140</v>
      </c>
      <c r="AT36" s="45">
        <f t="shared" si="7"/>
        <v>8723504</v>
      </c>
      <c r="AU36" s="45">
        <f t="shared" si="7"/>
        <v>1290211</v>
      </c>
      <c r="AV36" s="45">
        <f t="shared" si="7"/>
        <v>436298</v>
      </c>
      <c r="AW36" s="47">
        <f t="shared" si="7"/>
        <v>94366</v>
      </c>
      <c r="AX36" s="48">
        <f t="shared" si="7"/>
        <v>118300</v>
      </c>
      <c r="AY36" s="45">
        <f t="shared" si="7"/>
        <v>151500</v>
      </c>
      <c r="AZ36" s="46">
        <f t="shared" si="7"/>
        <v>269800</v>
      </c>
      <c r="BA36" s="44">
        <f t="shared" si="7"/>
        <v>0</v>
      </c>
      <c r="BB36" s="45">
        <f t="shared" si="7"/>
        <v>0</v>
      </c>
      <c r="BC36" s="45">
        <f t="shared" si="7"/>
        <v>0</v>
      </c>
      <c r="BD36" s="45">
        <f t="shared" si="7"/>
        <v>114070</v>
      </c>
      <c r="BE36" s="45">
        <f t="shared" si="7"/>
        <v>100310</v>
      </c>
      <c r="BF36" s="49">
        <f t="shared" si="7"/>
        <v>214380</v>
      </c>
      <c r="BG36" s="47">
        <f t="shared" si="7"/>
        <v>32780</v>
      </c>
      <c r="BH36" s="48">
        <f t="shared" si="7"/>
        <v>326700</v>
      </c>
      <c r="BI36" s="45">
        <f t="shared" si="7"/>
        <v>163350</v>
      </c>
      <c r="BJ36" s="45">
        <f t="shared" si="7"/>
        <v>77900</v>
      </c>
      <c r="BK36" s="45">
        <f t="shared" si="7"/>
        <v>96300</v>
      </c>
      <c r="BL36" s="49">
        <f t="shared" si="7"/>
        <v>664250</v>
      </c>
      <c r="BM36" s="45">
        <f t="shared" si="7"/>
        <v>29210</v>
      </c>
      <c r="BN36" s="45">
        <f t="shared" si="7"/>
        <v>5169350</v>
      </c>
      <c r="BO36" s="46">
        <f t="shared" si="7"/>
        <v>19516614</v>
      </c>
      <c r="BP36" s="48">
        <f t="shared" si="7"/>
        <v>100212564</v>
      </c>
      <c r="BQ36" s="45">
        <f t="shared" si="7"/>
        <v>0</v>
      </c>
      <c r="BR36" s="44">
        <f t="shared" si="7"/>
        <v>25044</v>
      </c>
      <c r="BS36" s="46">
        <f t="shared" si="7"/>
        <v>100237608</v>
      </c>
      <c r="BT36" s="44">
        <f t="shared" si="7"/>
        <v>6013723</v>
      </c>
      <c r="BU36" s="45">
        <f t="shared" si="7"/>
        <v>6013723</v>
      </c>
      <c r="BV36" s="50">
        <f>BT36/BS36</f>
        <v>5.9994677845864E-2</v>
      </c>
      <c r="BW36" s="48">
        <f>SUM(BW13:BW35)</f>
        <v>567730348</v>
      </c>
      <c r="BX36" s="45">
        <f t="shared" ref="BX36:DE36" si="8">SUM(BX13:BX35)</f>
        <v>1186</v>
      </c>
      <c r="BY36" s="45">
        <f t="shared" si="8"/>
        <v>79334</v>
      </c>
      <c r="BZ36" s="46">
        <f t="shared" si="8"/>
        <v>567810868</v>
      </c>
      <c r="CA36" s="44">
        <f t="shared" si="8"/>
        <v>5319</v>
      </c>
      <c r="CB36" s="45">
        <f t="shared" si="8"/>
        <v>5068261</v>
      </c>
      <c r="CC36" s="49">
        <f t="shared" si="8"/>
        <v>380</v>
      </c>
      <c r="CD36" s="45">
        <f t="shared" si="8"/>
        <v>16174048</v>
      </c>
      <c r="CE36" s="45">
        <f t="shared" si="8"/>
        <v>2585130</v>
      </c>
      <c r="CF36" s="45">
        <f t="shared" si="8"/>
        <v>677992</v>
      </c>
      <c r="CG36" s="47">
        <f t="shared" si="8"/>
        <v>160177</v>
      </c>
      <c r="CH36" s="48">
        <f t="shared" si="8"/>
        <v>185640</v>
      </c>
      <c r="CI36" s="45">
        <f t="shared" si="8"/>
        <v>242400</v>
      </c>
      <c r="CJ36" s="46">
        <f t="shared" si="8"/>
        <v>428040</v>
      </c>
      <c r="CK36" s="44">
        <f t="shared" si="8"/>
        <v>0</v>
      </c>
      <c r="CL36" s="45">
        <f t="shared" si="8"/>
        <v>0</v>
      </c>
      <c r="CM36" s="45">
        <f t="shared" si="8"/>
        <v>0</v>
      </c>
      <c r="CN36" s="45">
        <f t="shared" si="8"/>
        <v>0</v>
      </c>
      <c r="CO36" s="45">
        <f t="shared" si="8"/>
        <v>0</v>
      </c>
      <c r="CP36" s="49">
        <f t="shared" si="8"/>
        <v>0</v>
      </c>
      <c r="CQ36" s="47">
        <f t="shared" si="8"/>
        <v>0</v>
      </c>
      <c r="CR36" s="48">
        <f t="shared" si="8"/>
        <v>635250</v>
      </c>
      <c r="CS36" s="45">
        <f t="shared" si="8"/>
        <v>396000</v>
      </c>
      <c r="CT36" s="45">
        <f t="shared" si="8"/>
        <v>128440</v>
      </c>
      <c r="CU36" s="45">
        <f t="shared" si="8"/>
        <v>112500</v>
      </c>
      <c r="CV36" s="49">
        <f t="shared" si="8"/>
        <v>1272190</v>
      </c>
      <c r="CW36" s="45">
        <f t="shared" si="8"/>
        <v>41630</v>
      </c>
      <c r="CX36" s="45">
        <f t="shared" si="8"/>
        <v>5811670</v>
      </c>
      <c r="CY36" s="46">
        <f t="shared" si="8"/>
        <v>32224457</v>
      </c>
      <c r="CZ36" s="48">
        <f t="shared" si="8"/>
        <v>535505895</v>
      </c>
      <c r="DA36" s="45">
        <f t="shared" si="8"/>
        <v>1185</v>
      </c>
      <c r="DB36" s="44">
        <f t="shared" si="8"/>
        <v>79331</v>
      </c>
      <c r="DC36" s="46">
        <f t="shared" si="8"/>
        <v>535586411</v>
      </c>
      <c r="DD36" s="44">
        <f t="shared" si="8"/>
        <v>32134361</v>
      </c>
      <c r="DE36" s="45">
        <f t="shared" si="8"/>
        <v>32134361</v>
      </c>
      <c r="DF36" s="50">
        <f>DD36/DC36</f>
        <v>5.9998462134245596E-2</v>
      </c>
      <c r="DG36" s="48">
        <f>SUM(DG13:DG35)</f>
        <v>1914372744</v>
      </c>
      <c r="DH36" s="45">
        <f t="shared" ref="DH36:EO36" si="9">SUM(DH13:DH35)</f>
        <v>16366</v>
      </c>
      <c r="DI36" s="45">
        <f t="shared" si="9"/>
        <v>117932</v>
      </c>
      <c r="DJ36" s="46">
        <f t="shared" si="9"/>
        <v>1914507042</v>
      </c>
      <c r="DK36" s="44">
        <f t="shared" si="9"/>
        <v>139483</v>
      </c>
      <c r="DL36" s="45">
        <f t="shared" si="9"/>
        <v>50248822</v>
      </c>
      <c r="DM36" s="49">
        <f t="shared" si="9"/>
        <v>12331</v>
      </c>
      <c r="DN36" s="45">
        <f t="shared" si="9"/>
        <v>182064795</v>
      </c>
      <c r="DO36" s="45">
        <f t="shared" si="9"/>
        <v>11587327</v>
      </c>
      <c r="DP36" s="45">
        <f t="shared" si="9"/>
        <v>12924019</v>
      </c>
      <c r="DQ36" s="47">
        <f t="shared" si="9"/>
        <v>2395191</v>
      </c>
      <c r="DR36" s="48">
        <f t="shared" si="9"/>
        <v>5557500</v>
      </c>
      <c r="DS36" s="45">
        <f t="shared" si="9"/>
        <v>5641500</v>
      </c>
      <c r="DT36" s="46">
        <f t="shared" si="9"/>
        <v>11199000</v>
      </c>
      <c r="DU36" s="44">
        <f t="shared" si="9"/>
        <v>6153160</v>
      </c>
      <c r="DV36" s="45">
        <f t="shared" si="9"/>
        <v>970200</v>
      </c>
      <c r="DW36" s="45">
        <f t="shared" si="9"/>
        <v>2080</v>
      </c>
      <c r="DX36" s="45">
        <f t="shared" si="9"/>
        <v>15579300</v>
      </c>
      <c r="DY36" s="45">
        <f t="shared" si="9"/>
        <v>41199090</v>
      </c>
      <c r="DZ36" s="49">
        <f t="shared" si="9"/>
        <v>56778390</v>
      </c>
      <c r="EA36" s="47">
        <f t="shared" si="9"/>
        <v>6330490</v>
      </c>
      <c r="EB36" s="48">
        <f t="shared" si="9"/>
        <v>7877760</v>
      </c>
      <c r="EC36" s="45">
        <f t="shared" si="9"/>
        <v>1911150</v>
      </c>
      <c r="ED36" s="45">
        <f t="shared" si="9"/>
        <v>2000320</v>
      </c>
      <c r="EE36" s="45">
        <f t="shared" si="9"/>
        <v>2451600</v>
      </c>
      <c r="EF36" s="49">
        <f t="shared" si="9"/>
        <v>14240830</v>
      </c>
      <c r="EG36" s="45">
        <f t="shared" si="9"/>
        <v>1085600</v>
      </c>
      <c r="EH36" s="45">
        <f t="shared" si="9"/>
        <v>237179900</v>
      </c>
      <c r="EI36" s="46">
        <f t="shared" si="9"/>
        <v>593299287</v>
      </c>
      <c r="EJ36" s="48">
        <f t="shared" si="9"/>
        <v>1321078160</v>
      </c>
      <c r="EK36" s="45">
        <f t="shared" si="9"/>
        <v>14024</v>
      </c>
      <c r="EL36" s="44">
        <f t="shared" si="9"/>
        <v>115571</v>
      </c>
      <c r="EM36" s="46">
        <f t="shared" si="9"/>
        <v>1321207755</v>
      </c>
      <c r="EN36" s="44">
        <f t="shared" si="9"/>
        <v>79249445</v>
      </c>
      <c r="EO36" s="45">
        <f t="shared" si="9"/>
        <v>79249445</v>
      </c>
      <c r="EP36" s="50">
        <f>EN36/EM36</f>
        <v>5.9982576320860299E-2</v>
      </c>
      <c r="EQ36" s="48">
        <f>SUM(EQ13:EQ35)</f>
        <v>706725840</v>
      </c>
      <c r="ER36" s="45">
        <f t="shared" ref="ER36:FY36" si="10">SUM(ER13:ER35)</f>
        <v>4445</v>
      </c>
      <c r="ES36" s="45">
        <f t="shared" si="10"/>
        <v>1257</v>
      </c>
      <c r="ET36" s="46">
        <f t="shared" si="10"/>
        <v>706731542</v>
      </c>
      <c r="EU36" s="44">
        <f t="shared" si="10"/>
        <v>72607</v>
      </c>
      <c r="EV36" s="45">
        <f t="shared" si="10"/>
        <v>26530444</v>
      </c>
      <c r="EW36" s="45">
        <f t="shared" si="10"/>
        <v>8582</v>
      </c>
      <c r="EX36" s="45">
        <f t="shared" si="10"/>
        <v>102588572</v>
      </c>
      <c r="EY36" s="45">
        <f t="shared" si="10"/>
        <v>3082406</v>
      </c>
      <c r="EZ36" s="45">
        <f t="shared" si="10"/>
        <v>8316736</v>
      </c>
      <c r="FA36" s="47">
        <f t="shared" si="10"/>
        <v>1395532</v>
      </c>
      <c r="FB36" s="48">
        <f t="shared" si="10"/>
        <v>4101500</v>
      </c>
      <c r="FC36" s="45">
        <f t="shared" si="10"/>
        <v>4053600</v>
      </c>
      <c r="FD36" s="46">
        <f t="shared" si="10"/>
        <v>8155100</v>
      </c>
      <c r="FE36" s="44">
        <f t="shared" si="10"/>
        <v>4691440</v>
      </c>
      <c r="FF36" s="45">
        <f t="shared" si="10"/>
        <v>831000</v>
      </c>
      <c r="FG36" s="45">
        <f t="shared" si="10"/>
        <v>2080</v>
      </c>
      <c r="FH36" s="45">
        <f t="shared" si="10"/>
        <v>11048620</v>
      </c>
      <c r="FI36" s="45">
        <f t="shared" si="10"/>
        <v>34963810</v>
      </c>
      <c r="FJ36" s="49">
        <f t="shared" si="10"/>
        <v>46012430</v>
      </c>
      <c r="FK36" s="47">
        <f t="shared" si="10"/>
        <v>5058520</v>
      </c>
      <c r="FL36" s="48">
        <f t="shared" si="10"/>
        <v>4827570</v>
      </c>
      <c r="FM36" s="45">
        <f t="shared" si="10"/>
        <v>688500</v>
      </c>
      <c r="FN36" s="45">
        <f t="shared" si="10"/>
        <v>1201180</v>
      </c>
      <c r="FO36" s="45">
        <f t="shared" si="10"/>
        <v>1553400</v>
      </c>
      <c r="FP36" s="49">
        <f t="shared" si="10"/>
        <v>8270650</v>
      </c>
      <c r="FQ36" s="45">
        <f t="shared" si="10"/>
        <v>808220</v>
      </c>
      <c r="FR36" s="45">
        <f t="shared" si="10"/>
        <v>180436210</v>
      </c>
      <c r="FS36" s="46">
        <f t="shared" si="10"/>
        <v>396251947</v>
      </c>
      <c r="FT36" s="48">
        <f t="shared" si="10"/>
        <v>310475783</v>
      </c>
      <c r="FU36" s="45">
        <f t="shared" si="10"/>
        <v>3013</v>
      </c>
      <c r="FV36" s="44">
        <f t="shared" si="10"/>
        <v>799</v>
      </c>
      <c r="FW36" s="46">
        <f t="shared" si="10"/>
        <v>310479595</v>
      </c>
      <c r="FX36" s="44">
        <f t="shared" si="10"/>
        <v>18611614</v>
      </c>
      <c r="FY36" s="45">
        <f t="shared" si="10"/>
        <v>18611614</v>
      </c>
      <c r="FZ36" s="50">
        <f t="shared" si="4"/>
        <v>5.9944725192004972E-2</v>
      </c>
      <c r="GA36" s="48">
        <f>SUM(GA13:GA35)</f>
        <v>520187381</v>
      </c>
      <c r="GB36" s="45">
        <f t="shared" ref="GB36:HI36" si="11">SUM(GB13:GB35)</f>
        <v>10733</v>
      </c>
      <c r="GC36" s="45">
        <f t="shared" si="11"/>
        <v>12296</v>
      </c>
      <c r="GD36" s="46">
        <f t="shared" si="11"/>
        <v>520210410</v>
      </c>
      <c r="GE36" s="44">
        <f t="shared" si="11"/>
        <v>55852</v>
      </c>
      <c r="GF36" s="45">
        <f t="shared" si="11"/>
        <v>16063357</v>
      </c>
      <c r="GG36" s="49">
        <f t="shared" si="11"/>
        <v>3229</v>
      </c>
      <c r="GH36" s="45">
        <f t="shared" si="11"/>
        <v>54578671</v>
      </c>
      <c r="GI36" s="45">
        <f t="shared" si="11"/>
        <v>4629580</v>
      </c>
      <c r="GJ36" s="45">
        <f t="shared" si="11"/>
        <v>3492993</v>
      </c>
      <c r="GK36" s="47">
        <f t="shared" si="11"/>
        <v>745116</v>
      </c>
      <c r="GL36" s="48">
        <f t="shared" si="11"/>
        <v>1152060</v>
      </c>
      <c r="GM36" s="45">
        <f t="shared" si="11"/>
        <v>1194000</v>
      </c>
      <c r="GN36" s="46">
        <f t="shared" si="11"/>
        <v>2346060</v>
      </c>
      <c r="GO36" s="44">
        <f t="shared" si="11"/>
        <v>1461720</v>
      </c>
      <c r="GP36" s="45">
        <f t="shared" si="11"/>
        <v>139200</v>
      </c>
      <c r="GQ36" s="45">
        <f t="shared" si="11"/>
        <v>0</v>
      </c>
      <c r="GR36" s="45">
        <f t="shared" si="11"/>
        <v>4416610</v>
      </c>
      <c r="GS36" s="45">
        <f t="shared" si="11"/>
        <v>6134970</v>
      </c>
      <c r="GT36" s="49">
        <f t="shared" si="11"/>
        <v>10551580</v>
      </c>
      <c r="GU36" s="47">
        <f t="shared" si="11"/>
        <v>1239190</v>
      </c>
      <c r="GV36" s="48">
        <f t="shared" si="11"/>
        <v>2088240</v>
      </c>
      <c r="GW36" s="45">
        <f t="shared" si="11"/>
        <v>663300</v>
      </c>
      <c r="GX36" s="45">
        <f t="shared" si="11"/>
        <v>592800</v>
      </c>
      <c r="GY36" s="45">
        <f t="shared" si="11"/>
        <v>689400</v>
      </c>
      <c r="GZ36" s="49">
        <f t="shared" si="11"/>
        <v>4033740</v>
      </c>
      <c r="HA36" s="45">
        <f t="shared" si="11"/>
        <v>206540</v>
      </c>
      <c r="HB36" s="45">
        <f t="shared" si="11"/>
        <v>45762670</v>
      </c>
      <c r="HC36" s="46">
        <f t="shared" si="11"/>
        <v>145306269</v>
      </c>
      <c r="HD36" s="48">
        <f t="shared" si="11"/>
        <v>374883918</v>
      </c>
      <c r="HE36" s="45">
        <f t="shared" si="11"/>
        <v>9826</v>
      </c>
      <c r="HF36" s="44">
        <f t="shared" si="11"/>
        <v>10397</v>
      </c>
      <c r="HG36" s="46">
        <f t="shared" si="11"/>
        <v>374904141</v>
      </c>
      <c r="HH36" s="44">
        <f t="shared" si="11"/>
        <v>22489747</v>
      </c>
      <c r="HI36" s="45">
        <f t="shared" si="11"/>
        <v>22489747</v>
      </c>
      <c r="HJ36" s="50">
        <f>HH36/HG36</f>
        <v>5.9987993037398858E-2</v>
      </c>
    </row>
    <row r="37" spans="1:218" s="18" customFormat="1" ht="12.6" customHeight="1" x14ac:dyDescent="0.2">
      <c r="A37" s="21">
        <v>25</v>
      </c>
      <c r="B37" s="22" t="s">
        <v>100</v>
      </c>
      <c r="C37" s="51">
        <v>28218952</v>
      </c>
      <c r="D37" s="52">
        <v>0</v>
      </c>
      <c r="E37" s="52">
        <v>0</v>
      </c>
      <c r="F37" s="53">
        <v>28218952</v>
      </c>
      <c r="G37" s="51">
        <v>452</v>
      </c>
      <c r="H37" s="52">
        <v>610754</v>
      </c>
      <c r="I37" s="52">
        <v>69</v>
      </c>
      <c r="J37" s="52">
        <v>2364826</v>
      </c>
      <c r="K37" s="52">
        <v>285980</v>
      </c>
      <c r="L37" s="52">
        <v>141622</v>
      </c>
      <c r="M37" s="43">
        <v>34234</v>
      </c>
      <c r="N37" s="54">
        <v>42120</v>
      </c>
      <c r="O37" s="52">
        <v>42900</v>
      </c>
      <c r="P37" s="53">
        <v>85020</v>
      </c>
      <c r="Q37" s="51">
        <v>0</v>
      </c>
      <c r="R37" s="52">
        <v>0</v>
      </c>
      <c r="S37" s="52">
        <v>0</v>
      </c>
      <c r="T37" s="52">
        <v>170720</v>
      </c>
      <c r="U37" s="52">
        <v>128100</v>
      </c>
      <c r="V37" s="55">
        <v>298820</v>
      </c>
      <c r="W37" s="43">
        <v>41640</v>
      </c>
      <c r="X37" s="54">
        <v>127380</v>
      </c>
      <c r="Y37" s="52">
        <v>62100</v>
      </c>
      <c r="Z37" s="52">
        <v>20900</v>
      </c>
      <c r="AA37" s="52">
        <v>32400</v>
      </c>
      <c r="AB37" s="55">
        <v>242780</v>
      </c>
      <c r="AC37" s="52">
        <v>10120</v>
      </c>
      <c r="AD37" s="52">
        <v>1560470</v>
      </c>
      <c r="AE37" s="53">
        <v>5676718</v>
      </c>
      <c r="AF37" s="54">
        <v>22542234</v>
      </c>
      <c r="AG37" s="52">
        <v>0</v>
      </c>
      <c r="AH37" s="51">
        <v>0</v>
      </c>
      <c r="AI37" s="53">
        <v>22542234</v>
      </c>
      <c r="AJ37" s="51">
        <v>1352382</v>
      </c>
      <c r="AK37" s="52">
        <v>1352382</v>
      </c>
      <c r="AL37" s="57">
        <f>AJ37/AI37</f>
        <v>5.9993255326867778E-2</v>
      </c>
      <c r="AM37" s="54">
        <v>36471208</v>
      </c>
      <c r="AN37" s="52">
        <v>1480</v>
      </c>
      <c r="AO37" s="52">
        <v>0</v>
      </c>
      <c r="AP37" s="53">
        <v>36472688</v>
      </c>
      <c r="AQ37" s="51">
        <v>2296</v>
      </c>
      <c r="AR37" s="52">
        <v>679417</v>
      </c>
      <c r="AS37" s="52">
        <v>142</v>
      </c>
      <c r="AT37" s="52">
        <v>2623797</v>
      </c>
      <c r="AU37" s="52">
        <v>406186</v>
      </c>
      <c r="AV37" s="52">
        <v>146594</v>
      </c>
      <c r="AW37" s="43">
        <v>37882</v>
      </c>
      <c r="AX37" s="54">
        <v>49660</v>
      </c>
      <c r="AY37" s="52">
        <v>48600</v>
      </c>
      <c r="AZ37" s="53">
        <v>98260</v>
      </c>
      <c r="BA37" s="51">
        <v>0</v>
      </c>
      <c r="BB37" s="52">
        <v>0</v>
      </c>
      <c r="BC37" s="52">
        <v>0</v>
      </c>
      <c r="BD37" s="52">
        <v>44660</v>
      </c>
      <c r="BE37" s="52">
        <v>30400</v>
      </c>
      <c r="BF37" s="55">
        <v>75060</v>
      </c>
      <c r="BG37" s="43">
        <v>11930</v>
      </c>
      <c r="BH37" s="54">
        <v>137940</v>
      </c>
      <c r="BI37" s="52">
        <v>67500</v>
      </c>
      <c r="BJ37" s="52">
        <v>19000</v>
      </c>
      <c r="BK37" s="52">
        <v>40950</v>
      </c>
      <c r="BL37" s="55">
        <v>265390</v>
      </c>
      <c r="BM37" s="52">
        <v>11730</v>
      </c>
      <c r="BN37" s="52">
        <v>1569790</v>
      </c>
      <c r="BO37" s="53">
        <v>5928332</v>
      </c>
      <c r="BP37" s="54">
        <v>30542876</v>
      </c>
      <c r="BQ37" s="52">
        <v>1480</v>
      </c>
      <c r="BR37" s="51">
        <v>0</v>
      </c>
      <c r="BS37" s="53">
        <v>30544356</v>
      </c>
      <c r="BT37" s="51">
        <v>1832518</v>
      </c>
      <c r="BU37" s="52">
        <v>1832518</v>
      </c>
      <c r="BV37" s="57">
        <f>BT37/BS37</f>
        <v>5.9995306497868217E-2</v>
      </c>
      <c r="BW37" s="54">
        <v>135069202</v>
      </c>
      <c r="BX37" s="52">
        <v>83088</v>
      </c>
      <c r="BY37" s="52">
        <v>7803</v>
      </c>
      <c r="BZ37" s="53">
        <v>135160093</v>
      </c>
      <c r="CA37" s="51">
        <v>6082</v>
      </c>
      <c r="CB37" s="52">
        <v>1353549</v>
      </c>
      <c r="CC37" s="52">
        <v>15</v>
      </c>
      <c r="CD37" s="52">
        <v>4732902</v>
      </c>
      <c r="CE37" s="52">
        <v>790702</v>
      </c>
      <c r="CF37" s="52">
        <v>225361</v>
      </c>
      <c r="CG37" s="43">
        <v>65813</v>
      </c>
      <c r="CH37" s="54">
        <v>66560</v>
      </c>
      <c r="CI37" s="52">
        <v>83700</v>
      </c>
      <c r="CJ37" s="53">
        <v>150260</v>
      </c>
      <c r="CK37" s="51">
        <v>0</v>
      </c>
      <c r="CL37" s="52">
        <v>0</v>
      </c>
      <c r="CM37" s="52">
        <v>0</v>
      </c>
      <c r="CN37" s="52">
        <v>0</v>
      </c>
      <c r="CO37" s="52">
        <v>0</v>
      </c>
      <c r="CP37" s="55">
        <v>0</v>
      </c>
      <c r="CQ37" s="43">
        <v>0</v>
      </c>
      <c r="CR37" s="54">
        <v>225390</v>
      </c>
      <c r="CS37" s="52">
        <v>141750</v>
      </c>
      <c r="CT37" s="52">
        <v>29260</v>
      </c>
      <c r="CU37" s="52">
        <v>50850</v>
      </c>
      <c r="CV37" s="55">
        <v>447250</v>
      </c>
      <c r="CW37" s="52">
        <v>19090</v>
      </c>
      <c r="CX37" s="52">
        <v>1802050</v>
      </c>
      <c r="CY37" s="53">
        <v>9593059</v>
      </c>
      <c r="CZ37" s="54">
        <v>125476143</v>
      </c>
      <c r="DA37" s="52">
        <v>83088</v>
      </c>
      <c r="DB37" s="51">
        <v>7803</v>
      </c>
      <c r="DC37" s="53">
        <v>125567034</v>
      </c>
      <c r="DD37" s="51">
        <v>7533789</v>
      </c>
      <c r="DE37" s="52">
        <v>7533789</v>
      </c>
      <c r="DF37" s="57">
        <f>DD37/DC37</f>
        <v>5.9998144098872323E-2</v>
      </c>
      <c r="DG37" s="54">
        <v>825667110</v>
      </c>
      <c r="DH37" s="52">
        <v>92745</v>
      </c>
      <c r="DI37" s="52">
        <v>9003</v>
      </c>
      <c r="DJ37" s="53">
        <v>825768858</v>
      </c>
      <c r="DK37" s="51">
        <v>53295</v>
      </c>
      <c r="DL37" s="52">
        <v>20786746</v>
      </c>
      <c r="DM37" s="52">
        <v>6062</v>
      </c>
      <c r="DN37" s="52">
        <v>88605353</v>
      </c>
      <c r="DO37" s="52">
        <v>3706231</v>
      </c>
      <c r="DP37" s="52">
        <v>6953853</v>
      </c>
      <c r="DQ37" s="43">
        <v>1273948</v>
      </c>
      <c r="DR37" s="54">
        <v>3674060</v>
      </c>
      <c r="DS37" s="52">
        <v>3305700</v>
      </c>
      <c r="DT37" s="53">
        <v>6979760</v>
      </c>
      <c r="DU37" s="51">
        <v>2057640</v>
      </c>
      <c r="DV37" s="52">
        <v>480300</v>
      </c>
      <c r="DW37" s="52">
        <v>520</v>
      </c>
      <c r="DX37" s="52">
        <v>12426480</v>
      </c>
      <c r="DY37" s="52">
        <v>35452970</v>
      </c>
      <c r="DZ37" s="55">
        <v>47879450</v>
      </c>
      <c r="EA37" s="43">
        <v>4404770</v>
      </c>
      <c r="EB37" s="54">
        <v>4690950</v>
      </c>
      <c r="EC37" s="52">
        <v>817650</v>
      </c>
      <c r="ED37" s="52">
        <v>818900</v>
      </c>
      <c r="EE37" s="52">
        <v>1027350</v>
      </c>
      <c r="EF37" s="55">
        <v>7354850</v>
      </c>
      <c r="EG37" s="52">
        <v>750260</v>
      </c>
      <c r="EH37" s="52">
        <v>135211500</v>
      </c>
      <c r="EI37" s="53">
        <v>326498476</v>
      </c>
      <c r="EJ37" s="54">
        <v>499168800</v>
      </c>
      <c r="EK37" s="52">
        <v>92579</v>
      </c>
      <c r="EL37" s="51">
        <v>9003</v>
      </c>
      <c r="EM37" s="53">
        <v>499270382</v>
      </c>
      <c r="EN37" s="51">
        <v>29943530</v>
      </c>
      <c r="EO37" s="52">
        <v>29943530</v>
      </c>
      <c r="EP37" s="57">
        <f>EN37/EM37</f>
        <v>5.997457706193355E-2</v>
      </c>
      <c r="EQ37" s="54">
        <v>448055207</v>
      </c>
      <c r="ER37" s="52">
        <v>2281</v>
      </c>
      <c r="ES37" s="52">
        <v>0</v>
      </c>
      <c r="ET37" s="53">
        <v>448057488</v>
      </c>
      <c r="EU37" s="51">
        <v>37404</v>
      </c>
      <c r="EV37" s="52">
        <v>13351012</v>
      </c>
      <c r="EW37" s="52">
        <v>4343</v>
      </c>
      <c r="EX37" s="52">
        <v>60576710</v>
      </c>
      <c r="EY37" s="52">
        <v>1069409</v>
      </c>
      <c r="EZ37" s="52">
        <v>5061065</v>
      </c>
      <c r="FA37" s="43">
        <v>835926</v>
      </c>
      <c r="FB37" s="54">
        <v>3089840</v>
      </c>
      <c r="FC37" s="52">
        <v>2691000</v>
      </c>
      <c r="FD37" s="53">
        <v>5780840</v>
      </c>
      <c r="FE37" s="51">
        <v>1645800</v>
      </c>
      <c r="FF37" s="52">
        <v>427800</v>
      </c>
      <c r="FG37" s="52">
        <v>520</v>
      </c>
      <c r="FH37" s="52">
        <v>9670980</v>
      </c>
      <c r="FI37" s="52">
        <v>31719890</v>
      </c>
      <c r="FJ37" s="55">
        <v>41390870</v>
      </c>
      <c r="FK37" s="43">
        <v>3772290</v>
      </c>
      <c r="FL37" s="54">
        <v>3392070</v>
      </c>
      <c r="FM37" s="52">
        <v>329400</v>
      </c>
      <c r="FN37" s="52">
        <v>589760</v>
      </c>
      <c r="FO37" s="52">
        <v>698850</v>
      </c>
      <c r="FP37" s="55">
        <v>5010080</v>
      </c>
      <c r="FQ37" s="52">
        <v>616630</v>
      </c>
      <c r="FR37" s="52">
        <v>112665080</v>
      </c>
      <c r="FS37" s="53">
        <v>252241436</v>
      </c>
      <c r="FT37" s="54">
        <v>195813937</v>
      </c>
      <c r="FU37" s="52">
        <v>2115</v>
      </c>
      <c r="FV37" s="51">
        <v>0</v>
      </c>
      <c r="FW37" s="53">
        <v>195816052</v>
      </c>
      <c r="FX37" s="51">
        <v>11738474</v>
      </c>
      <c r="FY37" s="52">
        <v>11738474</v>
      </c>
      <c r="FZ37" s="57">
        <f t="shared" si="4"/>
        <v>5.9946433809216007E-2</v>
      </c>
      <c r="GA37" s="54">
        <v>206071493</v>
      </c>
      <c r="GB37" s="52">
        <v>5896</v>
      </c>
      <c r="GC37" s="52">
        <v>1200</v>
      </c>
      <c r="GD37" s="53">
        <v>206078589</v>
      </c>
      <c r="GE37" s="51">
        <v>7513</v>
      </c>
      <c r="GF37" s="52">
        <v>5402768</v>
      </c>
      <c r="GG37" s="52">
        <v>1562</v>
      </c>
      <c r="GH37" s="52">
        <v>20671944</v>
      </c>
      <c r="GI37" s="52">
        <v>1439934</v>
      </c>
      <c r="GJ37" s="52">
        <v>1520833</v>
      </c>
      <c r="GK37" s="43">
        <v>334327</v>
      </c>
      <c r="GL37" s="54">
        <v>468000</v>
      </c>
      <c r="GM37" s="52">
        <v>482400</v>
      </c>
      <c r="GN37" s="53">
        <v>950400</v>
      </c>
      <c r="GO37" s="51">
        <v>411840</v>
      </c>
      <c r="GP37" s="52">
        <v>52500</v>
      </c>
      <c r="GQ37" s="52">
        <v>0</v>
      </c>
      <c r="GR37" s="52">
        <v>2710840</v>
      </c>
      <c r="GS37" s="52">
        <v>3702680</v>
      </c>
      <c r="GT37" s="55">
        <v>6413520</v>
      </c>
      <c r="GU37" s="43">
        <v>620550</v>
      </c>
      <c r="GV37" s="54">
        <v>935550</v>
      </c>
      <c r="GW37" s="52">
        <v>279000</v>
      </c>
      <c r="GX37" s="52">
        <v>180880</v>
      </c>
      <c r="GY37" s="52">
        <v>236700</v>
      </c>
      <c r="GZ37" s="55">
        <v>1632130</v>
      </c>
      <c r="HA37" s="52">
        <v>102810</v>
      </c>
      <c r="HB37" s="52">
        <v>19174580</v>
      </c>
      <c r="HC37" s="53">
        <v>58735649</v>
      </c>
      <c r="HD37" s="54">
        <v>147335844</v>
      </c>
      <c r="HE37" s="52">
        <v>5896</v>
      </c>
      <c r="HF37" s="51">
        <v>1200</v>
      </c>
      <c r="HG37" s="53">
        <v>147342940</v>
      </c>
      <c r="HH37" s="51">
        <v>8838749</v>
      </c>
      <c r="HI37" s="52">
        <v>8838749</v>
      </c>
      <c r="HJ37" s="57">
        <f>HH37/HG37</f>
        <v>5.998759764125787E-2</v>
      </c>
    </row>
    <row r="38" spans="1:218" s="18" customFormat="1" ht="12.6" customHeight="1" x14ac:dyDescent="0.2">
      <c r="A38" s="23">
        <v>26</v>
      </c>
      <c r="B38" s="24" t="s">
        <v>101</v>
      </c>
      <c r="C38" s="58">
        <f>C36+C37</f>
        <v>118196113</v>
      </c>
      <c r="D38" s="59">
        <f t="shared" ref="D38:AK38" si="12">D36+D37</f>
        <v>320</v>
      </c>
      <c r="E38" s="59">
        <f t="shared" si="12"/>
        <v>10209</v>
      </c>
      <c r="F38" s="60">
        <f t="shared" si="12"/>
        <v>118206642</v>
      </c>
      <c r="G38" s="58">
        <f t="shared" si="12"/>
        <v>34856</v>
      </c>
      <c r="H38" s="59">
        <f t="shared" si="12"/>
        <v>2837861</v>
      </c>
      <c r="I38" s="63">
        <f t="shared" si="12"/>
        <v>371</v>
      </c>
      <c r="J38" s="59">
        <f t="shared" si="12"/>
        <v>10148065</v>
      </c>
      <c r="K38" s="59">
        <f t="shared" si="12"/>
        <v>1251487</v>
      </c>
      <c r="L38" s="59">
        <f t="shared" si="12"/>
        <v>554236</v>
      </c>
      <c r="M38" s="61">
        <f t="shared" si="12"/>
        <v>122036</v>
      </c>
      <c r="N38" s="62">
        <f t="shared" si="12"/>
        <v>172900</v>
      </c>
      <c r="O38" s="59">
        <f t="shared" si="12"/>
        <v>189300</v>
      </c>
      <c r="P38" s="60">
        <f t="shared" si="12"/>
        <v>362200</v>
      </c>
      <c r="Q38" s="58">
        <f t="shared" si="12"/>
        <v>0</v>
      </c>
      <c r="R38" s="59">
        <f t="shared" si="12"/>
        <v>0</v>
      </c>
      <c r="S38" s="59">
        <f t="shared" si="12"/>
        <v>0</v>
      </c>
      <c r="T38" s="59">
        <f t="shared" si="12"/>
        <v>561550</v>
      </c>
      <c r="U38" s="59">
        <f t="shared" si="12"/>
        <v>507680</v>
      </c>
      <c r="V38" s="63">
        <f t="shared" si="12"/>
        <v>1069230</v>
      </c>
      <c r="W38" s="61">
        <f t="shared" si="12"/>
        <v>153510</v>
      </c>
      <c r="X38" s="62">
        <f t="shared" si="12"/>
        <v>429660</v>
      </c>
      <c r="Y38" s="59">
        <f t="shared" si="12"/>
        <v>192150</v>
      </c>
      <c r="Z38" s="59">
        <f t="shared" si="12"/>
        <v>105640</v>
      </c>
      <c r="AA38" s="59">
        <f t="shared" si="12"/>
        <v>120150</v>
      </c>
      <c r="AB38" s="63">
        <f t="shared" si="12"/>
        <v>847600</v>
      </c>
      <c r="AC38" s="59">
        <f t="shared" si="12"/>
        <v>37030</v>
      </c>
      <c r="AD38" s="59">
        <f t="shared" si="12"/>
        <v>6538450</v>
      </c>
      <c r="AE38" s="60">
        <f t="shared" si="12"/>
        <v>23956561</v>
      </c>
      <c r="AF38" s="62">
        <f t="shared" si="12"/>
        <v>94241451</v>
      </c>
      <c r="AG38" s="59">
        <f t="shared" si="12"/>
        <v>320</v>
      </c>
      <c r="AH38" s="58">
        <f t="shared" si="12"/>
        <v>8310</v>
      </c>
      <c r="AI38" s="60">
        <f t="shared" si="12"/>
        <v>94250081</v>
      </c>
      <c r="AJ38" s="58">
        <f t="shared" si="12"/>
        <v>5654358</v>
      </c>
      <c r="AK38" s="59">
        <f t="shared" si="12"/>
        <v>5654358</v>
      </c>
      <c r="AL38" s="64">
        <f>AJ38/AI38</f>
        <v>5.9993136769824103E-2</v>
      </c>
      <c r="AM38" s="62">
        <f>AM36+AM37</f>
        <v>156200383</v>
      </c>
      <c r="AN38" s="59">
        <f t="shared" ref="AN38:BU38" si="13">AN36+AN37</f>
        <v>1482</v>
      </c>
      <c r="AO38" s="59">
        <f t="shared" si="13"/>
        <v>25045</v>
      </c>
      <c r="AP38" s="60">
        <f t="shared" si="13"/>
        <v>156226910</v>
      </c>
      <c r="AQ38" s="58">
        <f t="shared" si="13"/>
        <v>8001</v>
      </c>
      <c r="AR38" s="59">
        <f t="shared" si="13"/>
        <v>3266177</v>
      </c>
      <c r="AS38" s="63">
        <f t="shared" si="13"/>
        <v>282</v>
      </c>
      <c r="AT38" s="59">
        <f t="shared" si="13"/>
        <v>11347301</v>
      </c>
      <c r="AU38" s="59">
        <f t="shared" si="13"/>
        <v>1696397</v>
      </c>
      <c r="AV38" s="59">
        <f t="shared" si="13"/>
        <v>582892</v>
      </c>
      <c r="AW38" s="61">
        <f t="shared" si="13"/>
        <v>132248</v>
      </c>
      <c r="AX38" s="62">
        <f t="shared" si="13"/>
        <v>167960</v>
      </c>
      <c r="AY38" s="59">
        <f t="shared" si="13"/>
        <v>200100</v>
      </c>
      <c r="AZ38" s="60">
        <f t="shared" si="13"/>
        <v>368060</v>
      </c>
      <c r="BA38" s="58">
        <f t="shared" si="13"/>
        <v>0</v>
      </c>
      <c r="BB38" s="59">
        <f t="shared" si="13"/>
        <v>0</v>
      </c>
      <c r="BC38" s="59">
        <f t="shared" si="13"/>
        <v>0</v>
      </c>
      <c r="BD38" s="59">
        <f t="shared" si="13"/>
        <v>158730</v>
      </c>
      <c r="BE38" s="59">
        <f t="shared" si="13"/>
        <v>130710</v>
      </c>
      <c r="BF38" s="63">
        <f t="shared" si="13"/>
        <v>289440</v>
      </c>
      <c r="BG38" s="61">
        <f t="shared" si="13"/>
        <v>44710</v>
      </c>
      <c r="BH38" s="62">
        <f t="shared" si="13"/>
        <v>464640</v>
      </c>
      <c r="BI38" s="59">
        <f t="shared" si="13"/>
        <v>230850</v>
      </c>
      <c r="BJ38" s="59">
        <f t="shared" si="13"/>
        <v>96900</v>
      </c>
      <c r="BK38" s="59">
        <f t="shared" si="13"/>
        <v>137250</v>
      </c>
      <c r="BL38" s="63">
        <f t="shared" si="13"/>
        <v>929640</v>
      </c>
      <c r="BM38" s="59">
        <f t="shared" si="13"/>
        <v>40940</v>
      </c>
      <c r="BN38" s="59">
        <f t="shared" si="13"/>
        <v>6739140</v>
      </c>
      <c r="BO38" s="60">
        <f t="shared" si="13"/>
        <v>25444946</v>
      </c>
      <c r="BP38" s="62">
        <f t="shared" si="13"/>
        <v>130755440</v>
      </c>
      <c r="BQ38" s="59">
        <f t="shared" si="13"/>
        <v>1480</v>
      </c>
      <c r="BR38" s="58">
        <f t="shared" si="13"/>
        <v>25044</v>
      </c>
      <c r="BS38" s="60">
        <f t="shared" si="13"/>
        <v>130781964</v>
      </c>
      <c r="BT38" s="58">
        <f t="shared" si="13"/>
        <v>7846241</v>
      </c>
      <c r="BU38" s="59">
        <f t="shared" si="13"/>
        <v>7846241</v>
      </c>
      <c r="BV38" s="64">
        <f>BT38/BS38</f>
        <v>5.999482466863703E-2</v>
      </c>
      <c r="BW38" s="62">
        <f>BW36+BW37</f>
        <v>702799550</v>
      </c>
      <c r="BX38" s="59">
        <f t="shared" ref="BX38:DE38" si="14">BX36+BX37</f>
        <v>84274</v>
      </c>
      <c r="BY38" s="59">
        <f t="shared" si="14"/>
        <v>87137</v>
      </c>
      <c r="BZ38" s="60">
        <f t="shared" si="14"/>
        <v>702970961</v>
      </c>
      <c r="CA38" s="58">
        <f t="shared" si="14"/>
        <v>11401</v>
      </c>
      <c r="CB38" s="59">
        <f t="shared" si="14"/>
        <v>6421810</v>
      </c>
      <c r="CC38" s="63">
        <f t="shared" si="14"/>
        <v>395</v>
      </c>
      <c r="CD38" s="59">
        <f t="shared" si="14"/>
        <v>20906950</v>
      </c>
      <c r="CE38" s="59">
        <f t="shared" si="14"/>
        <v>3375832</v>
      </c>
      <c r="CF38" s="59">
        <f t="shared" si="14"/>
        <v>903353</v>
      </c>
      <c r="CG38" s="61">
        <f t="shared" si="14"/>
        <v>225990</v>
      </c>
      <c r="CH38" s="62">
        <f t="shared" si="14"/>
        <v>252200</v>
      </c>
      <c r="CI38" s="59">
        <f t="shared" si="14"/>
        <v>326100</v>
      </c>
      <c r="CJ38" s="60">
        <f t="shared" si="14"/>
        <v>578300</v>
      </c>
      <c r="CK38" s="58">
        <f t="shared" si="14"/>
        <v>0</v>
      </c>
      <c r="CL38" s="59">
        <f t="shared" si="14"/>
        <v>0</v>
      </c>
      <c r="CM38" s="59">
        <f t="shared" si="14"/>
        <v>0</v>
      </c>
      <c r="CN38" s="59">
        <f t="shared" si="14"/>
        <v>0</v>
      </c>
      <c r="CO38" s="59">
        <f t="shared" si="14"/>
        <v>0</v>
      </c>
      <c r="CP38" s="63">
        <f t="shared" si="14"/>
        <v>0</v>
      </c>
      <c r="CQ38" s="61">
        <f t="shared" si="14"/>
        <v>0</v>
      </c>
      <c r="CR38" s="62">
        <f t="shared" si="14"/>
        <v>860640</v>
      </c>
      <c r="CS38" s="59">
        <f t="shared" si="14"/>
        <v>537750</v>
      </c>
      <c r="CT38" s="59">
        <f t="shared" si="14"/>
        <v>157700</v>
      </c>
      <c r="CU38" s="59">
        <f t="shared" si="14"/>
        <v>163350</v>
      </c>
      <c r="CV38" s="63">
        <f t="shared" si="14"/>
        <v>1719440</v>
      </c>
      <c r="CW38" s="59">
        <f t="shared" si="14"/>
        <v>60720</v>
      </c>
      <c r="CX38" s="59">
        <f t="shared" si="14"/>
        <v>7613720</v>
      </c>
      <c r="CY38" s="60">
        <f t="shared" si="14"/>
        <v>41817516</v>
      </c>
      <c r="CZ38" s="62">
        <f t="shared" si="14"/>
        <v>660982038</v>
      </c>
      <c r="DA38" s="59">
        <f t="shared" si="14"/>
        <v>84273</v>
      </c>
      <c r="DB38" s="58">
        <f t="shared" si="14"/>
        <v>87134</v>
      </c>
      <c r="DC38" s="60">
        <f t="shared" si="14"/>
        <v>661153445</v>
      </c>
      <c r="DD38" s="58">
        <f t="shared" si="14"/>
        <v>39668150</v>
      </c>
      <c r="DE38" s="59">
        <f t="shared" si="14"/>
        <v>39668150</v>
      </c>
      <c r="DF38" s="64">
        <f>DD38/DC38</f>
        <v>5.9998401732596282E-2</v>
      </c>
      <c r="DG38" s="62">
        <f>DG36+DG37</f>
        <v>2740039854</v>
      </c>
      <c r="DH38" s="59">
        <f t="shared" ref="DH38:EO38" si="15">DH36+DH37</f>
        <v>109111</v>
      </c>
      <c r="DI38" s="59">
        <f t="shared" si="15"/>
        <v>126935</v>
      </c>
      <c r="DJ38" s="60">
        <f t="shared" si="15"/>
        <v>2740275900</v>
      </c>
      <c r="DK38" s="58">
        <f t="shared" si="15"/>
        <v>192778</v>
      </c>
      <c r="DL38" s="59">
        <f t="shared" si="15"/>
        <v>71035568</v>
      </c>
      <c r="DM38" s="63">
        <f t="shared" si="15"/>
        <v>18393</v>
      </c>
      <c r="DN38" s="59">
        <f t="shared" si="15"/>
        <v>270670148</v>
      </c>
      <c r="DO38" s="59">
        <f t="shared" si="15"/>
        <v>15293558</v>
      </c>
      <c r="DP38" s="59">
        <f t="shared" si="15"/>
        <v>19877872</v>
      </c>
      <c r="DQ38" s="61">
        <f t="shared" si="15"/>
        <v>3669139</v>
      </c>
      <c r="DR38" s="62">
        <f t="shared" si="15"/>
        <v>9231560</v>
      </c>
      <c r="DS38" s="59">
        <f t="shared" si="15"/>
        <v>8947200</v>
      </c>
      <c r="DT38" s="60">
        <f t="shared" si="15"/>
        <v>18178760</v>
      </c>
      <c r="DU38" s="58">
        <f t="shared" si="15"/>
        <v>8210800</v>
      </c>
      <c r="DV38" s="59">
        <f t="shared" si="15"/>
        <v>1450500</v>
      </c>
      <c r="DW38" s="59">
        <f t="shared" si="15"/>
        <v>2600</v>
      </c>
      <c r="DX38" s="59">
        <f t="shared" si="15"/>
        <v>28005780</v>
      </c>
      <c r="DY38" s="59">
        <f t="shared" si="15"/>
        <v>76652060</v>
      </c>
      <c r="DZ38" s="63">
        <f t="shared" si="15"/>
        <v>104657840</v>
      </c>
      <c r="EA38" s="61">
        <f t="shared" si="15"/>
        <v>10735260</v>
      </c>
      <c r="EB38" s="62">
        <f t="shared" si="15"/>
        <v>12568710</v>
      </c>
      <c r="EC38" s="59">
        <f t="shared" si="15"/>
        <v>2728800</v>
      </c>
      <c r="ED38" s="59">
        <f t="shared" si="15"/>
        <v>2819220</v>
      </c>
      <c r="EE38" s="59">
        <f t="shared" si="15"/>
        <v>3478950</v>
      </c>
      <c r="EF38" s="63">
        <f t="shared" si="15"/>
        <v>21595680</v>
      </c>
      <c r="EG38" s="59">
        <f t="shared" si="15"/>
        <v>1835860</v>
      </c>
      <c r="EH38" s="59">
        <f t="shared" si="15"/>
        <v>372391400</v>
      </c>
      <c r="EI38" s="60">
        <f t="shared" si="15"/>
        <v>919797763</v>
      </c>
      <c r="EJ38" s="62">
        <f t="shared" si="15"/>
        <v>1820246960</v>
      </c>
      <c r="EK38" s="59">
        <f t="shared" si="15"/>
        <v>106603</v>
      </c>
      <c r="EL38" s="58">
        <f t="shared" si="15"/>
        <v>124574</v>
      </c>
      <c r="EM38" s="60">
        <f t="shared" si="15"/>
        <v>1820478137</v>
      </c>
      <c r="EN38" s="58">
        <f t="shared" si="15"/>
        <v>109192975</v>
      </c>
      <c r="EO38" s="59">
        <f t="shared" si="15"/>
        <v>109192975</v>
      </c>
      <c r="EP38" s="64">
        <f>EN38/EM38</f>
        <v>5.9980382505412093E-2</v>
      </c>
      <c r="EQ38" s="62">
        <f>EQ36+EQ37</f>
        <v>1154781047</v>
      </c>
      <c r="ER38" s="59">
        <f t="shared" ref="ER38:FY38" si="16">ER36+ER37</f>
        <v>6726</v>
      </c>
      <c r="ES38" s="59">
        <f t="shared" si="16"/>
        <v>1257</v>
      </c>
      <c r="ET38" s="60">
        <f t="shared" si="16"/>
        <v>1154789030</v>
      </c>
      <c r="EU38" s="58">
        <f t="shared" si="16"/>
        <v>110011</v>
      </c>
      <c r="EV38" s="59">
        <f t="shared" si="16"/>
        <v>39881456</v>
      </c>
      <c r="EW38" s="59">
        <f t="shared" si="16"/>
        <v>12925</v>
      </c>
      <c r="EX38" s="59">
        <f t="shared" si="16"/>
        <v>163165282</v>
      </c>
      <c r="EY38" s="59">
        <f t="shared" si="16"/>
        <v>4151815</v>
      </c>
      <c r="EZ38" s="59">
        <f t="shared" si="16"/>
        <v>13377801</v>
      </c>
      <c r="FA38" s="61">
        <f t="shared" si="16"/>
        <v>2231458</v>
      </c>
      <c r="FB38" s="62">
        <f t="shared" si="16"/>
        <v>7191340</v>
      </c>
      <c r="FC38" s="59">
        <f t="shared" si="16"/>
        <v>6744600</v>
      </c>
      <c r="FD38" s="60">
        <f t="shared" si="16"/>
        <v>13935940</v>
      </c>
      <c r="FE38" s="58">
        <f t="shared" si="16"/>
        <v>6337240</v>
      </c>
      <c r="FF38" s="59">
        <f t="shared" si="16"/>
        <v>1258800</v>
      </c>
      <c r="FG38" s="59">
        <f t="shared" si="16"/>
        <v>2600</v>
      </c>
      <c r="FH38" s="59">
        <f t="shared" si="16"/>
        <v>20719600</v>
      </c>
      <c r="FI38" s="59">
        <f t="shared" si="16"/>
        <v>66683700</v>
      </c>
      <c r="FJ38" s="63">
        <f t="shared" si="16"/>
        <v>87403300</v>
      </c>
      <c r="FK38" s="61">
        <f t="shared" si="16"/>
        <v>8830810</v>
      </c>
      <c r="FL38" s="62">
        <f t="shared" si="16"/>
        <v>8219640</v>
      </c>
      <c r="FM38" s="59">
        <f t="shared" si="16"/>
        <v>1017900</v>
      </c>
      <c r="FN38" s="59">
        <f t="shared" si="16"/>
        <v>1790940</v>
      </c>
      <c r="FO38" s="59">
        <f t="shared" si="16"/>
        <v>2252250</v>
      </c>
      <c r="FP38" s="63">
        <f t="shared" si="16"/>
        <v>13280730</v>
      </c>
      <c r="FQ38" s="59">
        <f t="shared" si="16"/>
        <v>1424850</v>
      </c>
      <c r="FR38" s="59">
        <f t="shared" si="16"/>
        <v>293101290</v>
      </c>
      <c r="FS38" s="60">
        <f t="shared" si="16"/>
        <v>648493383</v>
      </c>
      <c r="FT38" s="62">
        <f t="shared" si="16"/>
        <v>506289720</v>
      </c>
      <c r="FU38" s="59">
        <f t="shared" si="16"/>
        <v>5128</v>
      </c>
      <c r="FV38" s="58">
        <f t="shared" si="16"/>
        <v>799</v>
      </c>
      <c r="FW38" s="60">
        <f t="shared" si="16"/>
        <v>506295647</v>
      </c>
      <c r="FX38" s="58">
        <f t="shared" si="16"/>
        <v>30350088</v>
      </c>
      <c r="FY38" s="59">
        <f t="shared" si="16"/>
        <v>30350088</v>
      </c>
      <c r="FZ38" s="64">
        <f t="shared" si="4"/>
        <v>5.9945386020670254E-2</v>
      </c>
      <c r="GA38" s="62">
        <f>GA36+GA37</f>
        <v>726258874</v>
      </c>
      <c r="GB38" s="59">
        <f t="shared" ref="GB38:HI38" si="17">GB36+GB37</f>
        <v>16629</v>
      </c>
      <c r="GC38" s="59">
        <f t="shared" si="17"/>
        <v>13496</v>
      </c>
      <c r="GD38" s="60">
        <f t="shared" si="17"/>
        <v>726288999</v>
      </c>
      <c r="GE38" s="58">
        <f t="shared" si="17"/>
        <v>63365</v>
      </c>
      <c r="GF38" s="59">
        <f t="shared" si="17"/>
        <v>21466125</v>
      </c>
      <c r="GG38" s="63">
        <f t="shared" si="17"/>
        <v>4791</v>
      </c>
      <c r="GH38" s="59">
        <f t="shared" si="17"/>
        <v>75250615</v>
      </c>
      <c r="GI38" s="59">
        <f t="shared" si="17"/>
        <v>6069514</v>
      </c>
      <c r="GJ38" s="59">
        <f t="shared" si="17"/>
        <v>5013826</v>
      </c>
      <c r="GK38" s="61">
        <f t="shared" si="17"/>
        <v>1079443</v>
      </c>
      <c r="GL38" s="62">
        <f t="shared" si="17"/>
        <v>1620060</v>
      </c>
      <c r="GM38" s="59">
        <f t="shared" si="17"/>
        <v>1676400</v>
      </c>
      <c r="GN38" s="60">
        <f t="shared" si="17"/>
        <v>3296460</v>
      </c>
      <c r="GO38" s="58">
        <f t="shared" si="17"/>
        <v>1873560</v>
      </c>
      <c r="GP38" s="59">
        <f t="shared" si="17"/>
        <v>191700</v>
      </c>
      <c r="GQ38" s="59">
        <f t="shared" si="17"/>
        <v>0</v>
      </c>
      <c r="GR38" s="59">
        <f t="shared" si="17"/>
        <v>7127450</v>
      </c>
      <c r="GS38" s="59">
        <f t="shared" si="17"/>
        <v>9837650</v>
      </c>
      <c r="GT38" s="63">
        <f t="shared" si="17"/>
        <v>16965100</v>
      </c>
      <c r="GU38" s="61">
        <f t="shared" si="17"/>
        <v>1859740</v>
      </c>
      <c r="GV38" s="62">
        <f t="shared" si="17"/>
        <v>3023790</v>
      </c>
      <c r="GW38" s="59">
        <f t="shared" si="17"/>
        <v>942300</v>
      </c>
      <c r="GX38" s="59">
        <f t="shared" si="17"/>
        <v>773680</v>
      </c>
      <c r="GY38" s="59">
        <f t="shared" si="17"/>
        <v>926100</v>
      </c>
      <c r="GZ38" s="63">
        <f t="shared" si="17"/>
        <v>5665870</v>
      </c>
      <c r="HA38" s="59">
        <f t="shared" si="17"/>
        <v>309350</v>
      </c>
      <c r="HB38" s="59">
        <f t="shared" si="17"/>
        <v>64937250</v>
      </c>
      <c r="HC38" s="60">
        <f t="shared" si="17"/>
        <v>204041918</v>
      </c>
      <c r="HD38" s="62">
        <f t="shared" si="17"/>
        <v>522219762</v>
      </c>
      <c r="HE38" s="59">
        <f t="shared" si="17"/>
        <v>15722</v>
      </c>
      <c r="HF38" s="58">
        <f t="shared" si="17"/>
        <v>11597</v>
      </c>
      <c r="HG38" s="60">
        <f t="shared" si="17"/>
        <v>522247081</v>
      </c>
      <c r="HH38" s="58">
        <f t="shared" si="17"/>
        <v>31328496</v>
      </c>
      <c r="HI38" s="59">
        <f t="shared" si="17"/>
        <v>31328496</v>
      </c>
      <c r="HJ38" s="64">
        <f>HH38/HG38</f>
        <v>5.9987881483247581E-2</v>
      </c>
    </row>
  </sheetData>
  <mergeCells count="381">
    <mergeCell ref="Q7:Q11"/>
    <mergeCell ref="BA7:BA11"/>
    <mergeCell ref="CK7:CK11"/>
    <mergeCell ref="DU7:DU11"/>
    <mergeCell ref="FE7:FE11"/>
    <mergeCell ref="GO7:GO11"/>
    <mergeCell ref="GJ7:GJ11"/>
    <mergeCell ref="GK7:GK11"/>
    <mergeCell ref="GL7:GN7"/>
    <mergeCell ref="GL8:GN8"/>
    <mergeCell ref="GR7:GT7"/>
    <mergeCell ref="GP7:GP11"/>
    <mergeCell ref="GQ7:GQ11"/>
    <mergeCell ref="FB7:FD7"/>
    <mergeCell ref="FB9:FB11"/>
    <mergeCell ref="GN9:GN11"/>
    <mergeCell ref="GL9:GL11"/>
    <mergeCell ref="FX7:FX11"/>
    <mergeCell ref="HI9:HI11"/>
    <mergeCell ref="GX8:GX11"/>
    <mergeCell ref="GY8:GY11"/>
    <mergeCell ref="GZ8:GZ11"/>
    <mergeCell ref="HB7:HB11"/>
    <mergeCell ref="BM7:BM11"/>
    <mergeCell ref="BN7:BN11"/>
    <mergeCell ref="BT7:BT11"/>
    <mergeCell ref="BO7:BO11"/>
    <mergeCell ref="BQ7:BQ11"/>
    <mergeCell ref="BR7:BR11"/>
    <mergeCell ref="HC7:HC11"/>
    <mergeCell ref="HA7:HA11"/>
    <mergeCell ref="GH7:GH11"/>
    <mergeCell ref="GI7:GI11"/>
    <mergeCell ref="FW7:FW11"/>
    <mergeCell ref="EZ7:EZ11"/>
    <mergeCell ref="FA7:FA11"/>
    <mergeCell ref="GA7:GA11"/>
    <mergeCell ref="FS7:FS11"/>
    <mergeCell ref="FT7:FT11"/>
    <mergeCell ref="GC7:GC11"/>
    <mergeCell ref="GR8:GR11"/>
    <mergeCell ref="DJ7:DJ11"/>
    <mergeCell ref="DK7:DK11"/>
    <mergeCell ref="DE7:DE8"/>
    <mergeCell ref="DF7:DF11"/>
    <mergeCell ref="DG7:DG11"/>
    <mergeCell ref="DP7:DP11"/>
    <mergeCell ref="BP7:BP11"/>
    <mergeCell ref="BX7:BX11"/>
    <mergeCell ref="DS9:DS11"/>
    <mergeCell ref="BV7:BV11"/>
    <mergeCell ref="BW7:BW11"/>
    <mergeCell ref="BU7:BU8"/>
    <mergeCell ref="BS7:BS11"/>
    <mergeCell ref="BU9:BU11"/>
    <mergeCell ref="CD7:CD11"/>
    <mergeCell ref="CJ9:CJ11"/>
    <mergeCell ref="BY7:BY11"/>
    <mergeCell ref="CE7:CE11"/>
    <mergeCell ref="CF7:CF11"/>
    <mergeCell ref="DN7:DN11"/>
    <mergeCell ref="DO7:DO11"/>
    <mergeCell ref="BZ7:BZ11"/>
    <mergeCell ref="DQ7:DQ11"/>
    <mergeCell ref="BH8:BH11"/>
    <mergeCell ref="BD8:BD11"/>
    <mergeCell ref="BE8:BE11"/>
    <mergeCell ref="BF8:BF11"/>
    <mergeCell ref="BG7:BG11"/>
    <mergeCell ref="BH7:BL7"/>
    <mergeCell ref="BL8:BL11"/>
    <mergeCell ref="BD7:BF7"/>
    <mergeCell ref="BI8:BI11"/>
    <mergeCell ref="BJ8:BJ11"/>
    <mergeCell ref="BK8:BK11"/>
    <mergeCell ref="CA7:CA11"/>
    <mergeCell ref="GV8:GV11"/>
    <mergeCell ref="FY9:FY11"/>
    <mergeCell ref="GW8:GW11"/>
    <mergeCell ref="HJ7:HJ11"/>
    <mergeCell ref="HD7:HD11"/>
    <mergeCell ref="HE7:HE11"/>
    <mergeCell ref="HF7:HF11"/>
    <mergeCell ref="HG7:HG11"/>
    <mergeCell ref="HH7:HH11"/>
    <mergeCell ref="CR8:CR11"/>
    <mergeCell ref="CG7:CG11"/>
    <mergeCell ref="CH7:CJ7"/>
    <mergeCell ref="CH9:CH11"/>
    <mergeCell ref="CI9:CI11"/>
    <mergeCell ref="CH8:CJ8"/>
    <mergeCell ref="CL7:CL11"/>
    <mergeCell ref="CM7:CM11"/>
    <mergeCell ref="CN7:CP7"/>
    <mergeCell ref="CQ7:CQ11"/>
    <mergeCell ref="ED8:ED11"/>
    <mergeCell ref="EE8:EE11"/>
    <mergeCell ref="EF8:EF11"/>
    <mergeCell ref="EC8:EC11"/>
    <mergeCell ref="FU7:FU11"/>
    <mergeCell ref="FV7:FV11"/>
    <mergeCell ref="FF7:FF11"/>
    <mergeCell ref="FG7:FG11"/>
    <mergeCell ref="FH7:FJ7"/>
    <mergeCell ref="FK7:FK11"/>
    <mergeCell ref="FL7:FP7"/>
    <mergeCell ref="HI7:HI8"/>
    <mergeCell ref="GD7:GD11"/>
    <mergeCell ref="GE7:GE11"/>
    <mergeCell ref="FJ8:FJ11"/>
    <mergeCell ref="FL8:FL11"/>
    <mergeCell ref="FM8:FM11"/>
    <mergeCell ref="FN8:FN11"/>
    <mergeCell ref="FO8:FO11"/>
    <mergeCell ref="FP8:FP11"/>
    <mergeCell ref="FZ7:FZ11"/>
    <mergeCell ref="GU7:GU11"/>
    <mergeCell ref="GV7:GZ7"/>
    <mergeCell ref="GS8:GS11"/>
    <mergeCell ref="GT8:GT11"/>
    <mergeCell ref="FY7:FY8"/>
    <mergeCell ref="GB7:GB11"/>
    <mergeCell ref="GM9:GM11"/>
    <mergeCell ref="FB8:FD8"/>
    <mergeCell ref="EV7:EW8"/>
    <mergeCell ref="EW9:EW11"/>
    <mergeCell ref="FC9:FC11"/>
    <mergeCell ref="ER7:ER11"/>
    <mergeCell ref="ES7:ES11"/>
    <mergeCell ref="ET7:ET11"/>
    <mergeCell ref="FQ7:FQ11"/>
    <mergeCell ref="FR7:FR11"/>
    <mergeCell ref="FH8:FH11"/>
    <mergeCell ref="FI8:FI11"/>
    <mergeCell ref="EY7:EY11"/>
    <mergeCell ref="FD9:FD11"/>
    <mergeCell ref="EU7:EU11"/>
    <mergeCell ref="EL7:EL11"/>
    <mergeCell ref="EM7:EM11"/>
    <mergeCell ref="EH7:EH11"/>
    <mergeCell ref="EI7:EI11"/>
    <mergeCell ref="DZ8:DZ11"/>
    <mergeCell ref="EB8:EB11"/>
    <mergeCell ref="EX7:EX11"/>
    <mergeCell ref="EP7:EP11"/>
    <mergeCell ref="EQ7:EQ11"/>
    <mergeCell ref="DX7:DZ7"/>
    <mergeCell ref="EA7:EA11"/>
    <mergeCell ref="EB7:EF7"/>
    <mergeCell ref="EN7:EN11"/>
    <mergeCell ref="EO7:EO8"/>
    <mergeCell ref="EO9:EO11"/>
    <mergeCell ref="DV7:DV11"/>
    <mergeCell ref="DW7:DW11"/>
    <mergeCell ref="DR8:DT8"/>
    <mergeCell ref="DR7:DT7"/>
    <mergeCell ref="DT9:DT11"/>
    <mergeCell ref="DR9:DR11"/>
    <mergeCell ref="EG7:EG11"/>
    <mergeCell ref="EJ7:EJ11"/>
    <mergeCell ref="EK7:EK11"/>
    <mergeCell ref="DX8:DX11"/>
    <mergeCell ref="DY8:DY11"/>
    <mergeCell ref="CV8:CV11"/>
    <mergeCell ref="DH7:DH11"/>
    <mergeCell ref="DE9:DE11"/>
    <mergeCell ref="DL7:DM8"/>
    <mergeCell ref="DM9:DM11"/>
    <mergeCell ref="CZ7:CZ11"/>
    <mergeCell ref="DA7:DA11"/>
    <mergeCell ref="DB7:DB11"/>
    <mergeCell ref="DC7:DC11"/>
    <mergeCell ref="DD7:DD11"/>
    <mergeCell ref="DI7:DI11"/>
    <mergeCell ref="HH6:HJ6"/>
    <mergeCell ref="FB6:FD6"/>
    <mergeCell ref="FE6:FK6"/>
    <mergeCell ref="FL6:FS6"/>
    <mergeCell ref="FT6:FW6"/>
    <mergeCell ref="R7:R11"/>
    <mergeCell ref="S7:S11"/>
    <mergeCell ref="GA6:GD6"/>
    <mergeCell ref="C7:C11"/>
    <mergeCell ref="D7:D11"/>
    <mergeCell ref="E7:E11"/>
    <mergeCell ref="F7:F11"/>
    <mergeCell ref="G7:G11"/>
    <mergeCell ref="N9:N11"/>
    <mergeCell ref="J7:J11"/>
    <mergeCell ref="K7:K11"/>
    <mergeCell ref="L7:L11"/>
    <mergeCell ref="M7:M11"/>
    <mergeCell ref="AP7:AP11"/>
    <mergeCell ref="AQ7:AQ11"/>
    <mergeCell ref="AC7:AC11"/>
    <mergeCell ref="U8:U11"/>
    <mergeCell ref="V8:V11"/>
    <mergeCell ref="X8:X11"/>
    <mergeCell ref="GL6:GN6"/>
    <mergeCell ref="GO6:GU6"/>
    <mergeCell ref="GV6:HC6"/>
    <mergeCell ref="HD6:HG6"/>
    <mergeCell ref="N7:P7"/>
    <mergeCell ref="T7:V7"/>
    <mergeCell ref="AU7:AU11"/>
    <mergeCell ref="AX9:AX11"/>
    <mergeCell ref="AY9:AY11"/>
    <mergeCell ref="BH6:BO6"/>
    <mergeCell ref="P9:P11"/>
    <mergeCell ref="O9:O11"/>
    <mergeCell ref="AH7:AH11"/>
    <mergeCell ref="AK9:AK11"/>
    <mergeCell ref="AO7:AO11"/>
    <mergeCell ref="Z8:Z11"/>
    <mergeCell ref="AA8:AA11"/>
    <mergeCell ref="AI7:AI11"/>
    <mergeCell ref="AJ7:AJ11"/>
    <mergeCell ref="AK7:AK8"/>
    <mergeCell ref="AL7:AL11"/>
    <mergeCell ref="T8:T11"/>
    <mergeCell ref="AF7:AF11"/>
    <mergeCell ref="AG7:AG11"/>
    <mergeCell ref="DG6:DJ6"/>
    <mergeCell ref="DK6:DQ6"/>
    <mergeCell ref="BA6:BG6"/>
    <mergeCell ref="A7:B12"/>
    <mergeCell ref="GE6:GK6"/>
    <mergeCell ref="DU6:EA6"/>
    <mergeCell ref="EB6:EI6"/>
    <mergeCell ref="EJ6:EM6"/>
    <mergeCell ref="EN6:EP6"/>
    <mergeCell ref="EQ6:ET6"/>
    <mergeCell ref="AM6:AP6"/>
    <mergeCell ref="FX6:FZ6"/>
    <mergeCell ref="AQ6:AW6"/>
    <mergeCell ref="AD7:AD11"/>
    <mergeCell ref="AE7:AE11"/>
    <mergeCell ref="AT7:AT11"/>
    <mergeCell ref="AB8:AB11"/>
    <mergeCell ref="W7:W11"/>
    <mergeCell ref="X7:AB7"/>
    <mergeCell ref="AN7:AN11"/>
    <mergeCell ref="CU8:CU11"/>
    <mergeCell ref="AM7:AM11"/>
    <mergeCell ref="AV7:AV11"/>
    <mergeCell ref="BB7:BB11"/>
    <mergeCell ref="C6:F6"/>
    <mergeCell ref="G6:M6"/>
    <mergeCell ref="N6:P6"/>
    <mergeCell ref="Q6:W6"/>
    <mergeCell ref="EB5:EI5"/>
    <mergeCell ref="FE5:FK5"/>
    <mergeCell ref="DD6:DF6"/>
    <mergeCell ref="CZ5:DC5"/>
    <mergeCell ref="EU6:FA6"/>
    <mergeCell ref="EN5:EP5"/>
    <mergeCell ref="EQ5:ET5"/>
    <mergeCell ref="EU5:FA5"/>
    <mergeCell ref="FB5:FD5"/>
    <mergeCell ref="EJ5:EM5"/>
    <mergeCell ref="CH6:CJ6"/>
    <mergeCell ref="CK6:CQ6"/>
    <mergeCell ref="CR6:CY6"/>
    <mergeCell ref="CZ6:DC6"/>
    <mergeCell ref="DD5:DF5"/>
    <mergeCell ref="DG5:DJ5"/>
    <mergeCell ref="AX6:AZ6"/>
    <mergeCell ref="DR6:DT6"/>
    <mergeCell ref="BP6:BS6"/>
    <mergeCell ref="BT6:BV6"/>
    <mergeCell ref="X6:AE6"/>
    <mergeCell ref="AF6:AI6"/>
    <mergeCell ref="BW5:BZ5"/>
    <mergeCell ref="CA5:CG5"/>
    <mergeCell ref="AJ5:AL5"/>
    <mergeCell ref="AM5:AP5"/>
    <mergeCell ref="AQ5:AW5"/>
    <mergeCell ref="AX5:AZ5"/>
    <mergeCell ref="BA5:BG5"/>
    <mergeCell ref="AJ6:AL6"/>
    <mergeCell ref="BW6:BZ6"/>
    <mergeCell ref="CA6:CG6"/>
    <mergeCell ref="N5:P5"/>
    <mergeCell ref="Q5:W5"/>
    <mergeCell ref="X5:AE5"/>
    <mergeCell ref="AF5:AI5"/>
    <mergeCell ref="HH5:HJ5"/>
    <mergeCell ref="FL5:FS5"/>
    <mergeCell ref="FT5:FW5"/>
    <mergeCell ref="FX5:FZ5"/>
    <mergeCell ref="GA5:GD5"/>
    <mergeCell ref="GE5:GK5"/>
    <mergeCell ref="GL5:GN5"/>
    <mergeCell ref="GO5:GU5"/>
    <mergeCell ref="GV5:HC5"/>
    <mergeCell ref="HD5:HG5"/>
    <mergeCell ref="DU5:EA5"/>
    <mergeCell ref="CR4:CY4"/>
    <mergeCell ref="BH5:BO5"/>
    <mergeCell ref="BP5:BS5"/>
    <mergeCell ref="BT5:BV5"/>
    <mergeCell ref="CK5:CQ5"/>
    <mergeCell ref="CR5:CY5"/>
    <mergeCell ref="CH4:CJ4"/>
    <mergeCell ref="CK4:CQ4"/>
    <mergeCell ref="CH5:CJ5"/>
    <mergeCell ref="DK5:DQ5"/>
    <mergeCell ref="DR5:DT5"/>
    <mergeCell ref="A5:B6"/>
    <mergeCell ref="HH4:HI4"/>
    <mergeCell ref="GA4:GD4"/>
    <mergeCell ref="GE4:GK4"/>
    <mergeCell ref="GL4:GN4"/>
    <mergeCell ref="GO4:GU4"/>
    <mergeCell ref="GV4:HC4"/>
    <mergeCell ref="HD4:HG4"/>
    <mergeCell ref="DD4:DE4"/>
    <mergeCell ref="DG4:DJ4"/>
    <mergeCell ref="FE4:FK4"/>
    <mergeCell ref="FL4:FS4"/>
    <mergeCell ref="C5:F5"/>
    <mergeCell ref="G5:M5"/>
    <mergeCell ref="DK4:DQ4"/>
    <mergeCell ref="BH4:BO4"/>
    <mergeCell ref="BP4:BS4"/>
    <mergeCell ref="BT4:BU4"/>
    <mergeCell ref="BW4:BZ4"/>
    <mergeCell ref="CA4:CG4"/>
    <mergeCell ref="FT4:FW4"/>
    <mergeCell ref="FX4:FY4"/>
    <mergeCell ref="DR4:DT4"/>
    <mergeCell ref="DU4:EA4"/>
    <mergeCell ref="DG2:DQ2"/>
    <mergeCell ref="EQ2:FA2"/>
    <mergeCell ref="GA2:GK2"/>
    <mergeCell ref="AF4:AI4"/>
    <mergeCell ref="AJ4:AK4"/>
    <mergeCell ref="AM4:AP4"/>
    <mergeCell ref="AQ4:AW4"/>
    <mergeCell ref="AX4:AZ4"/>
    <mergeCell ref="BA4:BG4"/>
    <mergeCell ref="CZ4:DC4"/>
    <mergeCell ref="EB4:EI4"/>
    <mergeCell ref="EJ4:EM4"/>
    <mergeCell ref="EN4:EO4"/>
    <mergeCell ref="EQ4:ET4"/>
    <mergeCell ref="EU4:FA4"/>
    <mergeCell ref="FB4:FD4"/>
    <mergeCell ref="A4:B4"/>
    <mergeCell ref="C2:M2"/>
    <mergeCell ref="AM2:AW2"/>
    <mergeCell ref="BW2:CG2"/>
    <mergeCell ref="C4:F4"/>
    <mergeCell ref="G4:M4"/>
    <mergeCell ref="N4:P4"/>
    <mergeCell ref="Q4:W4"/>
    <mergeCell ref="X4:AE4"/>
    <mergeCell ref="GF7:GG8"/>
    <mergeCell ref="GG9:GG11"/>
    <mergeCell ref="H7:I8"/>
    <mergeCell ref="I9:I11"/>
    <mergeCell ref="AR7:AS8"/>
    <mergeCell ref="AS9:AS11"/>
    <mergeCell ref="CB7:CC8"/>
    <mergeCell ref="CC9:CC11"/>
    <mergeCell ref="N8:P8"/>
    <mergeCell ref="Y8:Y11"/>
    <mergeCell ref="BC7:BC11"/>
    <mergeCell ref="AX8:AZ8"/>
    <mergeCell ref="AZ9:AZ11"/>
    <mergeCell ref="AW7:AW11"/>
    <mergeCell ref="AX7:AZ7"/>
    <mergeCell ref="CR7:CV7"/>
    <mergeCell ref="CP8:CP11"/>
    <mergeCell ref="CW7:CW11"/>
    <mergeCell ref="CX7:CX11"/>
    <mergeCell ref="CY7:CY11"/>
    <mergeCell ref="CN8:CN11"/>
    <mergeCell ref="CO8:CO11"/>
    <mergeCell ref="CS8:CS11"/>
    <mergeCell ref="CT8:CT11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J13:J38 AV13:AW38 AT13:AT38 CF13:CG38 CD13:CD38 DP13:DQ38 DN13:DN38 EZ13:FA38 EX13:EX38 GJ13:GK38 GH13:GH38 L13:M38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BC13:BC38 CM13:CM38 DW13:DW38 FG13:FG38 GQ13:GQ38 S13:S38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K13:K38 N13:O38 Q13:R38 X13:AA38 BM13:BM38 AU13:AU38 AX13:AY38 BA13:BB38 BH13:BK38 CW13:CW38 CE13:CE38 CH13:CI38 CK13:CL38 CR13:CU38 EG13:EG38 DO13:DO38 DR13:DS38 DU13:DV38 EB13:EE38 FQ13:FQ38 EY13:EY38 FB13:FC38 FE13:FF38 FL13:FO38 HA13:HA38 GI13:GI38 GL13:GM38 GO13:GP38 GV13:GY38 AC13:AC38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AF13:AF38 AM13:AM38 BP13:BP38 BW13:BW38 CZ13:CZ38 DG13:DG38 EJ13:EJ38 EQ13:EQ38 FT13:FT38 GA13:GA38 HD13:HD38 C13:C38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AG13:AG38 D13:D38 BQ13:BQ38 H13:I38 AN13:AN38 DA13:DA38 AR13:AS38 BX13:BX38 EK13:EK38 CB13:CC38 DH13:DH38 FU13:FU38 GF13:GG38 ER13:ER38 HE13:HE38 DL13:DM38 GB13:GB38 EV13:EW38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AH13:AH38 AO13:AO38 BR13:BR38 BY13:BY38 DB13:DB38 DI13:DI38 EL13:EL38 ES13:ES38 FV13:FV38 GC13:GC38 HF13:HF38 E13:E38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AJ13:AK38 AD13:AD38 W13:W38 G13:G38 BD13:BE38 BT13:BU38 BN13:BN38 BG13:BG38 AQ13:AQ38 CN13:CO38 DD13:DE38 CX13:CX38 CQ13:CQ38 CA13:CA38 DX13:DY38 EN13:EO38 EH13:EH38 EA13:EA38 DK13:DK38 FH13:FI38 FX13:FY38 FR13:FR38 FK13:FK38 EU13:EU38 GR13:GS38 HH13:HI38 HB13:HB38 GU13:GU38 GE13:GE38 T13:U38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35" pageOrder="overThenDown" orientation="landscape" useFirstPageNumber="1" horizontalDpi="300" verticalDpi="300" r:id="rId1"/>
  <headerFooter alignWithMargins="0">
    <oddHeader>&amp;C&amp;"ＭＳ Ｐゴシック,太字"&amp;12第55表　課税標準額段階別令和３年度分所得割額等に関する調
【その他の所得者】</oddHeader>
  </headerFooter>
  <colBreaks count="23" manualBreakCount="23">
    <brk id="13" max="37" man="1"/>
    <brk id="23" max="37" man="1"/>
    <brk id="31" max="37" man="1"/>
    <brk id="38" max="37" man="1"/>
    <brk id="49" max="37" man="1"/>
    <brk id="59" max="37" man="1"/>
    <brk id="67" max="37" man="1"/>
    <brk id="74" max="37" man="1"/>
    <brk id="85" max="37" man="1"/>
    <brk id="95" max="37" man="1"/>
    <brk id="103" max="37" man="1"/>
    <brk id="110" max="37" man="1"/>
    <brk id="121" max="37" man="1"/>
    <brk id="131" max="37" man="1"/>
    <brk id="139" max="37" man="1"/>
    <brk id="146" max="37" man="1"/>
    <brk id="157" max="37" man="1"/>
    <brk id="167" max="37" man="1"/>
    <brk id="175" max="37" man="1"/>
    <brk id="182" max="37" man="1"/>
    <brk id="193" max="37" man="1"/>
    <brk id="203" max="37" man="1"/>
    <brk id="211" max="37" man="1"/>
  </colBreaks>
  <ignoredErrors>
    <ignoredError sqref="HJ3 C3:F3 G3:Q3 GA3:GO3 EP3:FE3 DF3:DU3 BV3:CK3 AL3:BA3 R3:AK3 BB3:BU3 CL3:DE3 DV3:EO3 FF3:FZ3 GP3:HI3" numberStoredAsText="1"/>
    <ignoredError sqref="J36:Q36 AT36:BA36 CD36:CK36 DN36:DU36 EW36:FE36 GH36:GO36 C36:H36 AM36:AR36 BW36:CB36 DG36:DL36 EQ36:EV36 GA36:GF36 J38:Q38 C38:H38 AT38:BA38 AM38:AR38 CD38:CK38 BW38:CB38 DN38:DU38 DG38:DL38 EW38:FE38 EQ38:EV38 GH38:GO38 GA38:GF38 R36:AK36 R38:AK38 BB36:BU36 BB38:BU38 CL36:DE36 CL38:DE38 DV36:EO36 DV38:EO38 FF36:FY36 FF38:FY38 GP36:HI36 GP38:HI38" unlockedFormula="1"/>
    <ignoredError sqref="AL36:AL38 BV36:BV38 DF36:DF38 EP36:EP38 FZ36:FZ38" formula="1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8">
    <tabColor theme="8"/>
  </sheetPr>
  <dimension ref="A1:HJ38"/>
  <sheetViews>
    <sheetView showGridLines="0" topLeftCell="A10" zoomScale="90" zoomScaleNormal="90" zoomScaleSheetLayoutView="100" workbookViewId="0">
      <selection activeCell="I35" sqref="I35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5" style="1" customWidth="1"/>
    <col min="7" max="7" width="8" style="1" customWidth="1"/>
    <col min="8" max="8" width="7" style="18" customWidth="1"/>
    <col min="9" max="9" width="8.44140625" style="18" customWidth="1"/>
    <col min="10" max="10" width="10" style="1" customWidth="1"/>
    <col min="11" max="11" width="9" style="1" customWidth="1"/>
    <col min="12" max="13" width="10" style="1" customWidth="1"/>
    <col min="14" max="16" width="9" style="1" customWidth="1"/>
    <col min="17" max="18" width="8" style="1" customWidth="1"/>
    <col min="19" max="23" width="7" style="1" customWidth="1"/>
    <col min="24" max="30" width="10" style="1" customWidth="1"/>
    <col min="31" max="31" width="12" style="1" customWidth="1"/>
    <col min="32" max="37" width="18" style="1" customWidth="1"/>
    <col min="38" max="38" width="6" style="1" customWidth="1"/>
    <col min="39" max="42" width="15" style="1" customWidth="1"/>
    <col min="43" max="43" width="8" style="1" customWidth="1"/>
    <col min="44" max="44" width="7" style="18" customWidth="1"/>
    <col min="45" max="45" width="8.44140625" style="18" customWidth="1"/>
    <col min="46" max="46" width="10" style="1" customWidth="1"/>
    <col min="47" max="47" width="9" style="1" customWidth="1"/>
    <col min="48" max="49" width="10" style="1" customWidth="1"/>
    <col min="50" max="52" width="9" style="1" customWidth="1"/>
    <col min="53" max="54" width="8" style="1" customWidth="1"/>
    <col min="55" max="59" width="7" style="1" customWidth="1"/>
    <col min="60" max="66" width="10" style="1" customWidth="1"/>
    <col min="67" max="67" width="12" style="1" customWidth="1"/>
    <col min="68" max="73" width="18" style="1" customWidth="1"/>
    <col min="74" max="74" width="6" style="1" customWidth="1"/>
    <col min="75" max="78" width="15" style="1" customWidth="1"/>
    <col min="79" max="79" width="8" style="1" customWidth="1"/>
    <col min="80" max="80" width="7" style="18" customWidth="1"/>
    <col min="81" max="81" width="8.44140625" style="18" customWidth="1"/>
    <col min="82" max="82" width="10" style="1" customWidth="1"/>
    <col min="83" max="83" width="9" style="1" customWidth="1"/>
    <col min="84" max="85" width="10" style="1" customWidth="1"/>
    <col min="86" max="88" width="9" style="1" customWidth="1"/>
    <col min="89" max="90" width="8" style="1" customWidth="1"/>
    <col min="91" max="95" width="7" style="1" customWidth="1"/>
    <col min="96" max="102" width="10" style="1" customWidth="1"/>
    <col min="103" max="103" width="12" style="1" customWidth="1"/>
    <col min="104" max="109" width="18" style="1" customWidth="1"/>
    <col min="110" max="110" width="6" style="1" customWidth="1"/>
    <col min="111" max="114" width="15" style="1" customWidth="1"/>
    <col min="115" max="115" width="8" style="1" customWidth="1"/>
    <col min="116" max="116" width="7" style="18" customWidth="1"/>
    <col min="117" max="117" width="8.44140625" style="18" customWidth="1"/>
    <col min="118" max="118" width="10" style="1" customWidth="1"/>
    <col min="119" max="119" width="9" style="1" customWidth="1"/>
    <col min="120" max="121" width="10" style="1" customWidth="1"/>
    <col min="122" max="124" width="9" style="1" customWidth="1"/>
    <col min="125" max="126" width="8" style="1" customWidth="1"/>
    <col min="127" max="131" width="7" style="1" customWidth="1"/>
    <col min="132" max="138" width="10" style="1" customWidth="1"/>
    <col min="139" max="139" width="12" style="1" customWidth="1"/>
    <col min="140" max="145" width="18" style="1" customWidth="1"/>
    <col min="146" max="146" width="6" style="1" customWidth="1"/>
    <col min="147" max="150" width="15" style="1" customWidth="1"/>
    <col min="151" max="151" width="8" style="1" customWidth="1"/>
    <col min="152" max="152" width="7" style="18" customWidth="1"/>
    <col min="153" max="153" width="8.44140625" style="18" customWidth="1"/>
    <col min="154" max="154" width="10" style="1" customWidth="1"/>
    <col min="155" max="155" width="9" style="1" customWidth="1"/>
    <col min="156" max="157" width="10" style="1" customWidth="1"/>
    <col min="158" max="160" width="9" style="1" customWidth="1"/>
    <col min="161" max="162" width="8" style="1" customWidth="1"/>
    <col min="163" max="167" width="7" style="1" customWidth="1"/>
    <col min="168" max="174" width="10" style="1" customWidth="1"/>
    <col min="175" max="175" width="12" style="1" customWidth="1"/>
    <col min="176" max="181" width="18" style="1" customWidth="1"/>
    <col min="182" max="182" width="6" style="1" customWidth="1"/>
    <col min="183" max="186" width="15" style="1" customWidth="1"/>
    <col min="187" max="187" width="8" style="1" customWidth="1"/>
    <col min="188" max="188" width="7" style="18" customWidth="1"/>
    <col min="189" max="189" width="8.44140625" style="18" customWidth="1"/>
    <col min="190" max="190" width="10" style="1" customWidth="1"/>
    <col min="191" max="191" width="9" style="1" customWidth="1"/>
    <col min="192" max="193" width="10" style="1" customWidth="1"/>
    <col min="194" max="196" width="9" style="1" customWidth="1"/>
    <col min="197" max="198" width="8" style="1" customWidth="1"/>
    <col min="199" max="203" width="7" style="1" customWidth="1"/>
    <col min="204" max="210" width="10" style="1" customWidth="1"/>
    <col min="211" max="211" width="12" style="1" customWidth="1"/>
    <col min="212" max="217" width="18" style="1" customWidth="1"/>
    <col min="218" max="218" width="6" style="1" customWidth="1"/>
    <col min="219" max="219" width="2.21875" style="1" bestFit="1" customWidth="1"/>
    <col min="220" max="220" width="1" style="1"/>
    <col min="221" max="221" width="2.21875" style="1" bestFit="1" customWidth="1"/>
    <col min="222" max="222" width="1" style="1"/>
    <col min="223" max="223" width="2.21875" style="1" bestFit="1" customWidth="1"/>
    <col min="224" max="224" width="1" style="1"/>
    <col min="225" max="225" width="2.21875" style="1" bestFit="1" customWidth="1"/>
    <col min="226" max="226" width="1" style="1"/>
    <col min="227" max="227" width="2.21875" style="1" bestFit="1" customWidth="1"/>
    <col min="228" max="228" width="1" style="1"/>
    <col min="229" max="229" width="2.21875" style="1" bestFit="1" customWidth="1"/>
    <col min="230" max="230" width="1" style="1"/>
    <col min="231" max="231" width="2.21875" style="1" bestFit="1" customWidth="1"/>
    <col min="232" max="232" width="1" style="1"/>
    <col min="233" max="233" width="2.21875" style="1" bestFit="1" customWidth="1"/>
    <col min="234" max="234" width="1" style="1"/>
    <col min="235" max="235" width="2.21875" style="1" bestFit="1" customWidth="1"/>
    <col min="236" max="236" width="1" style="1"/>
    <col min="237" max="237" width="2.21875" style="1" bestFit="1" customWidth="1"/>
    <col min="238" max="238" width="1" style="1"/>
    <col min="239" max="239" width="2.21875" style="1" bestFit="1" customWidth="1"/>
    <col min="240" max="240" width="1" style="1"/>
    <col min="241" max="241" width="2.21875" style="1" bestFit="1" customWidth="1"/>
    <col min="242" max="242" width="1" style="1"/>
    <col min="243" max="243" width="2.21875" style="1" bestFit="1" customWidth="1"/>
    <col min="244" max="16384" width="1" style="1"/>
  </cols>
  <sheetData>
    <row r="1" spans="1:218" ht="13.5" customHeight="1" x14ac:dyDescent="0.2">
      <c r="C1" s="2"/>
      <c r="D1" s="2"/>
      <c r="E1" s="2"/>
      <c r="F1" s="2"/>
      <c r="H1" s="1"/>
      <c r="I1" s="1"/>
      <c r="AM1" s="2"/>
      <c r="AN1" s="2"/>
      <c r="AO1" s="2"/>
      <c r="AP1" s="2"/>
      <c r="AR1" s="1"/>
      <c r="AS1" s="1"/>
      <c r="BW1" s="2"/>
      <c r="BX1" s="2"/>
      <c r="BY1" s="2"/>
      <c r="BZ1" s="2"/>
      <c r="CB1" s="1"/>
      <c r="CC1" s="1"/>
      <c r="DG1" s="2"/>
      <c r="DH1" s="2"/>
      <c r="DI1" s="2"/>
      <c r="DJ1" s="2"/>
      <c r="DL1" s="1"/>
      <c r="DM1" s="1"/>
      <c r="EQ1" s="2"/>
      <c r="ER1" s="2"/>
      <c r="ES1" s="2"/>
      <c r="ET1" s="2"/>
      <c r="EV1" s="1"/>
      <c r="EW1" s="1"/>
      <c r="GA1" s="2"/>
      <c r="GB1" s="2"/>
      <c r="GC1" s="2"/>
      <c r="GD1" s="2"/>
      <c r="GF1" s="1"/>
      <c r="GG1" s="1"/>
    </row>
    <row r="2" spans="1:218" ht="19.5" customHeight="1" x14ac:dyDescent="0.2"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AM2" s="112"/>
      <c r="AN2" s="112"/>
      <c r="AO2" s="112"/>
      <c r="AP2" s="112"/>
      <c r="AQ2" s="112"/>
      <c r="AR2" s="112"/>
      <c r="AS2" s="112"/>
      <c r="AT2" s="112"/>
      <c r="AU2" s="112"/>
      <c r="AV2" s="112"/>
      <c r="AW2" s="112"/>
      <c r="BW2" s="112"/>
      <c r="BX2" s="112"/>
      <c r="BY2" s="112"/>
      <c r="BZ2" s="112"/>
      <c r="CA2" s="112"/>
      <c r="CB2" s="112"/>
      <c r="CC2" s="112"/>
      <c r="CD2" s="112"/>
      <c r="CE2" s="112"/>
      <c r="CF2" s="112"/>
      <c r="CG2" s="112"/>
      <c r="DG2" s="112"/>
      <c r="DH2" s="112"/>
      <c r="DI2" s="112"/>
      <c r="DJ2" s="112"/>
      <c r="DK2" s="112"/>
      <c r="DL2" s="112"/>
      <c r="DM2" s="112"/>
      <c r="DN2" s="112"/>
      <c r="DO2" s="112"/>
      <c r="DP2" s="112"/>
      <c r="DQ2" s="112"/>
      <c r="EQ2" s="112"/>
      <c r="ER2" s="112"/>
      <c r="ES2" s="112"/>
      <c r="ET2" s="112"/>
      <c r="EU2" s="112"/>
      <c r="EV2" s="112"/>
      <c r="EW2" s="112"/>
      <c r="EX2" s="112"/>
      <c r="EY2" s="112"/>
      <c r="EZ2" s="112"/>
      <c r="FA2" s="112"/>
      <c r="GA2" s="112"/>
      <c r="GB2" s="112"/>
      <c r="GC2" s="112"/>
      <c r="GD2" s="112"/>
      <c r="GE2" s="112"/>
      <c r="GF2" s="112"/>
      <c r="GG2" s="112"/>
      <c r="GH2" s="112"/>
      <c r="GI2" s="112"/>
      <c r="GJ2" s="112"/>
      <c r="GK2" s="112"/>
    </row>
    <row r="3" spans="1:218" ht="13.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174</v>
      </c>
      <c r="H3" s="3" t="s">
        <v>175</v>
      </c>
      <c r="I3" s="3" t="s">
        <v>176</v>
      </c>
      <c r="J3" s="3" t="s">
        <v>177</v>
      </c>
      <c r="K3" s="3" t="s">
        <v>178</v>
      </c>
      <c r="L3" s="3" t="s">
        <v>179</v>
      </c>
      <c r="M3" s="4" t="s">
        <v>180</v>
      </c>
      <c r="N3" s="4" t="s">
        <v>4</v>
      </c>
      <c r="O3" s="4" t="s">
        <v>5</v>
      </c>
      <c r="P3" s="4" t="s">
        <v>181</v>
      </c>
      <c r="Q3" s="3" t="s">
        <v>6</v>
      </c>
      <c r="R3" s="3" t="s">
        <v>7</v>
      </c>
      <c r="S3" s="3" t="s">
        <v>8</v>
      </c>
      <c r="T3" s="3" t="s">
        <v>182</v>
      </c>
      <c r="U3" s="3" t="s">
        <v>9</v>
      </c>
      <c r="V3" s="3" t="s">
        <v>10</v>
      </c>
      <c r="W3" s="3" t="s">
        <v>11</v>
      </c>
      <c r="X3" s="3" t="s">
        <v>12</v>
      </c>
      <c r="Y3" s="3" t="s">
        <v>183</v>
      </c>
      <c r="Z3" s="3" t="s">
        <v>13</v>
      </c>
      <c r="AA3" s="3" t="s">
        <v>14</v>
      </c>
      <c r="AB3" s="3" t="s">
        <v>15</v>
      </c>
      <c r="AC3" s="3" t="s">
        <v>16</v>
      </c>
      <c r="AD3" s="3" t="s">
        <v>17</v>
      </c>
      <c r="AE3" s="3" t="s">
        <v>184</v>
      </c>
      <c r="AF3" s="3" t="s">
        <v>185</v>
      </c>
      <c r="AG3" s="3" t="s">
        <v>186</v>
      </c>
      <c r="AH3" s="3" t="s">
        <v>18</v>
      </c>
      <c r="AI3" s="3" t="s">
        <v>19</v>
      </c>
      <c r="AJ3" s="3" t="s">
        <v>20</v>
      </c>
      <c r="AK3" s="3" t="s">
        <v>187</v>
      </c>
      <c r="AM3" s="3" t="s">
        <v>188</v>
      </c>
      <c r="AN3" s="3" t="s">
        <v>189</v>
      </c>
      <c r="AO3" s="3" t="s">
        <v>190</v>
      </c>
      <c r="AP3" s="3" t="s">
        <v>191</v>
      </c>
      <c r="AQ3" s="3" t="s">
        <v>174</v>
      </c>
      <c r="AR3" s="3" t="s">
        <v>175</v>
      </c>
      <c r="AS3" s="3" t="s">
        <v>176</v>
      </c>
      <c r="AT3" s="3" t="s">
        <v>177</v>
      </c>
      <c r="AU3" s="3" t="s">
        <v>178</v>
      </c>
      <c r="AV3" s="3" t="s">
        <v>179</v>
      </c>
      <c r="AW3" s="4" t="s">
        <v>180</v>
      </c>
      <c r="AX3" s="4" t="s">
        <v>4</v>
      </c>
      <c r="AY3" s="4" t="s">
        <v>5</v>
      </c>
      <c r="AZ3" s="4" t="s">
        <v>181</v>
      </c>
      <c r="BA3" s="3" t="s">
        <v>6</v>
      </c>
      <c r="BB3" s="3" t="s">
        <v>7</v>
      </c>
      <c r="BC3" s="3" t="s">
        <v>8</v>
      </c>
      <c r="BD3" s="3" t="s">
        <v>182</v>
      </c>
      <c r="BE3" s="3" t="s">
        <v>9</v>
      </c>
      <c r="BF3" s="3" t="s">
        <v>10</v>
      </c>
      <c r="BG3" s="3" t="s">
        <v>11</v>
      </c>
      <c r="BH3" s="3" t="s">
        <v>12</v>
      </c>
      <c r="BI3" s="3" t="s">
        <v>183</v>
      </c>
      <c r="BJ3" s="3" t="s">
        <v>13</v>
      </c>
      <c r="BK3" s="3" t="s">
        <v>14</v>
      </c>
      <c r="BL3" s="3" t="s">
        <v>15</v>
      </c>
      <c r="BM3" s="3" t="s">
        <v>16</v>
      </c>
      <c r="BN3" s="3" t="s">
        <v>17</v>
      </c>
      <c r="BO3" s="3" t="s">
        <v>184</v>
      </c>
      <c r="BP3" s="3" t="s">
        <v>185</v>
      </c>
      <c r="BQ3" s="3" t="s">
        <v>186</v>
      </c>
      <c r="BR3" s="3" t="s">
        <v>18</v>
      </c>
      <c r="BS3" s="3" t="s">
        <v>19</v>
      </c>
      <c r="BT3" s="3" t="s">
        <v>20</v>
      </c>
      <c r="BU3" s="3" t="s">
        <v>187</v>
      </c>
      <c r="BW3" s="3" t="s">
        <v>188</v>
      </c>
      <c r="BX3" s="3" t="s">
        <v>189</v>
      </c>
      <c r="BY3" s="3" t="s">
        <v>190</v>
      </c>
      <c r="BZ3" s="3" t="s">
        <v>191</v>
      </c>
      <c r="CA3" s="3" t="s">
        <v>174</v>
      </c>
      <c r="CB3" s="3" t="s">
        <v>175</v>
      </c>
      <c r="CC3" s="3" t="s">
        <v>176</v>
      </c>
      <c r="CD3" s="3" t="s">
        <v>177</v>
      </c>
      <c r="CE3" s="3" t="s">
        <v>178</v>
      </c>
      <c r="CF3" s="3" t="s">
        <v>179</v>
      </c>
      <c r="CG3" s="4" t="s">
        <v>180</v>
      </c>
      <c r="CH3" s="4" t="s">
        <v>4</v>
      </c>
      <c r="CI3" s="4" t="s">
        <v>5</v>
      </c>
      <c r="CJ3" s="4" t="s">
        <v>181</v>
      </c>
      <c r="CK3" s="3" t="s">
        <v>6</v>
      </c>
      <c r="CL3" s="3" t="s">
        <v>7</v>
      </c>
      <c r="CM3" s="3" t="s">
        <v>8</v>
      </c>
      <c r="CN3" s="3" t="s">
        <v>182</v>
      </c>
      <c r="CO3" s="3" t="s">
        <v>9</v>
      </c>
      <c r="CP3" s="3" t="s">
        <v>10</v>
      </c>
      <c r="CQ3" s="3" t="s">
        <v>11</v>
      </c>
      <c r="CR3" s="3" t="s">
        <v>12</v>
      </c>
      <c r="CS3" s="3" t="s">
        <v>183</v>
      </c>
      <c r="CT3" s="3" t="s">
        <v>13</v>
      </c>
      <c r="CU3" s="3" t="s">
        <v>14</v>
      </c>
      <c r="CV3" s="3" t="s">
        <v>15</v>
      </c>
      <c r="CW3" s="3" t="s">
        <v>16</v>
      </c>
      <c r="CX3" s="3" t="s">
        <v>17</v>
      </c>
      <c r="CY3" s="3" t="s">
        <v>184</v>
      </c>
      <c r="CZ3" s="3" t="s">
        <v>185</v>
      </c>
      <c r="DA3" s="3" t="s">
        <v>186</v>
      </c>
      <c r="DB3" s="3" t="s">
        <v>18</v>
      </c>
      <c r="DC3" s="3" t="s">
        <v>19</v>
      </c>
      <c r="DD3" s="3" t="s">
        <v>20</v>
      </c>
      <c r="DE3" s="3" t="s">
        <v>187</v>
      </c>
      <c r="DG3" s="3" t="s">
        <v>188</v>
      </c>
      <c r="DH3" s="3" t="s">
        <v>189</v>
      </c>
      <c r="DI3" s="3" t="s">
        <v>190</v>
      </c>
      <c r="DJ3" s="3" t="s">
        <v>191</v>
      </c>
      <c r="DK3" s="3" t="s">
        <v>174</v>
      </c>
      <c r="DL3" s="3" t="s">
        <v>175</v>
      </c>
      <c r="DM3" s="3" t="s">
        <v>176</v>
      </c>
      <c r="DN3" s="3" t="s">
        <v>177</v>
      </c>
      <c r="DO3" s="3" t="s">
        <v>178</v>
      </c>
      <c r="DP3" s="3" t="s">
        <v>179</v>
      </c>
      <c r="DQ3" s="4" t="s">
        <v>180</v>
      </c>
      <c r="DR3" s="4" t="s">
        <v>4</v>
      </c>
      <c r="DS3" s="4" t="s">
        <v>5</v>
      </c>
      <c r="DT3" s="4" t="s">
        <v>181</v>
      </c>
      <c r="DU3" s="3" t="s">
        <v>6</v>
      </c>
      <c r="DV3" s="3" t="s">
        <v>7</v>
      </c>
      <c r="DW3" s="3" t="s">
        <v>8</v>
      </c>
      <c r="DX3" s="3" t="s">
        <v>182</v>
      </c>
      <c r="DY3" s="3" t="s">
        <v>9</v>
      </c>
      <c r="DZ3" s="3" t="s">
        <v>10</v>
      </c>
      <c r="EA3" s="3" t="s">
        <v>11</v>
      </c>
      <c r="EB3" s="3" t="s">
        <v>12</v>
      </c>
      <c r="EC3" s="3" t="s">
        <v>183</v>
      </c>
      <c r="ED3" s="3" t="s">
        <v>13</v>
      </c>
      <c r="EE3" s="3" t="s">
        <v>14</v>
      </c>
      <c r="EF3" s="3" t="s">
        <v>15</v>
      </c>
      <c r="EG3" s="3" t="s">
        <v>16</v>
      </c>
      <c r="EH3" s="3" t="s">
        <v>17</v>
      </c>
      <c r="EI3" s="3" t="s">
        <v>184</v>
      </c>
      <c r="EJ3" s="3" t="s">
        <v>185</v>
      </c>
      <c r="EK3" s="3" t="s">
        <v>186</v>
      </c>
      <c r="EL3" s="3" t="s">
        <v>18</v>
      </c>
      <c r="EM3" s="3" t="s">
        <v>19</v>
      </c>
      <c r="EN3" s="3" t="s">
        <v>20</v>
      </c>
      <c r="EO3" s="3" t="s">
        <v>187</v>
      </c>
      <c r="EQ3" s="3" t="s">
        <v>188</v>
      </c>
      <c r="ER3" s="3" t="s">
        <v>189</v>
      </c>
      <c r="ES3" s="3" t="s">
        <v>190</v>
      </c>
      <c r="ET3" s="3" t="s">
        <v>191</v>
      </c>
      <c r="EU3" s="3" t="s">
        <v>174</v>
      </c>
      <c r="EV3" s="3" t="s">
        <v>175</v>
      </c>
      <c r="EW3" s="3" t="s">
        <v>176</v>
      </c>
      <c r="EX3" s="3" t="s">
        <v>177</v>
      </c>
      <c r="EY3" s="3" t="s">
        <v>178</v>
      </c>
      <c r="EZ3" s="3" t="s">
        <v>179</v>
      </c>
      <c r="FA3" s="4" t="s">
        <v>180</v>
      </c>
      <c r="FB3" s="4" t="s">
        <v>4</v>
      </c>
      <c r="FC3" s="4" t="s">
        <v>5</v>
      </c>
      <c r="FD3" s="4" t="s">
        <v>181</v>
      </c>
      <c r="FE3" s="3" t="s">
        <v>6</v>
      </c>
      <c r="FF3" s="3" t="s">
        <v>7</v>
      </c>
      <c r="FG3" s="3" t="s">
        <v>8</v>
      </c>
      <c r="FH3" s="3" t="s">
        <v>182</v>
      </c>
      <c r="FI3" s="3" t="s">
        <v>9</v>
      </c>
      <c r="FJ3" s="3" t="s">
        <v>10</v>
      </c>
      <c r="FK3" s="3" t="s">
        <v>11</v>
      </c>
      <c r="FL3" s="3" t="s">
        <v>12</v>
      </c>
      <c r="FM3" s="3" t="s">
        <v>183</v>
      </c>
      <c r="FN3" s="3" t="s">
        <v>13</v>
      </c>
      <c r="FO3" s="3" t="s">
        <v>14</v>
      </c>
      <c r="FP3" s="3" t="s">
        <v>15</v>
      </c>
      <c r="FQ3" s="3" t="s">
        <v>16</v>
      </c>
      <c r="FR3" s="3" t="s">
        <v>17</v>
      </c>
      <c r="FS3" s="3" t="s">
        <v>184</v>
      </c>
      <c r="FT3" s="3" t="s">
        <v>185</v>
      </c>
      <c r="FU3" s="3" t="s">
        <v>186</v>
      </c>
      <c r="FV3" s="3" t="s">
        <v>18</v>
      </c>
      <c r="FW3" s="3" t="s">
        <v>19</v>
      </c>
      <c r="FX3" s="3" t="s">
        <v>20</v>
      </c>
      <c r="FY3" s="3" t="s">
        <v>187</v>
      </c>
      <c r="GA3" s="3" t="s">
        <v>188</v>
      </c>
      <c r="GB3" s="3" t="s">
        <v>189</v>
      </c>
      <c r="GC3" s="3" t="s">
        <v>190</v>
      </c>
      <c r="GD3" s="3" t="s">
        <v>191</v>
      </c>
      <c r="GE3" s="3" t="s">
        <v>174</v>
      </c>
      <c r="GF3" s="3" t="s">
        <v>175</v>
      </c>
      <c r="GG3" s="3" t="s">
        <v>176</v>
      </c>
      <c r="GH3" s="3" t="s">
        <v>177</v>
      </c>
      <c r="GI3" s="3" t="s">
        <v>178</v>
      </c>
      <c r="GJ3" s="3" t="s">
        <v>179</v>
      </c>
      <c r="GK3" s="4" t="s">
        <v>180</v>
      </c>
      <c r="GL3" s="4" t="s">
        <v>4</v>
      </c>
      <c r="GM3" s="4" t="s">
        <v>5</v>
      </c>
      <c r="GN3" s="4" t="s">
        <v>181</v>
      </c>
      <c r="GO3" s="3" t="s">
        <v>6</v>
      </c>
      <c r="GP3" s="3" t="s">
        <v>7</v>
      </c>
      <c r="GQ3" s="3" t="s">
        <v>8</v>
      </c>
      <c r="GR3" s="3" t="s">
        <v>182</v>
      </c>
      <c r="GS3" s="3" t="s">
        <v>9</v>
      </c>
      <c r="GT3" s="3" t="s">
        <v>10</v>
      </c>
      <c r="GU3" s="3" t="s">
        <v>11</v>
      </c>
      <c r="GV3" s="3" t="s">
        <v>12</v>
      </c>
      <c r="GW3" s="3" t="s">
        <v>183</v>
      </c>
      <c r="GX3" s="3" t="s">
        <v>13</v>
      </c>
      <c r="GY3" s="3" t="s">
        <v>14</v>
      </c>
      <c r="GZ3" s="3" t="s">
        <v>15</v>
      </c>
      <c r="HA3" s="3" t="s">
        <v>16</v>
      </c>
      <c r="HB3" s="3" t="s">
        <v>17</v>
      </c>
      <c r="HC3" s="3" t="s">
        <v>184</v>
      </c>
      <c r="HD3" s="3" t="s">
        <v>185</v>
      </c>
      <c r="HE3" s="3" t="s">
        <v>186</v>
      </c>
      <c r="HF3" s="3" t="s">
        <v>18</v>
      </c>
      <c r="HG3" s="3" t="s">
        <v>19</v>
      </c>
      <c r="HH3" s="3" t="s">
        <v>20</v>
      </c>
      <c r="HI3" s="3" t="s">
        <v>187</v>
      </c>
    </row>
    <row r="4" spans="1:218" ht="13.5" customHeight="1" x14ac:dyDescent="0.2">
      <c r="A4" s="116" t="s">
        <v>21</v>
      </c>
      <c r="B4" s="117"/>
      <c r="C4" s="113">
        <v>130</v>
      </c>
      <c r="D4" s="113"/>
      <c r="E4" s="113"/>
      <c r="F4" s="113"/>
      <c r="G4" s="115">
        <v>131</v>
      </c>
      <c r="H4" s="115"/>
      <c r="I4" s="115"/>
      <c r="J4" s="115"/>
      <c r="K4" s="115"/>
      <c r="L4" s="115"/>
      <c r="M4" s="114"/>
      <c r="N4" s="115">
        <v>131</v>
      </c>
      <c r="O4" s="115"/>
      <c r="P4" s="114"/>
      <c r="Q4" s="113">
        <v>132</v>
      </c>
      <c r="R4" s="113"/>
      <c r="S4" s="113"/>
      <c r="T4" s="113"/>
      <c r="U4" s="113"/>
      <c r="V4" s="113"/>
      <c r="W4" s="113"/>
      <c r="X4" s="113">
        <v>133</v>
      </c>
      <c r="Y4" s="113"/>
      <c r="Z4" s="113"/>
      <c r="AA4" s="113"/>
      <c r="AB4" s="113"/>
      <c r="AC4" s="113"/>
      <c r="AD4" s="113"/>
      <c r="AE4" s="113"/>
      <c r="AF4" s="113">
        <v>134</v>
      </c>
      <c r="AG4" s="113"/>
      <c r="AH4" s="113"/>
      <c r="AI4" s="113"/>
      <c r="AJ4" s="113">
        <v>135</v>
      </c>
      <c r="AK4" s="113"/>
      <c r="AL4" s="5"/>
      <c r="AM4" s="114">
        <v>140</v>
      </c>
      <c r="AN4" s="113"/>
      <c r="AO4" s="113"/>
      <c r="AP4" s="113"/>
      <c r="AQ4" s="115">
        <v>141</v>
      </c>
      <c r="AR4" s="115"/>
      <c r="AS4" s="115"/>
      <c r="AT4" s="115"/>
      <c r="AU4" s="115"/>
      <c r="AV4" s="115"/>
      <c r="AW4" s="114"/>
      <c r="AX4" s="115">
        <v>141</v>
      </c>
      <c r="AY4" s="115"/>
      <c r="AZ4" s="114"/>
      <c r="BA4" s="113">
        <v>142</v>
      </c>
      <c r="BB4" s="113"/>
      <c r="BC4" s="113"/>
      <c r="BD4" s="113"/>
      <c r="BE4" s="113"/>
      <c r="BF4" s="113"/>
      <c r="BG4" s="113"/>
      <c r="BH4" s="113">
        <v>143</v>
      </c>
      <c r="BI4" s="113"/>
      <c r="BJ4" s="113"/>
      <c r="BK4" s="113"/>
      <c r="BL4" s="113"/>
      <c r="BM4" s="113"/>
      <c r="BN4" s="113"/>
      <c r="BO4" s="113"/>
      <c r="BP4" s="113">
        <v>144</v>
      </c>
      <c r="BQ4" s="113"/>
      <c r="BR4" s="113"/>
      <c r="BS4" s="113"/>
      <c r="BT4" s="113">
        <v>145</v>
      </c>
      <c r="BU4" s="113"/>
      <c r="BV4" s="5"/>
      <c r="BW4" s="114">
        <v>150</v>
      </c>
      <c r="BX4" s="113"/>
      <c r="BY4" s="113"/>
      <c r="BZ4" s="113"/>
      <c r="CA4" s="115">
        <v>151</v>
      </c>
      <c r="CB4" s="115"/>
      <c r="CC4" s="115"/>
      <c r="CD4" s="115"/>
      <c r="CE4" s="115"/>
      <c r="CF4" s="115"/>
      <c r="CG4" s="114"/>
      <c r="CH4" s="115">
        <v>151</v>
      </c>
      <c r="CI4" s="115"/>
      <c r="CJ4" s="114"/>
      <c r="CK4" s="113">
        <v>152</v>
      </c>
      <c r="CL4" s="113"/>
      <c r="CM4" s="113"/>
      <c r="CN4" s="113"/>
      <c r="CO4" s="113"/>
      <c r="CP4" s="113"/>
      <c r="CQ4" s="113"/>
      <c r="CR4" s="113">
        <v>153</v>
      </c>
      <c r="CS4" s="113"/>
      <c r="CT4" s="113"/>
      <c r="CU4" s="113"/>
      <c r="CV4" s="113"/>
      <c r="CW4" s="113"/>
      <c r="CX4" s="113"/>
      <c r="CY4" s="113"/>
      <c r="CZ4" s="113">
        <v>154</v>
      </c>
      <c r="DA4" s="113"/>
      <c r="DB4" s="113"/>
      <c r="DC4" s="113"/>
      <c r="DD4" s="113">
        <v>155</v>
      </c>
      <c r="DE4" s="113"/>
      <c r="DF4" s="5"/>
      <c r="DG4" s="114">
        <v>160</v>
      </c>
      <c r="DH4" s="113"/>
      <c r="DI4" s="113"/>
      <c r="DJ4" s="113"/>
      <c r="DK4" s="115">
        <v>161</v>
      </c>
      <c r="DL4" s="115"/>
      <c r="DM4" s="115"/>
      <c r="DN4" s="115"/>
      <c r="DO4" s="115"/>
      <c r="DP4" s="115"/>
      <c r="DQ4" s="114"/>
      <c r="DR4" s="115">
        <v>161</v>
      </c>
      <c r="DS4" s="115"/>
      <c r="DT4" s="114"/>
      <c r="DU4" s="113">
        <v>162</v>
      </c>
      <c r="DV4" s="113"/>
      <c r="DW4" s="113"/>
      <c r="DX4" s="113"/>
      <c r="DY4" s="113"/>
      <c r="DZ4" s="113"/>
      <c r="EA4" s="113"/>
      <c r="EB4" s="113">
        <v>163</v>
      </c>
      <c r="EC4" s="113"/>
      <c r="ED4" s="113"/>
      <c r="EE4" s="113"/>
      <c r="EF4" s="113"/>
      <c r="EG4" s="113"/>
      <c r="EH4" s="113"/>
      <c r="EI4" s="113"/>
      <c r="EJ4" s="113">
        <v>164</v>
      </c>
      <c r="EK4" s="113"/>
      <c r="EL4" s="113"/>
      <c r="EM4" s="113"/>
      <c r="EN4" s="113">
        <v>165</v>
      </c>
      <c r="EO4" s="113"/>
      <c r="EP4" s="5"/>
      <c r="EQ4" s="114">
        <v>170</v>
      </c>
      <c r="ER4" s="113"/>
      <c r="ES4" s="113"/>
      <c r="ET4" s="113"/>
      <c r="EU4" s="115">
        <v>171</v>
      </c>
      <c r="EV4" s="115"/>
      <c r="EW4" s="115"/>
      <c r="EX4" s="115"/>
      <c r="EY4" s="115"/>
      <c r="EZ4" s="115"/>
      <c r="FA4" s="114"/>
      <c r="FB4" s="115">
        <v>171</v>
      </c>
      <c r="FC4" s="115"/>
      <c r="FD4" s="114"/>
      <c r="FE4" s="113">
        <v>172</v>
      </c>
      <c r="FF4" s="113"/>
      <c r="FG4" s="113"/>
      <c r="FH4" s="113"/>
      <c r="FI4" s="113"/>
      <c r="FJ4" s="113"/>
      <c r="FK4" s="113"/>
      <c r="FL4" s="113">
        <v>173</v>
      </c>
      <c r="FM4" s="113"/>
      <c r="FN4" s="113"/>
      <c r="FO4" s="113"/>
      <c r="FP4" s="113"/>
      <c r="FQ4" s="113"/>
      <c r="FR4" s="113"/>
      <c r="FS4" s="113"/>
      <c r="FT4" s="113">
        <v>174</v>
      </c>
      <c r="FU4" s="113"/>
      <c r="FV4" s="113"/>
      <c r="FW4" s="113"/>
      <c r="FX4" s="113">
        <v>175</v>
      </c>
      <c r="FY4" s="113"/>
      <c r="FZ4" s="5"/>
      <c r="GA4" s="114">
        <v>180</v>
      </c>
      <c r="GB4" s="113"/>
      <c r="GC4" s="113"/>
      <c r="GD4" s="113"/>
      <c r="GE4" s="115">
        <v>181</v>
      </c>
      <c r="GF4" s="115"/>
      <c r="GG4" s="115"/>
      <c r="GH4" s="115"/>
      <c r="GI4" s="115"/>
      <c r="GJ4" s="115"/>
      <c r="GK4" s="114"/>
      <c r="GL4" s="115">
        <v>181</v>
      </c>
      <c r="GM4" s="115"/>
      <c r="GN4" s="114"/>
      <c r="GO4" s="113">
        <v>182</v>
      </c>
      <c r="GP4" s="113"/>
      <c r="GQ4" s="113"/>
      <c r="GR4" s="113"/>
      <c r="GS4" s="113"/>
      <c r="GT4" s="113"/>
      <c r="GU4" s="113"/>
      <c r="GV4" s="113">
        <v>183</v>
      </c>
      <c r="GW4" s="113"/>
      <c r="GX4" s="113"/>
      <c r="GY4" s="113"/>
      <c r="GZ4" s="113"/>
      <c r="HA4" s="113"/>
      <c r="HB4" s="113"/>
      <c r="HC4" s="113"/>
      <c r="HD4" s="113">
        <v>184</v>
      </c>
      <c r="HE4" s="113"/>
      <c r="HF4" s="113"/>
      <c r="HG4" s="113"/>
      <c r="HH4" s="113">
        <v>185</v>
      </c>
      <c r="HI4" s="113"/>
      <c r="HJ4" s="5"/>
    </row>
    <row r="5" spans="1:218" ht="13.5" customHeight="1" x14ac:dyDescent="0.2">
      <c r="A5" s="119" t="s">
        <v>22</v>
      </c>
      <c r="B5" s="120"/>
      <c r="C5" s="118" t="s">
        <v>158</v>
      </c>
      <c r="D5" s="118"/>
      <c r="E5" s="118"/>
      <c r="F5" s="118"/>
      <c r="G5" s="123" t="s">
        <v>158</v>
      </c>
      <c r="H5" s="123"/>
      <c r="I5" s="123"/>
      <c r="J5" s="123"/>
      <c r="K5" s="123"/>
      <c r="L5" s="123"/>
      <c r="M5" s="124"/>
      <c r="N5" s="123" t="s">
        <v>158</v>
      </c>
      <c r="O5" s="123"/>
      <c r="P5" s="124"/>
      <c r="Q5" s="118" t="s">
        <v>158</v>
      </c>
      <c r="R5" s="118"/>
      <c r="S5" s="118"/>
      <c r="T5" s="118"/>
      <c r="U5" s="118"/>
      <c r="V5" s="118"/>
      <c r="W5" s="118"/>
      <c r="X5" s="118" t="s">
        <v>158</v>
      </c>
      <c r="Y5" s="118"/>
      <c r="Z5" s="118"/>
      <c r="AA5" s="118"/>
      <c r="AB5" s="118"/>
      <c r="AC5" s="118"/>
      <c r="AD5" s="118"/>
      <c r="AE5" s="118"/>
      <c r="AF5" s="118" t="s">
        <v>158</v>
      </c>
      <c r="AG5" s="118"/>
      <c r="AH5" s="118"/>
      <c r="AI5" s="118"/>
      <c r="AJ5" s="123" t="s">
        <v>158</v>
      </c>
      <c r="AK5" s="123"/>
      <c r="AL5" s="128"/>
      <c r="AM5" s="118" t="s">
        <v>158</v>
      </c>
      <c r="AN5" s="118"/>
      <c r="AO5" s="118"/>
      <c r="AP5" s="118"/>
      <c r="AQ5" s="123" t="s">
        <v>158</v>
      </c>
      <c r="AR5" s="123"/>
      <c r="AS5" s="123"/>
      <c r="AT5" s="123"/>
      <c r="AU5" s="123"/>
      <c r="AV5" s="123"/>
      <c r="AW5" s="124"/>
      <c r="AX5" s="123" t="s">
        <v>158</v>
      </c>
      <c r="AY5" s="123"/>
      <c r="AZ5" s="124"/>
      <c r="BA5" s="118" t="s">
        <v>158</v>
      </c>
      <c r="BB5" s="118"/>
      <c r="BC5" s="118"/>
      <c r="BD5" s="118"/>
      <c r="BE5" s="118"/>
      <c r="BF5" s="118"/>
      <c r="BG5" s="118"/>
      <c r="BH5" s="118" t="s">
        <v>158</v>
      </c>
      <c r="BI5" s="118"/>
      <c r="BJ5" s="118"/>
      <c r="BK5" s="118"/>
      <c r="BL5" s="118"/>
      <c r="BM5" s="118"/>
      <c r="BN5" s="118"/>
      <c r="BO5" s="118"/>
      <c r="BP5" s="118" t="s">
        <v>158</v>
      </c>
      <c r="BQ5" s="118"/>
      <c r="BR5" s="118"/>
      <c r="BS5" s="118"/>
      <c r="BT5" s="123" t="s">
        <v>158</v>
      </c>
      <c r="BU5" s="123"/>
      <c r="BV5" s="128"/>
      <c r="BW5" s="118" t="s">
        <v>24</v>
      </c>
      <c r="BX5" s="118"/>
      <c r="BY5" s="118"/>
      <c r="BZ5" s="118"/>
      <c r="CA5" s="123" t="s">
        <v>159</v>
      </c>
      <c r="CB5" s="123"/>
      <c r="CC5" s="123"/>
      <c r="CD5" s="123"/>
      <c r="CE5" s="123"/>
      <c r="CF5" s="123"/>
      <c r="CG5" s="124"/>
      <c r="CH5" s="123" t="s">
        <v>159</v>
      </c>
      <c r="CI5" s="123"/>
      <c r="CJ5" s="124"/>
      <c r="CK5" s="118" t="s">
        <v>159</v>
      </c>
      <c r="CL5" s="118"/>
      <c r="CM5" s="118"/>
      <c r="CN5" s="118"/>
      <c r="CO5" s="118"/>
      <c r="CP5" s="118"/>
      <c r="CQ5" s="118"/>
      <c r="CR5" s="118" t="s">
        <v>159</v>
      </c>
      <c r="CS5" s="118"/>
      <c r="CT5" s="118"/>
      <c r="CU5" s="118"/>
      <c r="CV5" s="118"/>
      <c r="CW5" s="118"/>
      <c r="CX5" s="118"/>
      <c r="CY5" s="118"/>
      <c r="CZ5" s="118" t="s">
        <v>159</v>
      </c>
      <c r="DA5" s="118"/>
      <c r="DB5" s="118"/>
      <c r="DC5" s="118"/>
      <c r="DD5" s="123" t="s">
        <v>159</v>
      </c>
      <c r="DE5" s="123"/>
      <c r="DF5" s="128"/>
      <c r="DG5" s="118" t="s">
        <v>24</v>
      </c>
      <c r="DH5" s="118"/>
      <c r="DI5" s="118"/>
      <c r="DJ5" s="118"/>
      <c r="DK5" s="123" t="s">
        <v>159</v>
      </c>
      <c r="DL5" s="123"/>
      <c r="DM5" s="123"/>
      <c r="DN5" s="123"/>
      <c r="DO5" s="123"/>
      <c r="DP5" s="123"/>
      <c r="DQ5" s="124"/>
      <c r="DR5" s="123" t="s">
        <v>159</v>
      </c>
      <c r="DS5" s="123"/>
      <c r="DT5" s="124"/>
      <c r="DU5" s="118" t="s">
        <v>159</v>
      </c>
      <c r="DV5" s="118"/>
      <c r="DW5" s="118"/>
      <c r="DX5" s="118"/>
      <c r="DY5" s="118"/>
      <c r="DZ5" s="118"/>
      <c r="EA5" s="118"/>
      <c r="EB5" s="118" t="s">
        <v>159</v>
      </c>
      <c r="EC5" s="118"/>
      <c r="ED5" s="118"/>
      <c r="EE5" s="118"/>
      <c r="EF5" s="118"/>
      <c r="EG5" s="118"/>
      <c r="EH5" s="118"/>
      <c r="EI5" s="118"/>
      <c r="EJ5" s="118" t="s">
        <v>159</v>
      </c>
      <c r="EK5" s="118"/>
      <c r="EL5" s="118"/>
      <c r="EM5" s="118"/>
      <c r="EN5" s="123" t="s">
        <v>159</v>
      </c>
      <c r="EO5" s="123"/>
      <c r="EP5" s="128"/>
      <c r="EQ5" s="118" t="s">
        <v>24</v>
      </c>
      <c r="ER5" s="118"/>
      <c r="ES5" s="118"/>
      <c r="ET5" s="118"/>
      <c r="EU5" s="123" t="s">
        <v>159</v>
      </c>
      <c r="EV5" s="123"/>
      <c r="EW5" s="123"/>
      <c r="EX5" s="123"/>
      <c r="EY5" s="123"/>
      <c r="EZ5" s="123"/>
      <c r="FA5" s="124"/>
      <c r="FB5" s="123" t="s">
        <v>159</v>
      </c>
      <c r="FC5" s="123"/>
      <c r="FD5" s="124"/>
      <c r="FE5" s="118" t="s">
        <v>159</v>
      </c>
      <c r="FF5" s="118"/>
      <c r="FG5" s="118"/>
      <c r="FH5" s="118"/>
      <c r="FI5" s="118"/>
      <c r="FJ5" s="118"/>
      <c r="FK5" s="118"/>
      <c r="FL5" s="118" t="s">
        <v>159</v>
      </c>
      <c r="FM5" s="118"/>
      <c r="FN5" s="118"/>
      <c r="FO5" s="118"/>
      <c r="FP5" s="118"/>
      <c r="FQ5" s="118"/>
      <c r="FR5" s="118"/>
      <c r="FS5" s="118"/>
      <c r="FT5" s="118" t="s">
        <v>159</v>
      </c>
      <c r="FU5" s="118"/>
      <c r="FV5" s="118"/>
      <c r="FW5" s="118"/>
      <c r="FX5" s="123" t="s">
        <v>159</v>
      </c>
      <c r="FY5" s="123"/>
      <c r="FZ5" s="128"/>
      <c r="GA5" s="118" t="s">
        <v>24</v>
      </c>
      <c r="GB5" s="118"/>
      <c r="GC5" s="118"/>
      <c r="GD5" s="118"/>
      <c r="GE5" s="123" t="s">
        <v>159</v>
      </c>
      <c r="GF5" s="123"/>
      <c r="GG5" s="123"/>
      <c r="GH5" s="123"/>
      <c r="GI5" s="123"/>
      <c r="GJ5" s="123"/>
      <c r="GK5" s="124"/>
      <c r="GL5" s="123" t="s">
        <v>159</v>
      </c>
      <c r="GM5" s="123"/>
      <c r="GN5" s="124"/>
      <c r="GO5" s="118" t="s">
        <v>159</v>
      </c>
      <c r="GP5" s="118"/>
      <c r="GQ5" s="118"/>
      <c r="GR5" s="118"/>
      <c r="GS5" s="118"/>
      <c r="GT5" s="118"/>
      <c r="GU5" s="118"/>
      <c r="GV5" s="118" t="s">
        <v>159</v>
      </c>
      <c r="GW5" s="118"/>
      <c r="GX5" s="118"/>
      <c r="GY5" s="118"/>
      <c r="GZ5" s="118"/>
      <c r="HA5" s="118"/>
      <c r="HB5" s="118"/>
      <c r="HC5" s="118"/>
      <c r="HD5" s="118" t="s">
        <v>159</v>
      </c>
      <c r="HE5" s="118"/>
      <c r="HF5" s="118"/>
      <c r="HG5" s="118"/>
      <c r="HH5" s="123" t="s">
        <v>159</v>
      </c>
      <c r="HI5" s="123"/>
      <c r="HJ5" s="128"/>
    </row>
    <row r="6" spans="1:218" ht="13.5" customHeight="1" x14ac:dyDescent="0.2">
      <c r="A6" s="121"/>
      <c r="B6" s="122"/>
      <c r="C6" s="125" t="s">
        <v>32</v>
      </c>
      <c r="D6" s="125"/>
      <c r="E6" s="125"/>
      <c r="F6" s="125"/>
      <c r="G6" s="126" t="s">
        <v>32</v>
      </c>
      <c r="H6" s="126"/>
      <c r="I6" s="126"/>
      <c r="J6" s="126"/>
      <c r="K6" s="126"/>
      <c r="L6" s="126"/>
      <c r="M6" s="127"/>
      <c r="N6" s="126" t="s">
        <v>32</v>
      </c>
      <c r="O6" s="126"/>
      <c r="P6" s="127"/>
      <c r="Q6" s="125" t="s">
        <v>32</v>
      </c>
      <c r="R6" s="125"/>
      <c r="S6" s="125"/>
      <c r="T6" s="125"/>
      <c r="U6" s="125"/>
      <c r="V6" s="125"/>
      <c r="W6" s="125"/>
      <c r="X6" s="125" t="s">
        <v>32</v>
      </c>
      <c r="Y6" s="125"/>
      <c r="Z6" s="125"/>
      <c r="AA6" s="125"/>
      <c r="AB6" s="125"/>
      <c r="AC6" s="125"/>
      <c r="AD6" s="125"/>
      <c r="AE6" s="125"/>
      <c r="AF6" s="125" t="s">
        <v>32</v>
      </c>
      <c r="AG6" s="125"/>
      <c r="AH6" s="125"/>
      <c r="AI6" s="125"/>
      <c r="AJ6" s="126" t="s">
        <v>32</v>
      </c>
      <c r="AK6" s="126"/>
      <c r="AL6" s="127"/>
      <c r="AM6" s="125" t="s">
        <v>33</v>
      </c>
      <c r="AN6" s="125"/>
      <c r="AO6" s="125"/>
      <c r="AP6" s="125"/>
      <c r="AQ6" s="126" t="s">
        <v>33</v>
      </c>
      <c r="AR6" s="126"/>
      <c r="AS6" s="126"/>
      <c r="AT6" s="126"/>
      <c r="AU6" s="126"/>
      <c r="AV6" s="126"/>
      <c r="AW6" s="127"/>
      <c r="AX6" s="126" t="s">
        <v>33</v>
      </c>
      <c r="AY6" s="126"/>
      <c r="AZ6" s="127"/>
      <c r="BA6" s="125" t="s">
        <v>33</v>
      </c>
      <c r="BB6" s="125"/>
      <c r="BC6" s="125"/>
      <c r="BD6" s="125"/>
      <c r="BE6" s="125"/>
      <c r="BF6" s="125"/>
      <c r="BG6" s="125"/>
      <c r="BH6" s="125" t="s">
        <v>33</v>
      </c>
      <c r="BI6" s="125"/>
      <c r="BJ6" s="125"/>
      <c r="BK6" s="125"/>
      <c r="BL6" s="125"/>
      <c r="BM6" s="125"/>
      <c r="BN6" s="125"/>
      <c r="BO6" s="125"/>
      <c r="BP6" s="125" t="s">
        <v>33</v>
      </c>
      <c r="BQ6" s="125"/>
      <c r="BR6" s="125"/>
      <c r="BS6" s="125"/>
      <c r="BT6" s="126" t="s">
        <v>33</v>
      </c>
      <c r="BU6" s="126"/>
      <c r="BV6" s="127"/>
      <c r="BW6" s="125" t="s">
        <v>37</v>
      </c>
      <c r="BX6" s="125"/>
      <c r="BY6" s="125"/>
      <c r="BZ6" s="125"/>
      <c r="CA6" s="126" t="s">
        <v>37</v>
      </c>
      <c r="CB6" s="126"/>
      <c r="CC6" s="126"/>
      <c r="CD6" s="126"/>
      <c r="CE6" s="126"/>
      <c r="CF6" s="126"/>
      <c r="CG6" s="127"/>
      <c r="CH6" s="126" t="s">
        <v>37</v>
      </c>
      <c r="CI6" s="126"/>
      <c r="CJ6" s="127"/>
      <c r="CK6" s="125" t="s">
        <v>37</v>
      </c>
      <c r="CL6" s="125"/>
      <c r="CM6" s="125"/>
      <c r="CN6" s="125"/>
      <c r="CO6" s="125"/>
      <c r="CP6" s="125"/>
      <c r="CQ6" s="125"/>
      <c r="CR6" s="125" t="s">
        <v>37</v>
      </c>
      <c r="CS6" s="125"/>
      <c r="CT6" s="125"/>
      <c r="CU6" s="125"/>
      <c r="CV6" s="125"/>
      <c r="CW6" s="125"/>
      <c r="CX6" s="125"/>
      <c r="CY6" s="125"/>
      <c r="CZ6" s="125" t="s">
        <v>37</v>
      </c>
      <c r="DA6" s="125"/>
      <c r="DB6" s="125"/>
      <c r="DC6" s="125"/>
      <c r="DD6" s="126" t="s">
        <v>37</v>
      </c>
      <c r="DE6" s="126"/>
      <c r="DF6" s="127"/>
      <c r="DG6" s="125" t="s">
        <v>32</v>
      </c>
      <c r="DH6" s="125"/>
      <c r="DI6" s="125"/>
      <c r="DJ6" s="125"/>
      <c r="DK6" s="126" t="s">
        <v>32</v>
      </c>
      <c r="DL6" s="126"/>
      <c r="DM6" s="126"/>
      <c r="DN6" s="126"/>
      <c r="DO6" s="126"/>
      <c r="DP6" s="126"/>
      <c r="DQ6" s="127"/>
      <c r="DR6" s="126" t="s">
        <v>32</v>
      </c>
      <c r="DS6" s="126"/>
      <c r="DT6" s="127"/>
      <c r="DU6" s="125" t="s">
        <v>32</v>
      </c>
      <c r="DV6" s="125"/>
      <c r="DW6" s="125"/>
      <c r="DX6" s="125"/>
      <c r="DY6" s="125"/>
      <c r="DZ6" s="125"/>
      <c r="EA6" s="125"/>
      <c r="EB6" s="125" t="s">
        <v>32</v>
      </c>
      <c r="EC6" s="125"/>
      <c r="ED6" s="125"/>
      <c r="EE6" s="125"/>
      <c r="EF6" s="125"/>
      <c r="EG6" s="125"/>
      <c r="EH6" s="125"/>
      <c r="EI6" s="125"/>
      <c r="EJ6" s="125" t="s">
        <v>32</v>
      </c>
      <c r="EK6" s="125"/>
      <c r="EL6" s="125"/>
      <c r="EM6" s="125"/>
      <c r="EN6" s="126" t="s">
        <v>32</v>
      </c>
      <c r="EO6" s="126"/>
      <c r="EP6" s="127"/>
      <c r="EQ6" s="125" t="s">
        <v>33</v>
      </c>
      <c r="ER6" s="125"/>
      <c r="ES6" s="125"/>
      <c r="ET6" s="125"/>
      <c r="EU6" s="126" t="s">
        <v>33</v>
      </c>
      <c r="EV6" s="126"/>
      <c r="EW6" s="126"/>
      <c r="EX6" s="126"/>
      <c r="EY6" s="126"/>
      <c r="EZ6" s="126"/>
      <c r="FA6" s="127"/>
      <c r="FB6" s="126" t="s">
        <v>33</v>
      </c>
      <c r="FC6" s="126"/>
      <c r="FD6" s="127"/>
      <c r="FE6" s="125" t="s">
        <v>33</v>
      </c>
      <c r="FF6" s="125"/>
      <c r="FG6" s="125"/>
      <c r="FH6" s="125"/>
      <c r="FI6" s="125"/>
      <c r="FJ6" s="125"/>
      <c r="FK6" s="125"/>
      <c r="FL6" s="125" t="s">
        <v>33</v>
      </c>
      <c r="FM6" s="125"/>
      <c r="FN6" s="125"/>
      <c r="FO6" s="125"/>
      <c r="FP6" s="125"/>
      <c r="FQ6" s="125"/>
      <c r="FR6" s="125"/>
      <c r="FS6" s="125"/>
      <c r="FT6" s="125" t="s">
        <v>33</v>
      </c>
      <c r="FU6" s="125"/>
      <c r="FV6" s="125"/>
      <c r="FW6" s="125"/>
      <c r="FX6" s="126" t="s">
        <v>33</v>
      </c>
      <c r="FY6" s="126"/>
      <c r="FZ6" s="127"/>
      <c r="GA6" s="125" t="s">
        <v>34</v>
      </c>
      <c r="GB6" s="125"/>
      <c r="GC6" s="125"/>
      <c r="GD6" s="125"/>
      <c r="GE6" s="126" t="s">
        <v>34</v>
      </c>
      <c r="GF6" s="126"/>
      <c r="GG6" s="126"/>
      <c r="GH6" s="126"/>
      <c r="GI6" s="126"/>
      <c r="GJ6" s="126"/>
      <c r="GK6" s="127"/>
      <c r="GL6" s="126" t="s">
        <v>34</v>
      </c>
      <c r="GM6" s="126"/>
      <c r="GN6" s="127"/>
      <c r="GO6" s="125" t="s">
        <v>34</v>
      </c>
      <c r="GP6" s="125"/>
      <c r="GQ6" s="125"/>
      <c r="GR6" s="125"/>
      <c r="GS6" s="125"/>
      <c r="GT6" s="125"/>
      <c r="GU6" s="125"/>
      <c r="GV6" s="125" t="s">
        <v>34</v>
      </c>
      <c r="GW6" s="125"/>
      <c r="GX6" s="125"/>
      <c r="GY6" s="125"/>
      <c r="GZ6" s="125"/>
      <c r="HA6" s="125"/>
      <c r="HB6" s="125"/>
      <c r="HC6" s="125"/>
      <c r="HD6" s="125" t="s">
        <v>34</v>
      </c>
      <c r="HE6" s="125"/>
      <c r="HF6" s="125"/>
      <c r="HG6" s="125"/>
      <c r="HH6" s="126" t="s">
        <v>34</v>
      </c>
      <c r="HI6" s="126"/>
      <c r="HJ6" s="127"/>
    </row>
    <row r="7" spans="1:218" ht="15" customHeight="1" x14ac:dyDescent="0.2">
      <c r="A7" s="134" t="s">
        <v>157</v>
      </c>
      <c r="B7" s="135"/>
      <c r="C7" s="131" t="s">
        <v>38</v>
      </c>
      <c r="D7" s="111" t="s">
        <v>39</v>
      </c>
      <c r="E7" s="111" t="s">
        <v>40</v>
      </c>
      <c r="F7" s="129" t="s">
        <v>41</v>
      </c>
      <c r="G7" s="131" t="s">
        <v>42</v>
      </c>
      <c r="H7" s="101" t="s">
        <v>170</v>
      </c>
      <c r="I7" s="102"/>
      <c r="J7" s="111" t="s">
        <v>44</v>
      </c>
      <c r="K7" s="111" t="s">
        <v>45</v>
      </c>
      <c r="L7" s="111" t="s">
        <v>46</v>
      </c>
      <c r="M7" s="129" t="s">
        <v>47</v>
      </c>
      <c r="N7" s="131" t="s">
        <v>48</v>
      </c>
      <c r="O7" s="111"/>
      <c r="P7" s="129"/>
      <c r="Q7" s="161" t="s">
        <v>198</v>
      </c>
      <c r="R7" s="145" t="s">
        <v>199</v>
      </c>
      <c r="S7" s="145" t="s">
        <v>51</v>
      </c>
      <c r="T7" s="146" t="s">
        <v>52</v>
      </c>
      <c r="U7" s="146"/>
      <c r="V7" s="147"/>
      <c r="W7" s="140" t="s">
        <v>53</v>
      </c>
      <c r="X7" s="142" t="s">
        <v>54</v>
      </c>
      <c r="Y7" s="142"/>
      <c r="Z7" s="142"/>
      <c r="AA7" s="142"/>
      <c r="AB7" s="143"/>
      <c r="AC7" s="111" t="s">
        <v>55</v>
      </c>
      <c r="AD7" s="111" t="s">
        <v>56</v>
      </c>
      <c r="AE7" s="129" t="s">
        <v>41</v>
      </c>
      <c r="AF7" s="131" t="s">
        <v>57</v>
      </c>
      <c r="AG7" s="111" t="s">
        <v>58</v>
      </c>
      <c r="AH7" s="111" t="s">
        <v>59</v>
      </c>
      <c r="AI7" s="129" t="s">
        <v>41</v>
      </c>
      <c r="AJ7" s="148" t="s">
        <v>60</v>
      </c>
      <c r="AK7" s="150"/>
      <c r="AL7" s="152" t="s">
        <v>166</v>
      </c>
      <c r="AM7" s="131" t="s">
        <v>38</v>
      </c>
      <c r="AN7" s="111" t="s">
        <v>39</v>
      </c>
      <c r="AO7" s="111" t="s">
        <v>40</v>
      </c>
      <c r="AP7" s="129" t="s">
        <v>41</v>
      </c>
      <c r="AQ7" s="131" t="s">
        <v>42</v>
      </c>
      <c r="AR7" s="101" t="s">
        <v>170</v>
      </c>
      <c r="AS7" s="102"/>
      <c r="AT7" s="111" t="s">
        <v>44</v>
      </c>
      <c r="AU7" s="111" t="s">
        <v>45</v>
      </c>
      <c r="AV7" s="111" t="s">
        <v>46</v>
      </c>
      <c r="AW7" s="129" t="s">
        <v>47</v>
      </c>
      <c r="AX7" s="131" t="s">
        <v>48</v>
      </c>
      <c r="AY7" s="111"/>
      <c r="AZ7" s="129"/>
      <c r="BA7" s="161" t="s">
        <v>198</v>
      </c>
      <c r="BB7" s="145" t="s">
        <v>199</v>
      </c>
      <c r="BC7" s="145" t="s">
        <v>51</v>
      </c>
      <c r="BD7" s="146" t="s">
        <v>52</v>
      </c>
      <c r="BE7" s="146"/>
      <c r="BF7" s="147"/>
      <c r="BG7" s="140" t="s">
        <v>53</v>
      </c>
      <c r="BH7" s="142" t="s">
        <v>54</v>
      </c>
      <c r="BI7" s="142"/>
      <c r="BJ7" s="142"/>
      <c r="BK7" s="142"/>
      <c r="BL7" s="143"/>
      <c r="BM7" s="111" t="s">
        <v>55</v>
      </c>
      <c r="BN7" s="111" t="s">
        <v>56</v>
      </c>
      <c r="BO7" s="129" t="s">
        <v>41</v>
      </c>
      <c r="BP7" s="131" t="s">
        <v>57</v>
      </c>
      <c r="BQ7" s="111" t="s">
        <v>58</v>
      </c>
      <c r="BR7" s="111" t="s">
        <v>59</v>
      </c>
      <c r="BS7" s="129" t="s">
        <v>41</v>
      </c>
      <c r="BT7" s="148" t="s">
        <v>60</v>
      </c>
      <c r="BU7" s="150"/>
      <c r="BV7" s="152" t="s">
        <v>166</v>
      </c>
      <c r="BW7" s="131" t="s">
        <v>38</v>
      </c>
      <c r="BX7" s="111" t="s">
        <v>39</v>
      </c>
      <c r="BY7" s="111" t="s">
        <v>40</v>
      </c>
      <c r="BZ7" s="129" t="s">
        <v>41</v>
      </c>
      <c r="CA7" s="131" t="s">
        <v>42</v>
      </c>
      <c r="CB7" s="101" t="s">
        <v>170</v>
      </c>
      <c r="CC7" s="102"/>
      <c r="CD7" s="111" t="s">
        <v>44</v>
      </c>
      <c r="CE7" s="111" t="s">
        <v>45</v>
      </c>
      <c r="CF7" s="111" t="s">
        <v>46</v>
      </c>
      <c r="CG7" s="129" t="s">
        <v>47</v>
      </c>
      <c r="CH7" s="131" t="s">
        <v>48</v>
      </c>
      <c r="CI7" s="111"/>
      <c r="CJ7" s="129"/>
      <c r="CK7" s="161" t="s">
        <v>198</v>
      </c>
      <c r="CL7" s="145" t="s">
        <v>199</v>
      </c>
      <c r="CM7" s="145" t="s">
        <v>51</v>
      </c>
      <c r="CN7" s="146" t="s">
        <v>52</v>
      </c>
      <c r="CO7" s="146"/>
      <c r="CP7" s="147"/>
      <c r="CQ7" s="140" t="s">
        <v>53</v>
      </c>
      <c r="CR7" s="142" t="s">
        <v>54</v>
      </c>
      <c r="CS7" s="142"/>
      <c r="CT7" s="142"/>
      <c r="CU7" s="142"/>
      <c r="CV7" s="143"/>
      <c r="CW7" s="111" t="s">
        <v>55</v>
      </c>
      <c r="CX7" s="111" t="s">
        <v>56</v>
      </c>
      <c r="CY7" s="129" t="s">
        <v>41</v>
      </c>
      <c r="CZ7" s="131" t="s">
        <v>57</v>
      </c>
      <c r="DA7" s="111" t="s">
        <v>58</v>
      </c>
      <c r="DB7" s="111" t="s">
        <v>59</v>
      </c>
      <c r="DC7" s="129" t="s">
        <v>41</v>
      </c>
      <c r="DD7" s="148" t="s">
        <v>60</v>
      </c>
      <c r="DE7" s="150"/>
      <c r="DF7" s="152" t="s">
        <v>166</v>
      </c>
      <c r="DG7" s="131" t="s">
        <v>38</v>
      </c>
      <c r="DH7" s="111" t="s">
        <v>39</v>
      </c>
      <c r="DI7" s="111" t="s">
        <v>40</v>
      </c>
      <c r="DJ7" s="129" t="s">
        <v>41</v>
      </c>
      <c r="DK7" s="131" t="s">
        <v>42</v>
      </c>
      <c r="DL7" s="101" t="s">
        <v>170</v>
      </c>
      <c r="DM7" s="102"/>
      <c r="DN7" s="111" t="s">
        <v>44</v>
      </c>
      <c r="DO7" s="111" t="s">
        <v>45</v>
      </c>
      <c r="DP7" s="111" t="s">
        <v>46</v>
      </c>
      <c r="DQ7" s="129" t="s">
        <v>47</v>
      </c>
      <c r="DR7" s="131" t="s">
        <v>48</v>
      </c>
      <c r="DS7" s="111"/>
      <c r="DT7" s="129"/>
      <c r="DU7" s="161" t="s">
        <v>198</v>
      </c>
      <c r="DV7" s="145" t="s">
        <v>199</v>
      </c>
      <c r="DW7" s="145" t="s">
        <v>51</v>
      </c>
      <c r="DX7" s="146" t="s">
        <v>52</v>
      </c>
      <c r="DY7" s="146"/>
      <c r="DZ7" s="147"/>
      <c r="EA7" s="140" t="s">
        <v>53</v>
      </c>
      <c r="EB7" s="142" t="s">
        <v>54</v>
      </c>
      <c r="EC7" s="142"/>
      <c r="ED7" s="142"/>
      <c r="EE7" s="142"/>
      <c r="EF7" s="143"/>
      <c r="EG7" s="111" t="s">
        <v>55</v>
      </c>
      <c r="EH7" s="111" t="s">
        <v>56</v>
      </c>
      <c r="EI7" s="129" t="s">
        <v>41</v>
      </c>
      <c r="EJ7" s="131" t="s">
        <v>57</v>
      </c>
      <c r="EK7" s="111" t="s">
        <v>58</v>
      </c>
      <c r="EL7" s="111" t="s">
        <v>59</v>
      </c>
      <c r="EM7" s="129" t="s">
        <v>41</v>
      </c>
      <c r="EN7" s="148" t="s">
        <v>60</v>
      </c>
      <c r="EO7" s="150"/>
      <c r="EP7" s="152" t="s">
        <v>166</v>
      </c>
      <c r="EQ7" s="131" t="s">
        <v>38</v>
      </c>
      <c r="ER7" s="111" t="s">
        <v>39</v>
      </c>
      <c r="ES7" s="111" t="s">
        <v>40</v>
      </c>
      <c r="ET7" s="129" t="s">
        <v>41</v>
      </c>
      <c r="EU7" s="131" t="s">
        <v>42</v>
      </c>
      <c r="EV7" s="101" t="s">
        <v>170</v>
      </c>
      <c r="EW7" s="102"/>
      <c r="EX7" s="111" t="s">
        <v>44</v>
      </c>
      <c r="EY7" s="111" t="s">
        <v>45</v>
      </c>
      <c r="EZ7" s="111" t="s">
        <v>46</v>
      </c>
      <c r="FA7" s="129" t="s">
        <v>47</v>
      </c>
      <c r="FB7" s="131" t="s">
        <v>48</v>
      </c>
      <c r="FC7" s="111"/>
      <c r="FD7" s="129"/>
      <c r="FE7" s="161" t="s">
        <v>198</v>
      </c>
      <c r="FF7" s="145" t="s">
        <v>199</v>
      </c>
      <c r="FG7" s="145" t="s">
        <v>51</v>
      </c>
      <c r="FH7" s="146" t="s">
        <v>52</v>
      </c>
      <c r="FI7" s="146"/>
      <c r="FJ7" s="147"/>
      <c r="FK7" s="140" t="s">
        <v>53</v>
      </c>
      <c r="FL7" s="142" t="s">
        <v>54</v>
      </c>
      <c r="FM7" s="142"/>
      <c r="FN7" s="142"/>
      <c r="FO7" s="142"/>
      <c r="FP7" s="143"/>
      <c r="FQ7" s="111" t="s">
        <v>55</v>
      </c>
      <c r="FR7" s="111" t="s">
        <v>56</v>
      </c>
      <c r="FS7" s="129" t="s">
        <v>41</v>
      </c>
      <c r="FT7" s="131" t="s">
        <v>57</v>
      </c>
      <c r="FU7" s="111" t="s">
        <v>58</v>
      </c>
      <c r="FV7" s="111" t="s">
        <v>59</v>
      </c>
      <c r="FW7" s="129" t="s">
        <v>41</v>
      </c>
      <c r="FX7" s="148" t="s">
        <v>60</v>
      </c>
      <c r="FY7" s="150"/>
      <c r="FZ7" s="152" t="s">
        <v>166</v>
      </c>
      <c r="GA7" s="131" t="s">
        <v>38</v>
      </c>
      <c r="GB7" s="111" t="s">
        <v>39</v>
      </c>
      <c r="GC7" s="111" t="s">
        <v>40</v>
      </c>
      <c r="GD7" s="129" t="s">
        <v>41</v>
      </c>
      <c r="GE7" s="131" t="s">
        <v>42</v>
      </c>
      <c r="GF7" s="101" t="s">
        <v>170</v>
      </c>
      <c r="GG7" s="102"/>
      <c r="GH7" s="111" t="s">
        <v>44</v>
      </c>
      <c r="GI7" s="111" t="s">
        <v>45</v>
      </c>
      <c r="GJ7" s="111" t="s">
        <v>46</v>
      </c>
      <c r="GK7" s="129" t="s">
        <v>47</v>
      </c>
      <c r="GL7" s="131" t="s">
        <v>48</v>
      </c>
      <c r="GM7" s="111"/>
      <c r="GN7" s="129"/>
      <c r="GO7" s="161" t="s">
        <v>198</v>
      </c>
      <c r="GP7" s="145" t="s">
        <v>199</v>
      </c>
      <c r="GQ7" s="145" t="s">
        <v>51</v>
      </c>
      <c r="GR7" s="146" t="s">
        <v>52</v>
      </c>
      <c r="GS7" s="146"/>
      <c r="GT7" s="147"/>
      <c r="GU7" s="140" t="s">
        <v>53</v>
      </c>
      <c r="GV7" s="142" t="s">
        <v>54</v>
      </c>
      <c r="GW7" s="142"/>
      <c r="GX7" s="142"/>
      <c r="GY7" s="142"/>
      <c r="GZ7" s="143"/>
      <c r="HA7" s="111" t="s">
        <v>55</v>
      </c>
      <c r="HB7" s="111" t="s">
        <v>56</v>
      </c>
      <c r="HC7" s="129" t="s">
        <v>41</v>
      </c>
      <c r="HD7" s="131" t="s">
        <v>57</v>
      </c>
      <c r="HE7" s="111" t="s">
        <v>58</v>
      </c>
      <c r="HF7" s="111" t="s">
        <v>59</v>
      </c>
      <c r="HG7" s="129" t="s">
        <v>41</v>
      </c>
      <c r="HH7" s="148" t="s">
        <v>60</v>
      </c>
      <c r="HI7" s="150"/>
      <c r="HJ7" s="152" t="s">
        <v>166</v>
      </c>
    </row>
    <row r="8" spans="1:218" ht="15" customHeight="1" x14ac:dyDescent="0.2">
      <c r="A8" s="136"/>
      <c r="B8" s="137"/>
      <c r="C8" s="131"/>
      <c r="D8" s="111"/>
      <c r="E8" s="111"/>
      <c r="F8" s="130"/>
      <c r="G8" s="131"/>
      <c r="H8" s="103"/>
      <c r="I8" s="104"/>
      <c r="J8" s="111"/>
      <c r="K8" s="111"/>
      <c r="L8" s="111"/>
      <c r="M8" s="130"/>
      <c r="N8" s="143" t="s">
        <v>61</v>
      </c>
      <c r="O8" s="154"/>
      <c r="P8" s="155"/>
      <c r="Q8" s="162"/>
      <c r="R8" s="145"/>
      <c r="S8" s="145"/>
      <c r="T8" s="133" t="s">
        <v>167</v>
      </c>
      <c r="U8" s="107" t="s">
        <v>168</v>
      </c>
      <c r="V8" s="133" t="s">
        <v>63</v>
      </c>
      <c r="W8" s="141"/>
      <c r="X8" s="109" t="s">
        <v>64</v>
      </c>
      <c r="Y8" s="157" t="s">
        <v>65</v>
      </c>
      <c r="Z8" s="144" t="s">
        <v>66</v>
      </c>
      <c r="AA8" s="144" t="s">
        <v>67</v>
      </c>
      <c r="AB8" s="133" t="s">
        <v>63</v>
      </c>
      <c r="AC8" s="111"/>
      <c r="AD8" s="111"/>
      <c r="AE8" s="130"/>
      <c r="AF8" s="131"/>
      <c r="AG8" s="111"/>
      <c r="AH8" s="111"/>
      <c r="AI8" s="130"/>
      <c r="AJ8" s="148"/>
      <c r="AK8" s="151"/>
      <c r="AL8" s="153"/>
      <c r="AM8" s="131"/>
      <c r="AN8" s="111"/>
      <c r="AO8" s="111"/>
      <c r="AP8" s="130"/>
      <c r="AQ8" s="131"/>
      <c r="AR8" s="103"/>
      <c r="AS8" s="104"/>
      <c r="AT8" s="111"/>
      <c r="AU8" s="111"/>
      <c r="AV8" s="111"/>
      <c r="AW8" s="130"/>
      <c r="AX8" s="143" t="s">
        <v>61</v>
      </c>
      <c r="AY8" s="154"/>
      <c r="AZ8" s="155"/>
      <c r="BA8" s="162"/>
      <c r="BB8" s="145"/>
      <c r="BC8" s="145"/>
      <c r="BD8" s="133" t="s">
        <v>167</v>
      </c>
      <c r="BE8" s="107" t="s">
        <v>168</v>
      </c>
      <c r="BF8" s="133" t="s">
        <v>63</v>
      </c>
      <c r="BG8" s="141"/>
      <c r="BH8" s="109" t="s">
        <v>64</v>
      </c>
      <c r="BI8" s="157" t="s">
        <v>65</v>
      </c>
      <c r="BJ8" s="144" t="s">
        <v>66</v>
      </c>
      <c r="BK8" s="144" t="s">
        <v>67</v>
      </c>
      <c r="BL8" s="133" t="s">
        <v>63</v>
      </c>
      <c r="BM8" s="111"/>
      <c r="BN8" s="111"/>
      <c r="BO8" s="130"/>
      <c r="BP8" s="131"/>
      <c r="BQ8" s="111"/>
      <c r="BR8" s="111"/>
      <c r="BS8" s="130"/>
      <c r="BT8" s="148"/>
      <c r="BU8" s="151"/>
      <c r="BV8" s="153"/>
      <c r="BW8" s="131"/>
      <c r="BX8" s="111"/>
      <c r="BY8" s="111"/>
      <c r="BZ8" s="130"/>
      <c r="CA8" s="131"/>
      <c r="CB8" s="103"/>
      <c r="CC8" s="104"/>
      <c r="CD8" s="111"/>
      <c r="CE8" s="111"/>
      <c r="CF8" s="111"/>
      <c r="CG8" s="130"/>
      <c r="CH8" s="143" t="s">
        <v>61</v>
      </c>
      <c r="CI8" s="154"/>
      <c r="CJ8" s="155"/>
      <c r="CK8" s="162"/>
      <c r="CL8" s="145"/>
      <c r="CM8" s="145"/>
      <c r="CN8" s="133" t="s">
        <v>167</v>
      </c>
      <c r="CO8" s="107" t="s">
        <v>168</v>
      </c>
      <c r="CP8" s="133" t="s">
        <v>63</v>
      </c>
      <c r="CQ8" s="141"/>
      <c r="CR8" s="109" t="s">
        <v>64</v>
      </c>
      <c r="CS8" s="157" t="s">
        <v>65</v>
      </c>
      <c r="CT8" s="144" t="s">
        <v>66</v>
      </c>
      <c r="CU8" s="144" t="s">
        <v>67</v>
      </c>
      <c r="CV8" s="133" t="s">
        <v>63</v>
      </c>
      <c r="CW8" s="111"/>
      <c r="CX8" s="111"/>
      <c r="CY8" s="130"/>
      <c r="CZ8" s="131"/>
      <c r="DA8" s="111"/>
      <c r="DB8" s="111"/>
      <c r="DC8" s="130"/>
      <c r="DD8" s="148"/>
      <c r="DE8" s="151"/>
      <c r="DF8" s="153"/>
      <c r="DG8" s="131"/>
      <c r="DH8" s="111"/>
      <c r="DI8" s="111"/>
      <c r="DJ8" s="130"/>
      <c r="DK8" s="131"/>
      <c r="DL8" s="103"/>
      <c r="DM8" s="104"/>
      <c r="DN8" s="111"/>
      <c r="DO8" s="111"/>
      <c r="DP8" s="111"/>
      <c r="DQ8" s="130"/>
      <c r="DR8" s="143" t="s">
        <v>61</v>
      </c>
      <c r="DS8" s="154"/>
      <c r="DT8" s="155"/>
      <c r="DU8" s="162"/>
      <c r="DV8" s="145"/>
      <c r="DW8" s="145"/>
      <c r="DX8" s="133" t="s">
        <v>167</v>
      </c>
      <c r="DY8" s="107" t="s">
        <v>168</v>
      </c>
      <c r="DZ8" s="133" t="s">
        <v>63</v>
      </c>
      <c r="EA8" s="141"/>
      <c r="EB8" s="109" t="s">
        <v>64</v>
      </c>
      <c r="EC8" s="157" t="s">
        <v>65</v>
      </c>
      <c r="ED8" s="144" t="s">
        <v>66</v>
      </c>
      <c r="EE8" s="144" t="s">
        <v>67</v>
      </c>
      <c r="EF8" s="133" t="s">
        <v>63</v>
      </c>
      <c r="EG8" s="111"/>
      <c r="EH8" s="111"/>
      <c r="EI8" s="130"/>
      <c r="EJ8" s="131"/>
      <c r="EK8" s="111"/>
      <c r="EL8" s="111"/>
      <c r="EM8" s="130"/>
      <c r="EN8" s="148"/>
      <c r="EO8" s="151"/>
      <c r="EP8" s="153"/>
      <c r="EQ8" s="131"/>
      <c r="ER8" s="111"/>
      <c r="ES8" s="111"/>
      <c r="ET8" s="130"/>
      <c r="EU8" s="131"/>
      <c r="EV8" s="103"/>
      <c r="EW8" s="104"/>
      <c r="EX8" s="111"/>
      <c r="EY8" s="111"/>
      <c r="EZ8" s="111"/>
      <c r="FA8" s="130"/>
      <c r="FB8" s="143" t="s">
        <v>61</v>
      </c>
      <c r="FC8" s="154"/>
      <c r="FD8" s="155"/>
      <c r="FE8" s="162"/>
      <c r="FF8" s="145"/>
      <c r="FG8" s="145"/>
      <c r="FH8" s="133" t="s">
        <v>167</v>
      </c>
      <c r="FI8" s="107" t="s">
        <v>168</v>
      </c>
      <c r="FJ8" s="133" t="s">
        <v>63</v>
      </c>
      <c r="FK8" s="141"/>
      <c r="FL8" s="109" t="s">
        <v>64</v>
      </c>
      <c r="FM8" s="157" t="s">
        <v>65</v>
      </c>
      <c r="FN8" s="144" t="s">
        <v>66</v>
      </c>
      <c r="FO8" s="144" t="s">
        <v>67</v>
      </c>
      <c r="FP8" s="133" t="s">
        <v>63</v>
      </c>
      <c r="FQ8" s="111"/>
      <c r="FR8" s="111"/>
      <c r="FS8" s="130"/>
      <c r="FT8" s="131"/>
      <c r="FU8" s="111"/>
      <c r="FV8" s="111"/>
      <c r="FW8" s="130"/>
      <c r="FX8" s="148"/>
      <c r="FY8" s="151"/>
      <c r="FZ8" s="153"/>
      <c r="GA8" s="131"/>
      <c r="GB8" s="111"/>
      <c r="GC8" s="111"/>
      <c r="GD8" s="130"/>
      <c r="GE8" s="131"/>
      <c r="GF8" s="103"/>
      <c r="GG8" s="104"/>
      <c r="GH8" s="111"/>
      <c r="GI8" s="111"/>
      <c r="GJ8" s="111"/>
      <c r="GK8" s="130"/>
      <c r="GL8" s="143" t="s">
        <v>61</v>
      </c>
      <c r="GM8" s="154"/>
      <c r="GN8" s="155"/>
      <c r="GO8" s="162"/>
      <c r="GP8" s="145"/>
      <c r="GQ8" s="145"/>
      <c r="GR8" s="133" t="s">
        <v>167</v>
      </c>
      <c r="GS8" s="107" t="s">
        <v>168</v>
      </c>
      <c r="GT8" s="133" t="s">
        <v>63</v>
      </c>
      <c r="GU8" s="141"/>
      <c r="GV8" s="109" t="s">
        <v>64</v>
      </c>
      <c r="GW8" s="157" t="s">
        <v>65</v>
      </c>
      <c r="GX8" s="144" t="s">
        <v>66</v>
      </c>
      <c r="GY8" s="144" t="s">
        <v>67</v>
      </c>
      <c r="GZ8" s="133" t="s">
        <v>63</v>
      </c>
      <c r="HA8" s="111"/>
      <c r="HB8" s="111"/>
      <c r="HC8" s="130"/>
      <c r="HD8" s="131"/>
      <c r="HE8" s="111"/>
      <c r="HF8" s="111"/>
      <c r="HG8" s="130"/>
      <c r="HH8" s="148"/>
      <c r="HI8" s="151"/>
      <c r="HJ8" s="153"/>
    </row>
    <row r="9" spans="1:218" ht="15" customHeight="1" x14ac:dyDescent="0.2">
      <c r="A9" s="136"/>
      <c r="B9" s="137"/>
      <c r="C9" s="131"/>
      <c r="D9" s="111"/>
      <c r="E9" s="111"/>
      <c r="F9" s="130"/>
      <c r="G9" s="131"/>
      <c r="H9" s="99"/>
      <c r="I9" s="105" t="s">
        <v>171</v>
      </c>
      <c r="J9" s="111"/>
      <c r="K9" s="111"/>
      <c r="L9" s="111"/>
      <c r="M9" s="130"/>
      <c r="N9" s="132" t="s">
        <v>68</v>
      </c>
      <c r="O9" s="133" t="s">
        <v>69</v>
      </c>
      <c r="P9" s="156" t="s">
        <v>63</v>
      </c>
      <c r="Q9" s="162"/>
      <c r="R9" s="145"/>
      <c r="S9" s="145"/>
      <c r="T9" s="111"/>
      <c r="U9" s="108"/>
      <c r="V9" s="111"/>
      <c r="W9" s="141"/>
      <c r="X9" s="110"/>
      <c r="Y9" s="158"/>
      <c r="Z9" s="145"/>
      <c r="AA9" s="145"/>
      <c r="AB9" s="111"/>
      <c r="AC9" s="111"/>
      <c r="AD9" s="111"/>
      <c r="AE9" s="130"/>
      <c r="AF9" s="131"/>
      <c r="AG9" s="111"/>
      <c r="AH9" s="111"/>
      <c r="AI9" s="130"/>
      <c r="AJ9" s="149"/>
      <c r="AK9" s="159" t="s">
        <v>70</v>
      </c>
      <c r="AL9" s="153"/>
      <c r="AM9" s="131"/>
      <c r="AN9" s="111"/>
      <c r="AO9" s="111"/>
      <c r="AP9" s="130"/>
      <c r="AQ9" s="131"/>
      <c r="AR9" s="99"/>
      <c r="AS9" s="105" t="s">
        <v>171</v>
      </c>
      <c r="AT9" s="111"/>
      <c r="AU9" s="111"/>
      <c r="AV9" s="111"/>
      <c r="AW9" s="130"/>
      <c r="AX9" s="132" t="s">
        <v>68</v>
      </c>
      <c r="AY9" s="133" t="s">
        <v>69</v>
      </c>
      <c r="AZ9" s="156" t="s">
        <v>63</v>
      </c>
      <c r="BA9" s="162"/>
      <c r="BB9" s="145"/>
      <c r="BC9" s="145"/>
      <c r="BD9" s="111"/>
      <c r="BE9" s="108"/>
      <c r="BF9" s="111"/>
      <c r="BG9" s="141"/>
      <c r="BH9" s="110"/>
      <c r="BI9" s="158"/>
      <c r="BJ9" s="145"/>
      <c r="BK9" s="145"/>
      <c r="BL9" s="111"/>
      <c r="BM9" s="111"/>
      <c r="BN9" s="111"/>
      <c r="BO9" s="130"/>
      <c r="BP9" s="131"/>
      <c r="BQ9" s="111"/>
      <c r="BR9" s="111"/>
      <c r="BS9" s="130"/>
      <c r="BT9" s="149"/>
      <c r="BU9" s="159" t="s">
        <v>70</v>
      </c>
      <c r="BV9" s="153"/>
      <c r="BW9" s="131"/>
      <c r="BX9" s="111"/>
      <c r="BY9" s="111"/>
      <c r="BZ9" s="130"/>
      <c r="CA9" s="131"/>
      <c r="CB9" s="99"/>
      <c r="CC9" s="105" t="s">
        <v>171</v>
      </c>
      <c r="CD9" s="111"/>
      <c r="CE9" s="111"/>
      <c r="CF9" s="111"/>
      <c r="CG9" s="130"/>
      <c r="CH9" s="132" t="s">
        <v>68</v>
      </c>
      <c r="CI9" s="133" t="s">
        <v>69</v>
      </c>
      <c r="CJ9" s="156" t="s">
        <v>63</v>
      </c>
      <c r="CK9" s="162"/>
      <c r="CL9" s="145"/>
      <c r="CM9" s="145"/>
      <c r="CN9" s="111"/>
      <c r="CO9" s="108"/>
      <c r="CP9" s="111"/>
      <c r="CQ9" s="141"/>
      <c r="CR9" s="110"/>
      <c r="CS9" s="158"/>
      <c r="CT9" s="145"/>
      <c r="CU9" s="145"/>
      <c r="CV9" s="111"/>
      <c r="CW9" s="111"/>
      <c r="CX9" s="111"/>
      <c r="CY9" s="130"/>
      <c r="CZ9" s="131"/>
      <c r="DA9" s="111"/>
      <c r="DB9" s="111"/>
      <c r="DC9" s="130"/>
      <c r="DD9" s="149"/>
      <c r="DE9" s="159" t="s">
        <v>70</v>
      </c>
      <c r="DF9" s="153"/>
      <c r="DG9" s="131"/>
      <c r="DH9" s="111"/>
      <c r="DI9" s="111"/>
      <c r="DJ9" s="130"/>
      <c r="DK9" s="131"/>
      <c r="DL9" s="99"/>
      <c r="DM9" s="105" t="s">
        <v>171</v>
      </c>
      <c r="DN9" s="111"/>
      <c r="DO9" s="111"/>
      <c r="DP9" s="111"/>
      <c r="DQ9" s="130"/>
      <c r="DR9" s="132" t="s">
        <v>68</v>
      </c>
      <c r="DS9" s="133" t="s">
        <v>69</v>
      </c>
      <c r="DT9" s="156" t="s">
        <v>63</v>
      </c>
      <c r="DU9" s="162"/>
      <c r="DV9" s="145"/>
      <c r="DW9" s="145"/>
      <c r="DX9" s="111"/>
      <c r="DY9" s="108"/>
      <c r="DZ9" s="111"/>
      <c r="EA9" s="141"/>
      <c r="EB9" s="110"/>
      <c r="EC9" s="158"/>
      <c r="ED9" s="145"/>
      <c r="EE9" s="145"/>
      <c r="EF9" s="111"/>
      <c r="EG9" s="111"/>
      <c r="EH9" s="111"/>
      <c r="EI9" s="130"/>
      <c r="EJ9" s="131"/>
      <c r="EK9" s="111"/>
      <c r="EL9" s="111"/>
      <c r="EM9" s="130"/>
      <c r="EN9" s="149"/>
      <c r="EO9" s="159" t="s">
        <v>70</v>
      </c>
      <c r="EP9" s="153"/>
      <c r="EQ9" s="131"/>
      <c r="ER9" s="111"/>
      <c r="ES9" s="111"/>
      <c r="ET9" s="130"/>
      <c r="EU9" s="131"/>
      <c r="EV9" s="99"/>
      <c r="EW9" s="105" t="s">
        <v>171</v>
      </c>
      <c r="EX9" s="111"/>
      <c r="EY9" s="111"/>
      <c r="EZ9" s="111"/>
      <c r="FA9" s="130"/>
      <c r="FB9" s="132" t="s">
        <v>68</v>
      </c>
      <c r="FC9" s="133" t="s">
        <v>69</v>
      </c>
      <c r="FD9" s="156" t="s">
        <v>63</v>
      </c>
      <c r="FE9" s="162"/>
      <c r="FF9" s="145"/>
      <c r="FG9" s="145"/>
      <c r="FH9" s="111"/>
      <c r="FI9" s="108"/>
      <c r="FJ9" s="111"/>
      <c r="FK9" s="141"/>
      <c r="FL9" s="110"/>
      <c r="FM9" s="158"/>
      <c r="FN9" s="145"/>
      <c r="FO9" s="145"/>
      <c r="FP9" s="111"/>
      <c r="FQ9" s="111"/>
      <c r="FR9" s="111"/>
      <c r="FS9" s="130"/>
      <c r="FT9" s="131"/>
      <c r="FU9" s="111"/>
      <c r="FV9" s="111"/>
      <c r="FW9" s="130"/>
      <c r="FX9" s="149"/>
      <c r="FY9" s="159" t="s">
        <v>70</v>
      </c>
      <c r="FZ9" s="153"/>
      <c r="GA9" s="131"/>
      <c r="GB9" s="111"/>
      <c r="GC9" s="111"/>
      <c r="GD9" s="130"/>
      <c r="GE9" s="131"/>
      <c r="GF9" s="99"/>
      <c r="GG9" s="105" t="s">
        <v>171</v>
      </c>
      <c r="GH9" s="111"/>
      <c r="GI9" s="111"/>
      <c r="GJ9" s="111"/>
      <c r="GK9" s="130"/>
      <c r="GL9" s="132" t="s">
        <v>68</v>
      </c>
      <c r="GM9" s="133" t="s">
        <v>69</v>
      </c>
      <c r="GN9" s="156" t="s">
        <v>63</v>
      </c>
      <c r="GO9" s="162"/>
      <c r="GP9" s="145"/>
      <c r="GQ9" s="145"/>
      <c r="GR9" s="111"/>
      <c r="GS9" s="108"/>
      <c r="GT9" s="111"/>
      <c r="GU9" s="141"/>
      <c r="GV9" s="110"/>
      <c r="GW9" s="158"/>
      <c r="GX9" s="145"/>
      <c r="GY9" s="145"/>
      <c r="GZ9" s="111"/>
      <c r="HA9" s="111"/>
      <c r="HB9" s="111"/>
      <c r="HC9" s="130"/>
      <c r="HD9" s="131"/>
      <c r="HE9" s="111"/>
      <c r="HF9" s="111"/>
      <c r="HG9" s="130"/>
      <c r="HH9" s="149"/>
      <c r="HI9" s="159" t="s">
        <v>70</v>
      </c>
      <c r="HJ9" s="153"/>
    </row>
    <row r="10" spans="1:218" ht="15" customHeight="1" x14ac:dyDescent="0.2">
      <c r="A10" s="136"/>
      <c r="B10" s="137"/>
      <c r="C10" s="131"/>
      <c r="D10" s="111"/>
      <c r="E10" s="111"/>
      <c r="F10" s="130"/>
      <c r="G10" s="131"/>
      <c r="H10" s="99"/>
      <c r="I10" s="106"/>
      <c r="J10" s="111"/>
      <c r="K10" s="111"/>
      <c r="L10" s="111"/>
      <c r="M10" s="130"/>
      <c r="N10" s="131"/>
      <c r="O10" s="111"/>
      <c r="P10" s="130"/>
      <c r="Q10" s="162"/>
      <c r="R10" s="145"/>
      <c r="S10" s="145"/>
      <c r="T10" s="111"/>
      <c r="U10" s="108"/>
      <c r="V10" s="111"/>
      <c r="W10" s="141"/>
      <c r="X10" s="110"/>
      <c r="Y10" s="158"/>
      <c r="Z10" s="145"/>
      <c r="AA10" s="145"/>
      <c r="AB10" s="111"/>
      <c r="AC10" s="111"/>
      <c r="AD10" s="111"/>
      <c r="AE10" s="130"/>
      <c r="AF10" s="131"/>
      <c r="AG10" s="111"/>
      <c r="AH10" s="111"/>
      <c r="AI10" s="130"/>
      <c r="AJ10" s="149"/>
      <c r="AK10" s="160"/>
      <c r="AL10" s="153"/>
      <c r="AM10" s="131"/>
      <c r="AN10" s="111"/>
      <c r="AO10" s="111"/>
      <c r="AP10" s="130"/>
      <c r="AQ10" s="131"/>
      <c r="AR10" s="99"/>
      <c r="AS10" s="106"/>
      <c r="AT10" s="111"/>
      <c r="AU10" s="111"/>
      <c r="AV10" s="111"/>
      <c r="AW10" s="130"/>
      <c r="AX10" s="131"/>
      <c r="AY10" s="111"/>
      <c r="AZ10" s="130"/>
      <c r="BA10" s="162"/>
      <c r="BB10" s="145"/>
      <c r="BC10" s="145"/>
      <c r="BD10" s="111"/>
      <c r="BE10" s="108"/>
      <c r="BF10" s="111"/>
      <c r="BG10" s="141"/>
      <c r="BH10" s="110"/>
      <c r="BI10" s="158"/>
      <c r="BJ10" s="145"/>
      <c r="BK10" s="145"/>
      <c r="BL10" s="111"/>
      <c r="BM10" s="111"/>
      <c r="BN10" s="111"/>
      <c r="BO10" s="130"/>
      <c r="BP10" s="131"/>
      <c r="BQ10" s="111"/>
      <c r="BR10" s="111"/>
      <c r="BS10" s="130"/>
      <c r="BT10" s="149"/>
      <c r="BU10" s="160"/>
      <c r="BV10" s="153"/>
      <c r="BW10" s="131"/>
      <c r="BX10" s="111"/>
      <c r="BY10" s="111"/>
      <c r="BZ10" s="130"/>
      <c r="CA10" s="131"/>
      <c r="CB10" s="99"/>
      <c r="CC10" s="106"/>
      <c r="CD10" s="111"/>
      <c r="CE10" s="111"/>
      <c r="CF10" s="111"/>
      <c r="CG10" s="130"/>
      <c r="CH10" s="131"/>
      <c r="CI10" s="111"/>
      <c r="CJ10" s="130"/>
      <c r="CK10" s="162"/>
      <c r="CL10" s="145"/>
      <c r="CM10" s="145"/>
      <c r="CN10" s="111"/>
      <c r="CO10" s="108"/>
      <c r="CP10" s="111"/>
      <c r="CQ10" s="141"/>
      <c r="CR10" s="110"/>
      <c r="CS10" s="158"/>
      <c r="CT10" s="145"/>
      <c r="CU10" s="145"/>
      <c r="CV10" s="111"/>
      <c r="CW10" s="111"/>
      <c r="CX10" s="111"/>
      <c r="CY10" s="130"/>
      <c r="CZ10" s="131"/>
      <c r="DA10" s="111"/>
      <c r="DB10" s="111"/>
      <c r="DC10" s="130"/>
      <c r="DD10" s="149"/>
      <c r="DE10" s="160"/>
      <c r="DF10" s="153"/>
      <c r="DG10" s="131"/>
      <c r="DH10" s="111"/>
      <c r="DI10" s="111"/>
      <c r="DJ10" s="130"/>
      <c r="DK10" s="131"/>
      <c r="DL10" s="99"/>
      <c r="DM10" s="106"/>
      <c r="DN10" s="111"/>
      <c r="DO10" s="111"/>
      <c r="DP10" s="111"/>
      <c r="DQ10" s="130"/>
      <c r="DR10" s="131"/>
      <c r="DS10" s="111"/>
      <c r="DT10" s="130"/>
      <c r="DU10" s="162"/>
      <c r="DV10" s="145"/>
      <c r="DW10" s="145"/>
      <c r="DX10" s="111"/>
      <c r="DY10" s="108"/>
      <c r="DZ10" s="111"/>
      <c r="EA10" s="141"/>
      <c r="EB10" s="110"/>
      <c r="EC10" s="158"/>
      <c r="ED10" s="145"/>
      <c r="EE10" s="145"/>
      <c r="EF10" s="111"/>
      <c r="EG10" s="111"/>
      <c r="EH10" s="111"/>
      <c r="EI10" s="130"/>
      <c r="EJ10" s="131"/>
      <c r="EK10" s="111"/>
      <c r="EL10" s="111"/>
      <c r="EM10" s="130"/>
      <c r="EN10" s="149"/>
      <c r="EO10" s="160"/>
      <c r="EP10" s="153"/>
      <c r="EQ10" s="131"/>
      <c r="ER10" s="111"/>
      <c r="ES10" s="111"/>
      <c r="ET10" s="130"/>
      <c r="EU10" s="131"/>
      <c r="EV10" s="99"/>
      <c r="EW10" s="106"/>
      <c r="EX10" s="111"/>
      <c r="EY10" s="111"/>
      <c r="EZ10" s="111"/>
      <c r="FA10" s="130"/>
      <c r="FB10" s="131"/>
      <c r="FC10" s="111"/>
      <c r="FD10" s="130"/>
      <c r="FE10" s="162"/>
      <c r="FF10" s="145"/>
      <c r="FG10" s="145"/>
      <c r="FH10" s="111"/>
      <c r="FI10" s="108"/>
      <c r="FJ10" s="111"/>
      <c r="FK10" s="141"/>
      <c r="FL10" s="110"/>
      <c r="FM10" s="158"/>
      <c r="FN10" s="145"/>
      <c r="FO10" s="145"/>
      <c r="FP10" s="111"/>
      <c r="FQ10" s="111"/>
      <c r="FR10" s="111"/>
      <c r="FS10" s="130"/>
      <c r="FT10" s="131"/>
      <c r="FU10" s="111"/>
      <c r="FV10" s="111"/>
      <c r="FW10" s="130"/>
      <c r="FX10" s="149"/>
      <c r="FY10" s="160"/>
      <c r="FZ10" s="153"/>
      <c r="GA10" s="131"/>
      <c r="GB10" s="111"/>
      <c r="GC10" s="111"/>
      <c r="GD10" s="130"/>
      <c r="GE10" s="131"/>
      <c r="GF10" s="99"/>
      <c r="GG10" s="106"/>
      <c r="GH10" s="111"/>
      <c r="GI10" s="111"/>
      <c r="GJ10" s="111"/>
      <c r="GK10" s="130"/>
      <c r="GL10" s="131"/>
      <c r="GM10" s="111"/>
      <c r="GN10" s="130"/>
      <c r="GO10" s="162"/>
      <c r="GP10" s="145"/>
      <c r="GQ10" s="145"/>
      <c r="GR10" s="111"/>
      <c r="GS10" s="108"/>
      <c r="GT10" s="111"/>
      <c r="GU10" s="141"/>
      <c r="GV10" s="110"/>
      <c r="GW10" s="158"/>
      <c r="GX10" s="145"/>
      <c r="GY10" s="145"/>
      <c r="GZ10" s="111"/>
      <c r="HA10" s="111"/>
      <c r="HB10" s="111"/>
      <c r="HC10" s="130"/>
      <c r="HD10" s="131"/>
      <c r="HE10" s="111"/>
      <c r="HF10" s="111"/>
      <c r="HG10" s="130"/>
      <c r="HH10" s="149"/>
      <c r="HI10" s="160"/>
      <c r="HJ10" s="153"/>
    </row>
    <row r="11" spans="1:218" ht="15" customHeight="1" x14ac:dyDescent="0.2">
      <c r="A11" s="136"/>
      <c r="B11" s="137"/>
      <c r="C11" s="131"/>
      <c r="D11" s="111"/>
      <c r="E11" s="111"/>
      <c r="F11" s="130"/>
      <c r="G11" s="131"/>
      <c r="H11" s="99"/>
      <c r="I11" s="106"/>
      <c r="J11" s="111"/>
      <c r="K11" s="111"/>
      <c r="L11" s="111"/>
      <c r="M11" s="130"/>
      <c r="N11" s="131"/>
      <c r="O11" s="111"/>
      <c r="P11" s="130"/>
      <c r="Q11" s="162"/>
      <c r="R11" s="145"/>
      <c r="S11" s="145"/>
      <c r="T11" s="111"/>
      <c r="U11" s="108"/>
      <c r="V11" s="111"/>
      <c r="W11" s="141"/>
      <c r="X11" s="110"/>
      <c r="Y11" s="158"/>
      <c r="Z11" s="145"/>
      <c r="AA11" s="145"/>
      <c r="AB11" s="111"/>
      <c r="AC11" s="111"/>
      <c r="AD11" s="111"/>
      <c r="AE11" s="130"/>
      <c r="AF11" s="131"/>
      <c r="AG11" s="111"/>
      <c r="AH11" s="111"/>
      <c r="AI11" s="130"/>
      <c r="AJ11" s="149"/>
      <c r="AK11" s="160"/>
      <c r="AL11" s="153"/>
      <c r="AM11" s="131"/>
      <c r="AN11" s="111"/>
      <c r="AO11" s="111"/>
      <c r="AP11" s="130"/>
      <c r="AQ11" s="131"/>
      <c r="AR11" s="99"/>
      <c r="AS11" s="106"/>
      <c r="AT11" s="111"/>
      <c r="AU11" s="111"/>
      <c r="AV11" s="111"/>
      <c r="AW11" s="130"/>
      <c r="AX11" s="131"/>
      <c r="AY11" s="111"/>
      <c r="AZ11" s="130"/>
      <c r="BA11" s="162"/>
      <c r="BB11" s="145"/>
      <c r="BC11" s="145"/>
      <c r="BD11" s="111"/>
      <c r="BE11" s="108"/>
      <c r="BF11" s="111"/>
      <c r="BG11" s="141"/>
      <c r="BH11" s="110"/>
      <c r="BI11" s="158"/>
      <c r="BJ11" s="145"/>
      <c r="BK11" s="145"/>
      <c r="BL11" s="111"/>
      <c r="BM11" s="111"/>
      <c r="BN11" s="111"/>
      <c r="BO11" s="130"/>
      <c r="BP11" s="131"/>
      <c r="BQ11" s="111"/>
      <c r="BR11" s="111"/>
      <c r="BS11" s="130"/>
      <c r="BT11" s="149"/>
      <c r="BU11" s="160"/>
      <c r="BV11" s="153"/>
      <c r="BW11" s="131"/>
      <c r="BX11" s="111"/>
      <c r="BY11" s="111"/>
      <c r="BZ11" s="130"/>
      <c r="CA11" s="131"/>
      <c r="CB11" s="99"/>
      <c r="CC11" s="106"/>
      <c r="CD11" s="111"/>
      <c r="CE11" s="111"/>
      <c r="CF11" s="111"/>
      <c r="CG11" s="130"/>
      <c r="CH11" s="131"/>
      <c r="CI11" s="111"/>
      <c r="CJ11" s="130"/>
      <c r="CK11" s="162"/>
      <c r="CL11" s="145"/>
      <c r="CM11" s="145"/>
      <c r="CN11" s="111"/>
      <c r="CO11" s="108"/>
      <c r="CP11" s="111"/>
      <c r="CQ11" s="141"/>
      <c r="CR11" s="110"/>
      <c r="CS11" s="158"/>
      <c r="CT11" s="145"/>
      <c r="CU11" s="145"/>
      <c r="CV11" s="111"/>
      <c r="CW11" s="111"/>
      <c r="CX11" s="111"/>
      <c r="CY11" s="130"/>
      <c r="CZ11" s="131"/>
      <c r="DA11" s="111"/>
      <c r="DB11" s="111"/>
      <c r="DC11" s="130"/>
      <c r="DD11" s="149"/>
      <c r="DE11" s="160"/>
      <c r="DF11" s="153"/>
      <c r="DG11" s="131"/>
      <c r="DH11" s="111"/>
      <c r="DI11" s="111"/>
      <c r="DJ11" s="130"/>
      <c r="DK11" s="131"/>
      <c r="DL11" s="99"/>
      <c r="DM11" s="106"/>
      <c r="DN11" s="111"/>
      <c r="DO11" s="111"/>
      <c r="DP11" s="111"/>
      <c r="DQ11" s="130"/>
      <c r="DR11" s="131"/>
      <c r="DS11" s="111"/>
      <c r="DT11" s="130"/>
      <c r="DU11" s="162"/>
      <c r="DV11" s="145"/>
      <c r="DW11" s="145"/>
      <c r="DX11" s="111"/>
      <c r="DY11" s="108"/>
      <c r="DZ11" s="111"/>
      <c r="EA11" s="141"/>
      <c r="EB11" s="110"/>
      <c r="EC11" s="158"/>
      <c r="ED11" s="145"/>
      <c r="EE11" s="145"/>
      <c r="EF11" s="111"/>
      <c r="EG11" s="111"/>
      <c r="EH11" s="111"/>
      <c r="EI11" s="130"/>
      <c r="EJ11" s="131"/>
      <c r="EK11" s="111"/>
      <c r="EL11" s="111"/>
      <c r="EM11" s="130"/>
      <c r="EN11" s="149"/>
      <c r="EO11" s="160"/>
      <c r="EP11" s="153"/>
      <c r="EQ11" s="131"/>
      <c r="ER11" s="111"/>
      <c r="ES11" s="111"/>
      <c r="ET11" s="130"/>
      <c r="EU11" s="131"/>
      <c r="EV11" s="99"/>
      <c r="EW11" s="106"/>
      <c r="EX11" s="111"/>
      <c r="EY11" s="111"/>
      <c r="EZ11" s="111"/>
      <c r="FA11" s="130"/>
      <c r="FB11" s="131"/>
      <c r="FC11" s="111"/>
      <c r="FD11" s="130"/>
      <c r="FE11" s="162"/>
      <c r="FF11" s="145"/>
      <c r="FG11" s="145"/>
      <c r="FH11" s="111"/>
      <c r="FI11" s="108"/>
      <c r="FJ11" s="111"/>
      <c r="FK11" s="141"/>
      <c r="FL11" s="110"/>
      <c r="FM11" s="158"/>
      <c r="FN11" s="145"/>
      <c r="FO11" s="145"/>
      <c r="FP11" s="111"/>
      <c r="FQ11" s="111"/>
      <c r="FR11" s="111"/>
      <c r="FS11" s="130"/>
      <c r="FT11" s="131"/>
      <c r="FU11" s="111"/>
      <c r="FV11" s="111"/>
      <c r="FW11" s="130"/>
      <c r="FX11" s="149"/>
      <c r="FY11" s="160"/>
      <c r="FZ11" s="153"/>
      <c r="GA11" s="131"/>
      <c r="GB11" s="111"/>
      <c r="GC11" s="111"/>
      <c r="GD11" s="130"/>
      <c r="GE11" s="131"/>
      <c r="GF11" s="99"/>
      <c r="GG11" s="106"/>
      <c r="GH11" s="111"/>
      <c r="GI11" s="111"/>
      <c r="GJ11" s="111"/>
      <c r="GK11" s="130"/>
      <c r="GL11" s="131"/>
      <c r="GM11" s="111"/>
      <c r="GN11" s="130"/>
      <c r="GO11" s="162"/>
      <c r="GP11" s="145"/>
      <c r="GQ11" s="145"/>
      <c r="GR11" s="111"/>
      <c r="GS11" s="108"/>
      <c r="GT11" s="111"/>
      <c r="GU11" s="141"/>
      <c r="GV11" s="110"/>
      <c r="GW11" s="158"/>
      <c r="GX11" s="145"/>
      <c r="GY11" s="145"/>
      <c r="GZ11" s="111"/>
      <c r="HA11" s="111"/>
      <c r="HB11" s="111"/>
      <c r="HC11" s="130"/>
      <c r="HD11" s="131"/>
      <c r="HE11" s="111"/>
      <c r="HF11" s="111"/>
      <c r="HG11" s="130"/>
      <c r="HH11" s="149"/>
      <c r="HI11" s="160"/>
      <c r="HJ11" s="153"/>
    </row>
    <row r="12" spans="1:218" ht="15" customHeight="1" x14ac:dyDescent="0.2">
      <c r="A12" s="138"/>
      <c r="B12" s="139"/>
      <c r="C12" s="6" t="s">
        <v>71</v>
      </c>
      <c r="D12" s="7" t="s">
        <v>71</v>
      </c>
      <c r="E12" s="7" t="s">
        <v>71</v>
      </c>
      <c r="F12" s="8" t="s">
        <v>71</v>
      </c>
      <c r="G12" s="6" t="s">
        <v>71</v>
      </c>
      <c r="H12" s="7" t="s">
        <v>172</v>
      </c>
      <c r="I12" s="7" t="s">
        <v>172</v>
      </c>
      <c r="J12" s="7" t="s">
        <v>71</v>
      </c>
      <c r="K12" s="7" t="s">
        <v>71</v>
      </c>
      <c r="L12" s="7" t="s">
        <v>71</v>
      </c>
      <c r="M12" s="8" t="s">
        <v>71</v>
      </c>
      <c r="N12" s="6" t="s">
        <v>71</v>
      </c>
      <c r="O12" s="7" t="s">
        <v>71</v>
      </c>
      <c r="P12" s="8" t="s">
        <v>71</v>
      </c>
      <c r="Q12" s="6" t="s">
        <v>71</v>
      </c>
      <c r="R12" s="7" t="s">
        <v>71</v>
      </c>
      <c r="S12" s="7" t="s">
        <v>71</v>
      </c>
      <c r="T12" s="7" t="s">
        <v>71</v>
      </c>
      <c r="U12" s="7" t="s">
        <v>71</v>
      </c>
      <c r="V12" s="7" t="s">
        <v>71</v>
      </c>
      <c r="W12" s="8" t="s">
        <v>71</v>
      </c>
      <c r="X12" s="9" t="s">
        <v>71</v>
      </c>
      <c r="Y12" s="7" t="s">
        <v>71</v>
      </c>
      <c r="Z12" s="7" t="s">
        <v>71</v>
      </c>
      <c r="AA12" s="7" t="s">
        <v>71</v>
      </c>
      <c r="AB12" s="7" t="s">
        <v>71</v>
      </c>
      <c r="AC12" s="7" t="s">
        <v>71</v>
      </c>
      <c r="AD12" s="7" t="s">
        <v>71</v>
      </c>
      <c r="AE12" s="8" t="s">
        <v>71</v>
      </c>
      <c r="AF12" s="10" t="s">
        <v>71</v>
      </c>
      <c r="AG12" s="11" t="s">
        <v>71</v>
      </c>
      <c r="AH12" s="11" t="s">
        <v>71</v>
      </c>
      <c r="AI12" s="12" t="s">
        <v>72</v>
      </c>
      <c r="AJ12" s="13" t="s">
        <v>73</v>
      </c>
      <c r="AK12" s="14" t="s">
        <v>74</v>
      </c>
      <c r="AL12" s="15" t="s">
        <v>75</v>
      </c>
      <c r="AM12" s="6" t="s">
        <v>71</v>
      </c>
      <c r="AN12" s="7" t="s">
        <v>71</v>
      </c>
      <c r="AO12" s="7" t="s">
        <v>71</v>
      </c>
      <c r="AP12" s="8" t="s">
        <v>71</v>
      </c>
      <c r="AQ12" s="6" t="s">
        <v>71</v>
      </c>
      <c r="AR12" s="7" t="s">
        <v>172</v>
      </c>
      <c r="AS12" s="7" t="s">
        <v>172</v>
      </c>
      <c r="AT12" s="7" t="s">
        <v>71</v>
      </c>
      <c r="AU12" s="7" t="s">
        <v>71</v>
      </c>
      <c r="AV12" s="7" t="s">
        <v>71</v>
      </c>
      <c r="AW12" s="8" t="s">
        <v>71</v>
      </c>
      <c r="AX12" s="6" t="s">
        <v>71</v>
      </c>
      <c r="AY12" s="7" t="s">
        <v>71</v>
      </c>
      <c r="AZ12" s="8" t="s">
        <v>71</v>
      </c>
      <c r="BA12" s="6" t="s">
        <v>71</v>
      </c>
      <c r="BB12" s="7" t="s">
        <v>71</v>
      </c>
      <c r="BC12" s="7" t="s">
        <v>71</v>
      </c>
      <c r="BD12" s="7" t="s">
        <v>71</v>
      </c>
      <c r="BE12" s="7" t="s">
        <v>71</v>
      </c>
      <c r="BF12" s="7" t="s">
        <v>71</v>
      </c>
      <c r="BG12" s="8" t="s">
        <v>71</v>
      </c>
      <c r="BH12" s="9" t="s">
        <v>71</v>
      </c>
      <c r="BI12" s="7" t="s">
        <v>71</v>
      </c>
      <c r="BJ12" s="7" t="s">
        <v>71</v>
      </c>
      <c r="BK12" s="7" t="s">
        <v>71</v>
      </c>
      <c r="BL12" s="7" t="s">
        <v>71</v>
      </c>
      <c r="BM12" s="7" t="s">
        <v>71</v>
      </c>
      <c r="BN12" s="7" t="s">
        <v>71</v>
      </c>
      <c r="BO12" s="8" t="s">
        <v>71</v>
      </c>
      <c r="BP12" s="10" t="s">
        <v>71</v>
      </c>
      <c r="BQ12" s="11" t="s">
        <v>71</v>
      </c>
      <c r="BR12" s="11" t="s">
        <v>71</v>
      </c>
      <c r="BS12" s="12" t="s">
        <v>72</v>
      </c>
      <c r="BT12" s="13" t="s">
        <v>73</v>
      </c>
      <c r="BU12" s="14" t="s">
        <v>74</v>
      </c>
      <c r="BV12" s="15" t="s">
        <v>75</v>
      </c>
      <c r="BW12" s="6" t="s">
        <v>71</v>
      </c>
      <c r="BX12" s="7" t="s">
        <v>71</v>
      </c>
      <c r="BY12" s="7" t="s">
        <v>71</v>
      </c>
      <c r="BZ12" s="8" t="s">
        <v>71</v>
      </c>
      <c r="CA12" s="6" t="s">
        <v>71</v>
      </c>
      <c r="CB12" s="7" t="s">
        <v>172</v>
      </c>
      <c r="CC12" s="7" t="s">
        <v>172</v>
      </c>
      <c r="CD12" s="7" t="s">
        <v>71</v>
      </c>
      <c r="CE12" s="7" t="s">
        <v>71</v>
      </c>
      <c r="CF12" s="7" t="s">
        <v>71</v>
      </c>
      <c r="CG12" s="8" t="s">
        <v>71</v>
      </c>
      <c r="CH12" s="6" t="s">
        <v>71</v>
      </c>
      <c r="CI12" s="7" t="s">
        <v>71</v>
      </c>
      <c r="CJ12" s="8" t="s">
        <v>71</v>
      </c>
      <c r="CK12" s="6" t="s">
        <v>71</v>
      </c>
      <c r="CL12" s="7" t="s">
        <v>71</v>
      </c>
      <c r="CM12" s="7" t="s">
        <v>71</v>
      </c>
      <c r="CN12" s="7" t="s">
        <v>71</v>
      </c>
      <c r="CO12" s="7" t="s">
        <v>71</v>
      </c>
      <c r="CP12" s="7" t="s">
        <v>71</v>
      </c>
      <c r="CQ12" s="8" t="s">
        <v>71</v>
      </c>
      <c r="CR12" s="9" t="s">
        <v>71</v>
      </c>
      <c r="CS12" s="7" t="s">
        <v>71</v>
      </c>
      <c r="CT12" s="7" t="s">
        <v>71</v>
      </c>
      <c r="CU12" s="7" t="s">
        <v>71</v>
      </c>
      <c r="CV12" s="7" t="s">
        <v>71</v>
      </c>
      <c r="CW12" s="7" t="s">
        <v>71</v>
      </c>
      <c r="CX12" s="7" t="s">
        <v>71</v>
      </c>
      <c r="CY12" s="8" t="s">
        <v>71</v>
      </c>
      <c r="CZ12" s="10" t="s">
        <v>71</v>
      </c>
      <c r="DA12" s="11" t="s">
        <v>71</v>
      </c>
      <c r="DB12" s="11" t="s">
        <v>71</v>
      </c>
      <c r="DC12" s="12" t="s">
        <v>72</v>
      </c>
      <c r="DD12" s="13" t="s">
        <v>73</v>
      </c>
      <c r="DE12" s="14" t="s">
        <v>74</v>
      </c>
      <c r="DF12" s="15" t="s">
        <v>75</v>
      </c>
      <c r="DG12" s="6" t="s">
        <v>71</v>
      </c>
      <c r="DH12" s="7" t="s">
        <v>71</v>
      </c>
      <c r="DI12" s="7" t="s">
        <v>71</v>
      </c>
      <c r="DJ12" s="8" t="s">
        <v>71</v>
      </c>
      <c r="DK12" s="6" t="s">
        <v>71</v>
      </c>
      <c r="DL12" s="7" t="s">
        <v>172</v>
      </c>
      <c r="DM12" s="7" t="s">
        <v>172</v>
      </c>
      <c r="DN12" s="7" t="s">
        <v>71</v>
      </c>
      <c r="DO12" s="7" t="s">
        <v>71</v>
      </c>
      <c r="DP12" s="7" t="s">
        <v>71</v>
      </c>
      <c r="DQ12" s="8" t="s">
        <v>71</v>
      </c>
      <c r="DR12" s="6" t="s">
        <v>71</v>
      </c>
      <c r="DS12" s="7" t="s">
        <v>71</v>
      </c>
      <c r="DT12" s="8" t="s">
        <v>71</v>
      </c>
      <c r="DU12" s="6" t="s">
        <v>71</v>
      </c>
      <c r="DV12" s="7" t="s">
        <v>71</v>
      </c>
      <c r="DW12" s="7" t="s">
        <v>71</v>
      </c>
      <c r="DX12" s="7" t="s">
        <v>71</v>
      </c>
      <c r="DY12" s="7" t="s">
        <v>71</v>
      </c>
      <c r="DZ12" s="7" t="s">
        <v>71</v>
      </c>
      <c r="EA12" s="8" t="s">
        <v>71</v>
      </c>
      <c r="EB12" s="9" t="s">
        <v>71</v>
      </c>
      <c r="EC12" s="7" t="s">
        <v>71</v>
      </c>
      <c r="ED12" s="7" t="s">
        <v>71</v>
      </c>
      <c r="EE12" s="7" t="s">
        <v>71</v>
      </c>
      <c r="EF12" s="7" t="s">
        <v>71</v>
      </c>
      <c r="EG12" s="7" t="s">
        <v>71</v>
      </c>
      <c r="EH12" s="7" t="s">
        <v>71</v>
      </c>
      <c r="EI12" s="8" t="s">
        <v>71</v>
      </c>
      <c r="EJ12" s="10" t="s">
        <v>71</v>
      </c>
      <c r="EK12" s="11" t="s">
        <v>71</v>
      </c>
      <c r="EL12" s="11" t="s">
        <v>71</v>
      </c>
      <c r="EM12" s="12" t="s">
        <v>72</v>
      </c>
      <c r="EN12" s="13" t="s">
        <v>73</v>
      </c>
      <c r="EO12" s="14" t="s">
        <v>74</v>
      </c>
      <c r="EP12" s="15" t="s">
        <v>75</v>
      </c>
      <c r="EQ12" s="6" t="s">
        <v>71</v>
      </c>
      <c r="ER12" s="7" t="s">
        <v>71</v>
      </c>
      <c r="ES12" s="7" t="s">
        <v>71</v>
      </c>
      <c r="ET12" s="8" t="s">
        <v>71</v>
      </c>
      <c r="EU12" s="6" t="s">
        <v>71</v>
      </c>
      <c r="EV12" s="7" t="s">
        <v>172</v>
      </c>
      <c r="EW12" s="7" t="s">
        <v>172</v>
      </c>
      <c r="EX12" s="7" t="s">
        <v>71</v>
      </c>
      <c r="EY12" s="7" t="s">
        <v>71</v>
      </c>
      <c r="EZ12" s="7" t="s">
        <v>71</v>
      </c>
      <c r="FA12" s="8" t="s">
        <v>71</v>
      </c>
      <c r="FB12" s="6" t="s">
        <v>71</v>
      </c>
      <c r="FC12" s="7" t="s">
        <v>71</v>
      </c>
      <c r="FD12" s="8" t="s">
        <v>71</v>
      </c>
      <c r="FE12" s="6" t="s">
        <v>71</v>
      </c>
      <c r="FF12" s="7" t="s">
        <v>71</v>
      </c>
      <c r="FG12" s="7" t="s">
        <v>71</v>
      </c>
      <c r="FH12" s="7" t="s">
        <v>71</v>
      </c>
      <c r="FI12" s="7" t="s">
        <v>71</v>
      </c>
      <c r="FJ12" s="7" t="s">
        <v>71</v>
      </c>
      <c r="FK12" s="8" t="s">
        <v>71</v>
      </c>
      <c r="FL12" s="9" t="s">
        <v>71</v>
      </c>
      <c r="FM12" s="7" t="s">
        <v>71</v>
      </c>
      <c r="FN12" s="7" t="s">
        <v>71</v>
      </c>
      <c r="FO12" s="7" t="s">
        <v>71</v>
      </c>
      <c r="FP12" s="7" t="s">
        <v>71</v>
      </c>
      <c r="FQ12" s="7" t="s">
        <v>71</v>
      </c>
      <c r="FR12" s="7" t="s">
        <v>71</v>
      </c>
      <c r="FS12" s="8" t="s">
        <v>71</v>
      </c>
      <c r="FT12" s="10" t="s">
        <v>71</v>
      </c>
      <c r="FU12" s="11" t="s">
        <v>71</v>
      </c>
      <c r="FV12" s="11" t="s">
        <v>71</v>
      </c>
      <c r="FW12" s="12" t="s">
        <v>72</v>
      </c>
      <c r="FX12" s="13" t="s">
        <v>73</v>
      </c>
      <c r="FY12" s="14" t="s">
        <v>74</v>
      </c>
      <c r="FZ12" s="15" t="s">
        <v>75</v>
      </c>
      <c r="GA12" s="6" t="s">
        <v>71</v>
      </c>
      <c r="GB12" s="7" t="s">
        <v>71</v>
      </c>
      <c r="GC12" s="7" t="s">
        <v>71</v>
      </c>
      <c r="GD12" s="8" t="s">
        <v>71</v>
      </c>
      <c r="GE12" s="6" t="s">
        <v>71</v>
      </c>
      <c r="GF12" s="7" t="s">
        <v>172</v>
      </c>
      <c r="GG12" s="7" t="s">
        <v>172</v>
      </c>
      <c r="GH12" s="7" t="s">
        <v>71</v>
      </c>
      <c r="GI12" s="7" t="s">
        <v>71</v>
      </c>
      <c r="GJ12" s="7" t="s">
        <v>71</v>
      </c>
      <c r="GK12" s="8" t="s">
        <v>71</v>
      </c>
      <c r="GL12" s="6" t="s">
        <v>71</v>
      </c>
      <c r="GM12" s="7" t="s">
        <v>71</v>
      </c>
      <c r="GN12" s="8" t="s">
        <v>71</v>
      </c>
      <c r="GO12" s="6" t="s">
        <v>71</v>
      </c>
      <c r="GP12" s="7" t="s">
        <v>71</v>
      </c>
      <c r="GQ12" s="7" t="s">
        <v>71</v>
      </c>
      <c r="GR12" s="7" t="s">
        <v>71</v>
      </c>
      <c r="GS12" s="7" t="s">
        <v>71</v>
      </c>
      <c r="GT12" s="7" t="s">
        <v>71</v>
      </c>
      <c r="GU12" s="8" t="s">
        <v>71</v>
      </c>
      <c r="GV12" s="9" t="s">
        <v>71</v>
      </c>
      <c r="GW12" s="7" t="s">
        <v>71</v>
      </c>
      <c r="GX12" s="7" t="s">
        <v>71</v>
      </c>
      <c r="GY12" s="7" t="s">
        <v>71</v>
      </c>
      <c r="GZ12" s="7" t="s">
        <v>71</v>
      </c>
      <c r="HA12" s="7" t="s">
        <v>71</v>
      </c>
      <c r="HB12" s="7" t="s">
        <v>71</v>
      </c>
      <c r="HC12" s="8" t="s">
        <v>71</v>
      </c>
      <c r="HD12" s="10" t="s">
        <v>71</v>
      </c>
      <c r="HE12" s="11" t="s">
        <v>71</v>
      </c>
      <c r="HF12" s="11" t="s">
        <v>71</v>
      </c>
      <c r="HG12" s="12" t="s">
        <v>72</v>
      </c>
      <c r="HH12" s="13" t="s">
        <v>73</v>
      </c>
      <c r="HI12" s="14" t="s">
        <v>74</v>
      </c>
      <c r="HJ12" s="15" t="s">
        <v>75</v>
      </c>
    </row>
    <row r="13" spans="1:218" s="18" customFormat="1" ht="12.6" customHeight="1" x14ac:dyDescent="0.2">
      <c r="A13" s="16">
        <v>1</v>
      </c>
      <c r="B13" s="17" t="s">
        <v>76</v>
      </c>
      <c r="C13" s="34">
        <v>2321388</v>
      </c>
      <c r="D13" s="35">
        <v>2</v>
      </c>
      <c r="E13" s="35">
        <v>0</v>
      </c>
      <c r="F13" s="36">
        <v>2321390</v>
      </c>
      <c r="G13" s="34">
        <v>2420</v>
      </c>
      <c r="H13" s="35">
        <v>54906</v>
      </c>
      <c r="I13" s="35">
        <v>0</v>
      </c>
      <c r="J13" s="35">
        <v>146755</v>
      </c>
      <c r="K13" s="35">
        <v>23411</v>
      </c>
      <c r="L13" s="35">
        <v>8472</v>
      </c>
      <c r="M13" s="37">
        <v>1437</v>
      </c>
      <c r="N13" s="38">
        <v>1820</v>
      </c>
      <c r="O13" s="35">
        <v>1800</v>
      </c>
      <c r="P13" s="36">
        <v>3620</v>
      </c>
      <c r="Q13" s="34">
        <v>0</v>
      </c>
      <c r="R13" s="35">
        <v>0</v>
      </c>
      <c r="S13" s="35">
        <v>0</v>
      </c>
      <c r="T13" s="35">
        <v>1870</v>
      </c>
      <c r="U13" s="35">
        <v>2180</v>
      </c>
      <c r="V13" s="39">
        <v>4050</v>
      </c>
      <c r="W13" s="40">
        <v>1000</v>
      </c>
      <c r="X13" s="41">
        <v>1980</v>
      </c>
      <c r="Y13" s="35">
        <v>4500</v>
      </c>
      <c r="Z13" s="35">
        <v>2660</v>
      </c>
      <c r="AA13" s="35">
        <v>1350</v>
      </c>
      <c r="AB13" s="39">
        <v>10490</v>
      </c>
      <c r="AC13" s="35">
        <v>460</v>
      </c>
      <c r="AD13" s="35">
        <v>102340</v>
      </c>
      <c r="AE13" s="36">
        <v>359361</v>
      </c>
      <c r="AF13" s="38">
        <v>1962029</v>
      </c>
      <c r="AG13" s="35">
        <v>0</v>
      </c>
      <c r="AH13" s="35">
        <v>0</v>
      </c>
      <c r="AI13" s="36">
        <v>1962029</v>
      </c>
      <c r="AJ13" s="34">
        <v>117710</v>
      </c>
      <c r="AK13" s="35">
        <v>117710</v>
      </c>
      <c r="AL13" s="42">
        <f t="shared" ref="AL13:AL35" si="0">AJ13/AI13</f>
        <v>5.9994016398330505E-2</v>
      </c>
      <c r="AM13" s="38">
        <v>13669978</v>
      </c>
      <c r="AN13" s="35">
        <v>0</v>
      </c>
      <c r="AO13" s="35">
        <v>0</v>
      </c>
      <c r="AP13" s="36">
        <v>13669978</v>
      </c>
      <c r="AQ13" s="34">
        <v>2420</v>
      </c>
      <c r="AR13" s="35">
        <v>137378</v>
      </c>
      <c r="AS13" s="35">
        <v>88</v>
      </c>
      <c r="AT13" s="35">
        <v>391356</v>
      </c>
      <c r="AU13" s="35">
        <v>60980</v>
      </c>
      <c r="AV13" s="35">
        <v>14740</v>
      </c>
      <c r="AW13" s="37">
        <v>2660</v>
      </c>
      <c r="AX13" s="38">
        <v>5200</v>
      </c>
      <c r="AY13" s="35">
        <v>5700</v>
      </c>
      <c r="AZ13" s="36">
        <v>10900</v>
      </c>
      <c r="BA13" s="34">
        <v>0</v>
      </c>
      <c r="BB13" s="35">
        <v>0</v>
      </c>
      <c r="BC13" s="35">
        <v>0</v>
      </c>
      <c r="BD13" s="35">
        <v>0</v>
      </c>
      <c r="BE13" s="35">
        <v>0</v>
      </c>
      <c r="BF13" s="39">
        <v>0</v>
      </c>
      <c r="BG13" s="43">
        <v>0</v>
      </c>
      <c r="BH13" s="41">
        <v>13860</v>
      </c>
      <c r="BI13" s="35">
        <v>9000</v>
      </c>
      <c r="BJ13" s="35">
        <v>4940</v>
      </c>
      <c r="BK13" s="35">
        <v>1800</v>
      </c>
      <c r="BL13" s="39">
        <v>29600</v>
      </c>
      <c r="BM13" s="35">
        <v>460</v>
      </c>
      <c r="BN13" s="35">
        <v>137780</v>
      </c>
      <c r="BO13" s="36">
        <v>788274</v>
      </c>
      <c r="BP13" s="38">
        <v>12881704</v>
      </c>
      <c r="BQ13" s="35">
        <v>0</v>
      </c>
      <c r="BR13" s="35">
        <v>0</v>
      </c>
      <c r="BS13" s="36">
        <v>12881704</v>
      </c>
      <c r="BT13" s="34">
        <v>772883</v>
      </c>
      <c r="BU13" s="35">
        <v>772883</v>
      </c>
      <c r="BV13" s="42">
        <f t="shared" ref="BV13:BV35" si="1">BT13/BS13</f>
        <v>5.9998506408779462E-2</v>
      </c>
      <c r="BW13" s="38">
        <v>11458665</v>
      </c>
      <c r="BX13" s="35">
        <v>2</v>
      </c>
      <c r="BY13" s="35">
        <v>0</v>
      </c>
      <c r="BZ13" s="36">
        <v>11458667</v>
      </c>
      <c r="CA13" s="34">
        <v>126</v>
      </c>
      <c r="CB13" s="35">
        <v>532141</v>
      </c>
      <c r="CC13" s="35">
        <v>110</v>
      </c>
      <c r="CD13" s="35">
        <v>1261242</v>
      </c>
      <c r="CE13" s="35">
        <v>101750</v>
      </c>
      <c r="CF13" s="35">
        <v>88875</v>
      </c>
      <c r="CG13" s="37">
        <v>14405</v>
      </c>
      <c r="CH13" s="38">
        <v>36400</v>
      </c>
      <c r="CI13" s="35">
        <v>53100</v>
      </c>
      <c r="CJ13" s="36">
        <v>89500</v>
      </c>
      <c r="CK13" s="34">
        <v>65780</v>
      </c>
      <c r="CL13" s="35">
        <v>9900</v>
      </c>
      <c r="CM13" s="35">
        <v>0</v>
      </c>
      <c r="CN13" s="35">
        <v>67760</v>
      </c>
      <c r="CO13" s="35">
        <v>165340</v>
      </c>
      <c r="CP13" s="39">
        <v>233100</v>
      </c>
      <c r="CQ13" s="43">
        <v>37960</v>
      </c>
      <c r="CR13" s="38">
        <v>49830</v>
      </c>
      <c r="CS13" s="35">
        <v>19800</v>
      </c>
      <c r="CT13" s="35">
        <v>22040</v>
      </c>
      <c r="CU13" s="35">
        <v>14850</v>
      </c>
      <c r="CV13" s="39">
        <v>106520</v>
      </c>
      <c r="CW13" s="35">
        <v>9430</v>
      </c>
      <c r="CX13" s="35">
        <v>1595170</v>
      </c>
      <c r="CY13" s="36">
        <v>4145899</v>
      </c>
      <c r="CZ13" s="38">
        <v>7312768</v>
      </c>
      <c r="DA13" s="35">
        <v>0</v>
      </c>
      <c r="DB13" s="35">
        <v>0</v>
      </c>
      <c r="DC13" s="36">
        <v>7312768</v>
      </c>
      <c r="DD13" s="34">
        <v>292353</v>
      </c>
      <c r="DE13" s="35">
        <v>292353</v>
      </c>
      <c r="DF13" s="42">
        <f t="shared" ref="DF13:DF35" si="2">DD13/DC13</f>
        <v>3.9978432243440512E-2</v>
      </c>
      <c r="DG13" s="38">
        <v>2321388</v>
      </c>
      <c r="DH13" s="35">
        <v>2</v>
      </c>
      <c r="DI13" s="35">
        <v>0</v>
      </c>
      <c r="DJ13" s="36">
        <v>2321390</v>
      </c>
      <c r="DK13" s="34">
        <v>2420</v>
      </c>
      <c r="DL13" s="35">
        <v>54906</v>
      </c>
      <c r="DM13" s="35">
        <v>0</v>
      </c>
      <c r="DN13" s="35">
        <v>146755</v>
      </c>
      <c r="DO13" s="35">
        <v>23411</v>
      </c>
      <c r="DP13" s="35">
        <v>8472</v>
      </c>
      <c r="DQ13" s="37">
        <v>1437</v>
      </c>
      <c r="DR13" s="38">
        <v>1820</v>
      </c>
      <c r="DS13" s="35">
        <v>1800</v>
      </c>
      <c r="DT13" s="36">
        <v>3620</v>
      </c>
      <c r="DU13" s="34">
        <v>0</v>
      </c>
      <c r="DV13" s="35">
        <v>0</v>
      </c>
      <c r="DW13" s="35">
        <v>0</v>
      </c>
      <c r="DX13" s="35">
        <v>1870</v>
      </c>
      <c r="DY13" s="35">
        <v>2180</v>
      </c>
      <c r="DZ13" s="39">
        <v>4050</v>
      </c>
      <c r="EA13" s="43">
        <v>1000</v>
      </c>
      <c r="EB13" s="41">
        <v>1980</v>
      </c>
      <c r="EC13" s="35">
        <v>4500</v>
      </c>
      <c r="ED13" s="35">
        <v>2660</v>
      </c>
      <c r="EE13" s="35">
        <v>1350</v>
      </c>
      <c r="EF13" s="39">
        <v>10490</v>
      </c>
      <c r="EG13" s="35">
        <v>460</v>
      </c>
      <c r="EH13" s="35">
        <v>102340</v>
      </c>
      <c r="EI13" s="36">
        <v>359361</v>
      </c>
      <c r="EJ13" s="38">
        <v>1962029</v>
      </c>
      <c r="EK13" s="35">
        <v>0</v>
      </c>
      <c r="EL13" s="35">
        <v>0</v>
      </c>
      <c r="EM13" s="36">
        <v>1962029</v>
      </c>
      <c r="EN13" s="34">
        <v>78471</v>
      </c>
      <c r="EO13" s="35">
        <v>78471</v>
      </c>
      <c r="EP13" s="42">
        <f t="shared" ref="EP13:EP35" si="3">EN13/EM13</f>
        <v>3.9994821687141219E-2</v>
      </c>
      <c r="EQ13" s="38">
        <v>13669978</v>
      </c>
      <c r="ER13" s="35">
        <v>0</v>
      </c>
      <c r="ES13" s="35">
        <v>0</v>
      </c>
      <c r="ET13" s="36">
        <v>13669978</v>
      </c>
      <c r="EU13" s="34">
        <v>2420</v>
      </c>
      <c r="EV13" s="35">
        <v>137378</v>
      </c>
      <c r="EW13" s="35">
        <v>88</v>
      </c>
      <c r="EX13" s="35">
        <v>391356</v>
      </c>
      <c r="EY13" s="35">
        <v>60980</v>
      </c>
      <c r="EZ13" s="35">
        <v>14740</v>
      </c>
      <c r="FA13" s="37">
        <v>2660</v>
      </c>
      <c r="FB13" s="38">
        <v>5200</v>
      </c>
      <c r="FC13" s="35">
        <v>5700</v>
      </c>
      <c r="FD13" s="36">
        <v>10900</v>
      </c>
      <c r="FE13" s="34">
        <v>0</v>
      </c>
      <c r="FF13" s="35">
        <v>0</v>
      </c>
      <c r="FG13" s="35">
        <v>0</v>
      </c>
      <c r="FH13" s="35">
        <v>0</v>
      </c>
      <c r="FI13" s="35">
        <v>0</v>
      </c>
      <c r="FJ13" s="39">
        <v>0</v>
      </c>
      <c r="FK13" s="40">
        <v>0</v>
      </c>
      <c r="FL13" s="41">
        <v>13860</v>
      </c>
      <c r="FM13" s="35">
        <v>9000</v>
      </c>
      <c r="FN13" s="35">
        <v>4940</v>
      </c>
      <c r="FO13" s="35">
        <v>1800</v>
      </c>
      <c r="FP13" s="39">
        <v>29600</v>
      </c>
      <c r="FQ13" s="35">
        <v>460</v>
      </c>
      <c r="FR13" s="35">
        <v>137780</v>
      </c>
      <c r="FS13" s="36">
        <v>788274</v>
      </c>
      <c r="FT13" s="38">
        <v>12881704</v>
      </c>
      <c r="FU13" s="35">
        <v>0</v>
      </c>
      <c r="FV13" s="35">
        <v>0</v>
      </c>
      <c r="FW13" s="36">
        <v>12881704</v>
      </c>
      <c r="FX13" s="34">
        <v>515248</v>
      </c>
      <c r="FY13" s="35">
        <v>515248</v>
      </c>
      <c r="FZ13" s="42">
        <f t="shared" ref="FZ13:FZ35" si="4">FX13/FW13</f>
        <v>3.9998434989656648E-2</v>
      </c>
      <c r="GA13" s="38">
        <v>27450031</v>
      </c>
      <c r="GB13" s="35">
        <v>4</v>
      </c>
      <c r="GC13" s="35">
        <v>0</v>
      </c>
      <c r="GD13" s="36">
        <v>27450035</v>
      </c>
      <c r="GE13" s="34">
        <v>4966</v>
      </c>
      <c r="GF13" s="35">
        <v>724425</v>
      </c>
      <c r="GG13" s="35">
        <v>198</v>
      </c>
      <c r="GH13" s="35">
        <v>1799353</v>
      </c>
      <c r="GI13" s="35">
        <v>186141</v>
      </c>
      <c r="GJ13" s="35">
        <v>112087</v>
      </c>
      <c r="GK13" s="37">
        <v>18502</v>
      </c>
      <c r="GL13" s="38">
        <v>43420</v>
      </c>
      <c r="GM13" s="35">
        <v>60600</v>
      </c>
      <c r="GN13" s="36">
        <v>104020</v>
      </c>
      <c r="GO13" s="34">
        <v>65780</v>
      </c>
      <c r="GP13" s="35">
        <v>9900</v>
      </c>
      <c r="GQ13" s="35">
        <v>0</v>
      </c>
      <c r="GR13" s="35">
        <v>69630</v>
      </c>
      <c r="GS13" s="35">
        <v>167520</v>
      </c>
      <c r="GT13" s="39">
        <v>237150</v>
      </c>
      <c r="GU13" s="40">
        <v>38960</v>
      </c>
      <c r="GV13" s="41">
        <v>65670</v>
      </c>
      <c r="GW13" s="35">
        <v>33300</v>
      </c>
      <c r="GX13" s="35">
        <v>29640</v>
      </c>
      <c r="GY13" s="35">
        <v>18000</v>
      </c>
      <c r="GZ13" s="39">
        <v>146610</v>
      </c>
      <c r="HA13" s="35">
        <v>10350</v>
      </c>
      <c r="HB13" s="35">
        <v>1835290</v>
      </c>
      <c r="HC13" s="36">
        <v>5293534</v>
      </c>
      <c r="HD13" s="38">
        <v>22156501</v>
      </c>
      <c r="HE13" s="35">
        <v>0</v>
      </c>
      <c r="HF13" s="35">
        <v>0</v>
      </c>
      <c r="HG13" s="36">
        <v>22156501</v>
      </c>
      <c r="HH13" s="34">
        <v>886072</v>
      </c>
      <c r="HI13" s="35">
        <v>886072</v>
      </c>
      <c r="HJ13" s="42">
        <f t="shared" ref="HJ13:HJ35" si="5">HH13/HG13</f>
        <v>3.9991513100376276E-2</v>
      </c>
    </row>
    <row r="14" spans="1:218" s="18" customFormat="1" ht="12.6" customHeight="1" x14ac:dyDescent="0.2">
      <c r="A14" s="19">
        <v>2</v>
      </c>
      <c r="B14" s="20" t="s">
        <v>77</v>
      </c>
      <c r="C14" s="44">
        <v>2177597</v>
      </c>
      <c r="D14" s="45">
        <v>0</v>
      </c>
      <c r="E14" s="45">
        <v>0</v>
      </c>
      <c r="F14" s="46">
        <v>2177597</v>
      </c>
      <c r="G14" s="44">
        <v>0</v>
      </c>
      <c r="H14" s="45">
        <v>42242</v>
      </c>
      <c r="I14" s="45">
        <v>0</v>
      </c>
      <c r="J14" s="45">
        <v>151084</v>
      </c>
      <c r="K14" s="45">
        <v>16294</v>
      </c>
      <c r="L14" s="45">
        <v>7141</v>
      </c>
      <c r="M14" s="47">
        <v>1182</v>
      </c>
      <c r="N14" s="48">
        <v>520</v>
      </c>
      <c r="O14" s="45">
        <v>3000</v>
      </c>
      <c r="P14" s="46">
        <v>3520</v>
      </c>
      <c r="Q14" s="44">
        <v>0</v>
      </c>
      <c r="R14" s="45">
        <v>0</v>
      </c>
      <c r="S14" s="45">
        <v>0</v>
      </c>
      <c r="T14" s="45">
        <v>1650</v>
      </c>
      <c r="U14" s="45">
        <v>3610</v>
      </c>
      <c r="V14" s="49">
        <v>5260</v>
      </c>
      <c r="W14" s="47">
        <v>1030</v>
      </c>
      <c r="X14" s="48">
        <v>3960</v>
      </c>
      <c r="Y14" s="45">
        <v>1800</v>
      </c>
      <c r="Z14" s="45">
        <v>1900</v>
      </c>
      <c r="AA14" s="45">
        <v>0</v>
      </c>
      <c r="AB14" s="49">
        <v>7660</v>
      </c>
      <c r="AC14" s="45">
        <v>690</v>
      </c>
      <c r="AD14" s="45">
        <v>96180</v>
      </c>
      <c r="AE14" s="46">
        <v>332283</v>
      </c>
      <c r="AF14" s="48">
        <v>1845314</v>
      </c>
      <c r="AG14" s="45">
        <v>0</v>
      </c>
      <c r="AH14" s="45">
        <v>0</v>
      </c>
      <c r="AI14" s="46">
        <v>1845314</v>
      </c>
      <c r="AJ14" s="44">
        <v>110694</v>
      </c>
      <c r="AK14" s="45">
        <v>110694</v>
      </c>
      <c r="AL14" s="50">
        <f t="shared" si="0"/>
        <v>5.9986538876310481E-2</v>
      </c>
      <c r="AM14" s="48">
        <v>9696724</v>
      </c>
      <c r="AN14" s="45">
        <v>0</v>
      </c>
      <c r="AO14" s="45">
        <v>0</v>
      </c>
      <c r="AP14" s="46">
        <v>9696724</v>
      </c>
      <c r="AQ14" s="44">
        <v>0</v>
      </c>
      <c r="AR14" s="45">
        <v>92345</v>
      </c>
      <c r="AS14" s="45">
        <v>0</v>
      </c>
      <c r="AT14" s="45">
        <v>301978</v>
      </c>
      <c r="AU14" s="45">
        <v>36223</v>
      </c>
      <c r="AV14" s="45">
        <v>12028</v>
      </c>
      <c r="AW14" s="47">
        <v>1827</v>
      </c>
      <c r="AX14" s="48">
        <v>2860</v>
      </c>
      <c r="AY14" s="45">
        <v>3300</v>
      </c>
      <c r="AZ14" s="46">
        <v>6160</v>
      </c>
      <c r="BA14" s="44">
        <v>0</v>
      </c>
      <c r="BB14" s="45">
        <v>0</v>
      </c>
      <c r="BC14" s="45">
        <v>0</v>
      </c>
      <c r="BD14" s="45">
        <v>0</v>
      </c>
      <c r="BE14" s="45">
        <v>0</v>
      </c>
      <c r="BF14" s="49">
        <v>0</v>
      </c>
      <c r="BG14" s="47">
        <v>0</v>
      </c>
      <c r="BH14" s="48">
        <v>10890</v>
      </c>
      <c r="BI14" s="45">
        <v>6750</v>
      </c>
      <c r="BJ14" s="45">
        <v>1520</v>
      </c>
      <c r="BK14" s="45">
        <v>1800</v>
      </c>
      <c r="BL14" s="49">
        <v>20960</v>
      </c>
      <c r="BM14" s="45">
        <v>460</v>
      </c>
      <c r="BN14" s="45">
        <v>104670</v>
      </c>
      <c r="BO14" s="46">
        <v>576651</v>
      </c>
      <c r="BP14" s="48">
        <v>9120073</v>
      </c>
      <c r="BQ14" s="45">
        <v>0</v>
      </c>
      <c r="BR14" s="45">
        <v>0</v>
      </c>
      <c r="BS14" s="46">
        <v>9120073</v>
      </c>
      <c r="BT14" s="44">
        <v>547188</v>
      </c>
      <c r="BU14" s="45">
        <v>547188</v>
      </c>
      <c r="BV14" s="50">
        <f t="shared" si="1"/>
        <v>5.9998203961744608E-2</v>
      </c>
      <c r="BW14" s="48">
        <v>18120845</v>
      </c>
      <c r="BX14" s="45">
        <v>0</v>
      </c>
      <c r="BY14" s="45">
        <v>0</v>
      </c>
      <c r="BZ14" s="46">
        <v>18120845</v>
      </c>
      <c r="CA14" s="44">
        <v>542</v>
      </c>
      <c r="CB14" s="45">
        <v>702429</v>
      </c>
      <c r="CC14" s="45">
        <v>261</v>
      </c>
      <c r="CD14" s="45">
        <v>2163440</v>
      </c>
      <c r="CE14" s="45">
        <v>127806</v>
      </c>
      <c r="CF14" s="45">
        <v>165537</v>
      </c>
      <c r="CG14" s="47">
        <v>22388</v>
      </c>
      <c r="CH14" s="48">
        <v>60060</v>
      </c>
      <c r="CI14" s="45">
        <v>75600</v>
      </c>
      <c r="CJ14" s="46">
        <v>135660</v>
      </c>
      <c r="CK14" s="44">
        <v>99840</v>
      </c>
      <c r="CL14" s="45">
        <v>10200</v>
      </c>
      <c r="CM14" s="45">
        <v>0</v>
      </c>
      <c r="CN14" s="45">
        <v>177760</v>
      </c>
      <c r="CO14" s="45">
        <v>420660</v>
      </c>
      <c r="CP14" s="49">
        <v>598420</v>
      </c>
      <c r="CQ14" s="47">
        <v>95930</v>
      </c>
      <c r="CR14" s="48">
        <v>93060</v>
      </c>
      <c r="CS14" s="45">
        <v>27450</v>
      </c>
      <c r="CT14" s="45">
        <v>34580</v>
      </c>
      <c r="CU14" s="45">
        <v>24750</v>
      </c>
      <c r="CV14" s="49">
        <v>179840</v>
      </c>
      <c r="CW14" s="45">
        <v>10580</v>
      </c>
      <c r="CX14" s="45">
        <v>3116220</v>
      </c>
      <c r="CY14" s="46">
        <v>7428832</v>
      </c>
      <c r="CZ14" s="48">
        <v>10692013</v>
      </c>
      <c r="DA14" s="45">
        <v>0</v>
      </c>
      <c r="DB14" s="45">
        <v>0</v>
      </c>
      <c r="DC14" s="46">
        <v>10692013</v>
      </c>
      <c r="DD14" s="44">
        <v>427386</v>
      </c>
      <c r="DE14" s="45">
        <v>427386</v>
      </c>
      <c r="DF14" s="50">
        <f t="shared" si="2"/>
        <v>3.9972454204834952E-2</v>
      </c>
      <c r="DG14" s="48">
        <v>2177597</v>
      </c>
      <c r="DH14" s="45">
        <v>0</v>
      </c>
      <c r="DI14" s="45">
        <v>0</v>
      </c>
      <c r="DJ14" s="46">
        <v>2177597</v>
      </c>
      <c r="DK14" s="44">
        <v>0</v>
      </c>
      <c r="DL14" s="45">
        <v>42242</v>
      </c>
      <c r="DM14" s="45">
        <v>0</v>
      </c>
      <c r="DN14" s="45">
        <v>151084</v>
      </c>
      <c r="DO14" s="45">
        <v>16294</v>
      </c>
      <c r="DP14" s="45">
        <v>7141</v>
      </c>
      <c r="DQ14" s="47">
        <v>1182</v>
      </c>
      <c r="DR14" s="48">
        <v>520</v>
      </c>
      <c r="DS14" s="45">
        <v>3000</v>
      </c>
      <c r="DT14" s="46">
        <v>3520</v>
      </c>
      <c r="DU14" s="44">
        <v>0</v>
      </c>
      <c r="DV14" s="45">
        <v>0</v>
      </c>
      <c r="DW14" s="45">
        <v>0</v>
      </c>
      <c r="DX14" s="45">
        <v>1650</v>
      </c>
      <c r="DY14" s="45">
        <v>3610</v>
      </c>
      <c r="DZ14" s="49">
        <v>5260</v>
      </c>
      <c r="EA14" s="47">
        <v>1030</v>
      </c>
      <c r="EB14" s="48">
        <v>3960</v>
      </c>
      <c r="EC14" s="45">
        <v>1800</v>
      </c>
      <c r="ED14" s="45">
        <v>1900</v>
      </c>
      <c r="EE14" s="45">
        <v>0</v>
      </c>
      <c r="EF14" s="49">
        <v>7660</v>
      </c>
      <c r="EG14" s="45">
        <v>690</v>
      </c>
      <c r="EH14" s="45">
        <v>96180</v>
      </c>
      <c r="EI14" s="46">
        <v>332283</v>
      </c>
      <c r="EJ14" s="48">
        <v>1845314</v>
      </c>
      <c r="EK14" s="45">
        <v>0</v>
      </c>
      <c r="EL14" s="45">
        <v>0</v>
      </c>
      <c r="EM14" s="46">
        <v>1845314</v>
      </c>
      <c r="EN14" s="44">
        <v>73793</v>
      </c>
      <c r="EO14" s="45">
        <v>73793</v>
      </c>
      <c r="EP14" s="50">
        <f t="shared" si="3"/>
        <v>3.998940017796429E-2</v>
      </c>
      <c r="EQ14" s="48">
        <v>9696724</v>
      </c>
      <c r="ER14" s="45">
        <v>0</v>
      </c>
      <c r="ES14" s="45">
        <v>0</v>
      </c>
      <c r="ET14" s="46">
        <v>9696724</v>
      </c>
      <c r="EU14" s="44">
        <v>0</v>
      </c>
      <c r="EV14" s="45">
        <v>92345</v>
      </c>
      <c r="EW14" s="45">
        <v>0</v>
      </c>
      <c r="EX14" s="45">
        <v>301978</v>
      </c>
      <c r="EY14" s="45">
        <v>36223</v>
      </c>
      <c r="EZ14" s="45">
        <v>12028</v>
      </c>
      <c r="FA14" s="47">
        <v>1827</v>
      </c>
      <c r="FB14" s="48">
        <v>2860</v>
      </c>
      <c r="FC14" s="45">
        <v>3300</v>
      </c>
      <c r="FD14" s="46">
        <v>6160</v>
      </c>
      <c r="FE14" s="44">
        <v>0</v>
      </c>
      <c r="FF14" s="45">
        <v>0</v>
      </c>
      <c r="FG14" s="45">
        <v>0</v>
      </c>
      <c r="FH14" s="45">
        <v>0</v>
      </c>
      <c r="FI14" s="45">
        <v>0</v>
      </c>
      <c r="FJ14" s="49">
        <v>0</v>
      </c>
      <c r="FK14" s="47">
        <v>0</v>
      </c>
      <c r="FL14" s="48">
        <v>10890</v>
      </c>
      <c r="FM14" s="45">
        <v>6750</v>
      </c>
      <c r="FN14" s="45">
        <v>1520</v>
      </c>
      <c r="FO14" s="45">
        <v>1800</v>
      </c>
      <c r="FP14" s="49">
        <v>20960</v>
      </c>
      <c r="FQ14" s="45">
        <v>460</v>
      </c>
      <c r="FR14" s="45">
        <v>104670</v>
      </c>
      <c r="FS14" s="46">
        <v>576651</v>
      </c>
      <c r="FT14" s="48">
        <v>9120073</v>
      </c>
      <c r="FU14" s="45">
        <v>0</v>
      </c>
      <c r="FV14" s="45">
        <v>0</v>
      </c>
      <c r="FW14" s="46">
        <v>9120073</v>
      </c>
      <c r="FX14" s="44">
        <v>364786</v>
      </c>
      <c r="FY14" s="45">
        <v>364786</v>
      </c>
      <c r="FZ14" s="50">
        <f t="shared" si="4"/>
        <v>3.9998144751692229E-2</v>
      </c>
      <c r="GA14" s="48">
        <v>29995166</v>
      </c>
      <c r="GB14" s="45">
        <v>0</v>
      </c>
      <c r="GC14" s="45">
        <v>0</v>
      </c>
      <c r="GD14" s="46">
        <v>29995166</v>
      </c>
      <c r="GE14" s="44">
        <v>542</v>
      </c>
      <c r="GF14" s="45">
        <v>837016</v>
      </c>
      <c r="GG14" s="45">
        <v>261</v>
      </c>
      <c r="GH14" s="45">
        <v>2616502</v>
      </c>
      <c r="GI14" s="45">
        <v>180323</v>
      </c>
      <c r="GJ14" s="45">
        <v>184706</v>
      </c>
      <c r="GK14" s="47">
        <v>25397</v>
      </c>
      <c r="GL14" s="48">
        <v>63440</v>
      </c>
      <c r="GM14" s="45">
        <v>81900</v>
      </c>
      <c r="GN14" s="46">
        <v>145340</v>
      </c>
      <c r="GO14" s="44">
        <v>99840</v>
      </c>
      <c r="GP14" s="45">
        <v>10200</v>
      </c>
      <c r="GQ14" s="45">
        <v>0</v>
      </c>
      <c r="GR14" s="45">
        <v>179410</v>
      </c>
      <c r="GS14" s="45">
        <v>424270</v>
      </c>
      <c r="GT14" s="49">
        <v>603680</v>
      </c>
      <c r="GU14" s="47">
        <v>96960</v>
      </c>
      <c r="GV14" s="48">
        <v>107910</v>
      </c>
      <c r="GW14" s="45">
        <v>36000</v>
      </c>
      <c r="GX14" s="45">
        <v>38000</v>
      </c>
      <c r="GY14" s="45">
        <v>26550</v>
      </c>
      <c r="GZ14" s="49">
        <v>208460</v>
      </c>
      <c r="HA14" s="45">
        <v>11730</v>
      </c>
      <c r="HB14" s="45">
        <v>3317070</v>
      </c>
      <c r="HC14" s="46">
        <v>8337766</v>
      </c>
      <c r="HD14" s="48">
        <v>21657400</v>
      </c>
      <c r="HE14" s="45">
        <v>0</v>
      </c>
      <c r="HF14" s="45">
        <v>0</v>
      </c>
      <c r="HG14" s="46">
        <v>21657400</v>
      </c>
      <c r="HH14" s="44">
        <v>865965</v>
      </c>
      <c r="HI14" s="45">
        <v>865965</v>
      </c>
      <c r="HJ14" s="50">
        <f t="shared" si="5"/>
        <v>3.9984716540304929E-2</v>
      </c>
    </row>
    <row r="15" spans="1:218" s="18" customFormat="1" ht="12.6" customHeight="1" x14ac:dyDescent="0.2">
      <c r="A15" s="21">
        <v>3</v>
      </c>
      <c r="B15" s="22" t="s">
        <v>78</v>
      </c>
      <c r="C15" s="51">
        <v>5104905</v>
      </c>
      <c r="D15" s="52">
        <v>0</v>
      </c>
      <c r="E15" s="52">
        <v>0</v>
      </c>
      <c r="F15" s="53">
        <v>5104905</v>
      </c>
      <c r="G15" s="51">
        <v>0</v>
      </c>
      <c r="H15" s="52">
        <v>134109</v>
      </c>
      <c r="I15" s="52">
        <v>13</v>
      </c>
      <c r="J15" s="52">
        <v>368709</v>
      </c>
      <c r="K15" s="52">
        <v>46025</v>
      </c>
      <c r="L15" s="52">
        <v>16375</v>
      </c>
      <c r="M15" s="43">
        <v>3035</v>
      </c>
      <c r="N15" s="54">
        <v>5980</v>
      </c>
      <c r="O15" s="52">
        <v>7200</v>
      </c>
      <c r="P15" s="53">
        <v>13180</v>
      </c>
      <c r="Q15" s="51">
        <v>0</v>
      </c>
      <c r="R15" s="52">
        <v>0</v>
      </c>
      <c r="S15" s="52">
        <v>0</v>
      </c>
      <c r="T15" s="52">
        <v>5610</v>
      </c>
      <c r="U15" s="52">
        <v>4150</v>
      </c>
      <c r="V15" s="55">
        <v>9760</v>
      </c>
      <c r="W15" s="43">
        <v>2080</v>
      </c>
      <c r="X15" s="54">
        <v>10890</v>
      </c>
      <c r="Y15" s="52">
        <v>5400</v>
      </c>
      <c r="Z15" s="52">
        <v>2660</v>
      </c>
      <c r="AA15" s="52">
        <v>2700</v>
      </c>
      <c r="AB15" s="55">
        <v>21650</v>
      </c>
      <c r="AC15" s="52">
        <v>690</v>
      </c>
      <c r="AD15" s="52">
        <v>219730</v>
      </c>
      <c r="AE15" s="53">
        <v>835343</v>
      </c>
      <c r="AF15" s="54">
        <v>4269562</v>
      </c>
      <c r="AG15" s="52">
        <v>0</v>
      </c>
      <c r="AH15" s="52">
        <v>0</v>
      </c>
      <c r="AI15" s="53">
        <v>4269562</v>
      </c>
      <c r="AJ15" s="51">
        <v>256151</v>
      </c>
      <c r="AK15" s="52">
        <v>256151</v>
      </c>
      <c r="AL15" s="56">
        <f t="shared" si="0"/>
        <v>5.9994678611061274E-2</v>
      </c>
      <c r="AM15" s="54">
        <v>40991784</v>
      </c>
      <c r="AN15" s="52">
        <v>0</v>
      </c>
      <c r="AO15" s="52">
        <v>0</v>
      </c>
      <c r="AP15" s="53">
        <v>40991784</v>
      </c>
      <c r="AQ15" s="51">
        <v>1993</v>
      </c>
      <c r="AR15" s="52">
        <v>334103</v>
      </c>
      <c r="AS15" s="52">
        <v>11</v>
      </c>
      <c r="AT15" s="52">
        <v>863626</v>
      </c>
      <c r="AU15" s="52">
        <v>96877</v>
      </c>
      <c r="AV15" s="52">
        <v>29153</v>
      </c>
      <c r="AW15" s="43">
        <v>6414</v>
      </c>
      <c r="AX15" s="54">
        <v>9360</v>
      </c>
      <c r="AY15" s="52">
        <v>15000</v>
      </c>
      <c r="AZ15" s="53">
        <v>24360</v>
      </c>
      <c r="BA15" s="51">
        <v>0</v>
      </c>
      <c r="BB15" s="52">
        <v>0</v>
      </c>
      <c r="BC15" s="52">
        <v>0</v>
      </c>
      <c r="BD15" s="52">
        <v>0</v>
      </c>
      <c r="BE15" s="52">
        <v>0</v>
      </c>
      <c r="BF15" s="55">
        <v>0</v>
      </c>
      <c r="BG15" s="43">
        <v>0</v>
      </c>
      <c r="BH15" s="54">
        <v>21120</v>
      </c>
      <c r="BI15" s="52">
        <v>13050</v>
      </c>
      <c r="BJ15" s="52">
        <v>8360</v>
      </c>
      <c r="BK15" s="52">
        <v>3150</v>
      </c>
      <c r="BL15" s="55">
        <v>45680</v>
      </c>
      <c r="BM15" s="52">
        <v>1840</v>
      </c>
      <c r="BN15" s="52">
        <v>272010</v>
      </c>
      <c r="BO15" s="53">
        <v>1676056</v>
      </c>
      <c r="BP15" s="54">
        <v>39315728</v>
      </c>
      <c r="BQ15" s="52">
        <v>0</v>
      </c>
      <c r="BR15" s="52">
        <v>0</v>
      </c>
      <c r="BS15" s="53">
        <v>39315728</v>
      </c>
      <c r="BT15" s="51">
        <v>2358895</v>
      </c>
      <c r="BU15" s="52">
        <v>2358895</v>
      </c>
      <c r="BV15" s="56">
        <f t="shared" si="1"/>
        <v>5.9998761818679788E-2</v>
      </c>
      <c r="BW15" s="54">
        <v>32829973</v>
      </c>
      <c r="BX15" s="52">
        <v>0</v>
      </c>
      <c r="BY15" s="52">
        <v>0</v>
      </c>
      <c r="BZ15" s="53">
        <v>32829973</v>
      </c>
      <c r="CA15" s="51">
        <v>186</v>
      </c>
      <c r="CB15" s="52">
        <v>1406931</v>
      </c>
      <c r="CC15" s="52">
        <v>75</v>
      </c>
      <c r="CD15" s="52">
        <v>3927117</v>
      </c>
      <c r="CE15" s="52">
        <v>205034</v>
      </c>
      <c r="CF15" s="52">
        <v>265002</v>
      </c>
      <c r="CG15" s="43">
        <v>44380</v>
      </c>
      <c r="CH15" s="54">
        <v>130780</v>
      </c>
      <c r="CI15" s="52">
        <v>145500</v>
      </c>
      <c r="CJ15" s="53">
        <v>276280</v>
      </c>
      <c r="CK15" s="51">
        <v>147160</v>
      </c>
      <c r="CL15" s="52">
        <v>22200</v>
      </c>
      <c r="CM15" s="52">
        <v>0</v>
      </c>
      <c r="CN15" s="52">
        <v>311520</v>
      </c>
      <c r="CO15" s="52">
        <v>761190</v>
      </c>
      <c r="CP15" s="55">
        <v>1072710</v>
      </c>
      <c r="CQ15" s="43">
        <v>109170</v>
      </c>
      <c r="CR15" s="54">
        <v>149160</v>
      </c>
      <c r="CS15" s="52">
        <v>35100</v>
      </c>
      <c r="CT15" s="52">
        <v>60420</v>
      </c>
      <c r="CU15" s="52">
        <v>42300</v>
      </c>
      <c r="CV15" s="55">
        <v>286980</v>
      </c>
      <c r="CW15" s="52">
        <v>24610</v>
      </c>
      <c r="CX15" s="52">
        <v>5180210</v>
      </c>
      <c r="CY15" s="53">
        <v>12967970</v>
      </c>
      <c r="CZ15" s="54">
        <v>19862003</v>
      </c>
      <c r="DA15" s="52">
        <v>0</v>
      </c>
      <c r="DB15" s="52">
        <v>0</v>
      </c>
      <c r="DC15" s="53">
        <v>19862003</v>
      </c>
      <c r="DD15" s="51">
        <v>793979</v>
      </c>
      <c r="DE15" s="52">
        <v>793979</v>
      </c>
      <c r="DF15" s="56">
        <f t="shared" si="2"/>
        <v>3.9974769916206333E-2</v>
      </c>
      <c r="DG15" s="54">
        <v>5104905</v>
      </c>
      <c r="DH15" s="52">
        <v>0</v>
      </c>
      <c r="DI15" s="52">
        <v>0</v>
      </c>
      <c r="DJ15" s="53">
        <v>5104905</v>
      </c>
      <c r="DK15" s="51">
        <v>0</v>
      </c>
      <c r="DL15" s="52">
        <v>134109</v>
      </c>
      <c r="DM15" s="52">
        <v>13</v>
      </c>
      <c r="DN15" s="52">
        <v>368709</v>
      </c>
      <c r="DO15" s="52">
        <v>46025</v>
      </c>
      <c r="DP15" s="52">
        <v>16375</v>
      </c>
      <c r="DQ15" s="43">
        <v>3035</v>
      </c>
      <c r="DR15" s="54">
        <v>5980</v>
      </c>
      <c r="DS15" s="52">
        <v>7200</v>
      </c>
      <c r="DT15" s="53">
        <v>13180</v>
      </c>
      <c r="DU15" s="51">
        <v>0</v>
      </c>
      <c r="DV15" s="52">
        <v>0</v>
      </c>
      <c r="DW15" s="52">
        <v>0</v>
      </c>
      <c r="DX15" s="52">
        <v>5610</v>
      </c>
      <c r="DY15" s="52">
        <v>4150</v>
      </c>
      <c r="DZ15" s="55">
        <v>9760</v>
      </c>
      <c r="EA15" s="43">
        <v>2080</v>
      </c>
      <c r="EB15" s="54">
        <v>10890</v>
      </c>
      <c r="EC15" s="52">
        <v>5400</v>
      </c>
      <c r="ED15" s="52">
        <v>2660</v>
      </c>
      <c r="EE15" s="52">
        <v>2700</v>
      </c>
      <c r="EF15" s="55">
        <v>21650</v>
      </c>
      <c r="EG15" s="52">
        <v>690</v>
      </c>
      <c r="EH15" s="52">
        <v>219730</v>
      </c>
      <c r="EI15" s="53">
        <v>835343</v>
      </c>
      <c r="EJ15" s="54">
        <v>4269562</v>
      </c>
      <c r="EK15" s="52">
        <v>0</v>
      </c>
      <c r="EL15" s="52">
        <v>0</v>
      </c>
      <c r="EM15" s="53">
        <v>4269562</v>
      </c>
      <c r="EN15" s="51">
        <v>170760</v>
      </c>
      <c r="EO15" s="52">
        <v>170760</v>
      </c>
      <c r="EP15" s="56">
        <f t="shared" si="3"/>
        <v>3.999473482291626E-2</v>
      </c>
      <c r="EQ15" s="54">
        <v>40991784</v>
      </c>
      <c r="ER15" s="52">
        <v>0</v>
      </c>
      <c r="ES15" s="52">
        <v>0</v>
      </c>
      <c r="ET15" s="53">
        <v>40991784</v>
      </c>
      <c r="EU15" s="51">
        <v>1993</v>
      </c>
      <c r="EV15" s="52">
        <v>334103</v>
      </c>
      <c r="EW15" s="52">
        <v>11</v>
      </c>
      <c r="EX15" s="52">
        <v>863626</v>
      </c>
      <c r="EY15" s="52">
        <v>96877</v>
      </c>
      <c r="EZ15" s="52">
        <v>29153</v>
      </c>
      <c r="FA15" s="43">
        <v>6414</v>
      </c>
      <c r="FB15" s="54">
        <v>9360</v>
      </c>
      <c r="FC15" s="52">
        <v>15000</v>
      </c>
      <c r="FD15" s="53">
        <v>24360</v>
      </c>
      <c r="FE15" s="51">
        <v>0</v>
      </c>
      <c r="FF15" s="52">
        <v>0</v>
      </c>
      <c r="FG15" s="52">
        <v>0</v>
      </c>
      <c r="FH15" s="52">
        <v>0</v>
      </c>
      <c r="FI15" s="52">
        <v>0</v>
      </c>
      <c r="FJ15" s="55">
        <v>0</v>
      </c>
      <c r="FK15" s="43">
        <v>0</v>
      </c>
      <c r="FL15" s="54">
        <v>21120</v>
      </c>
      <c r="FM15" s="52">
        <v>13050</v>
      </c>
      <c r="FN15" s="52">
        <v>8360</v>
      </c>
      <c r="FO15" s="52">
        <v>3150</v>
      </c>
      <c r="FP15" s="55">
        <v>45680</v>
      </c>
      <c r="FQ15" s="52">
        <v>1840</v>
      </c>
      <c r="FR15" s="52">
        <v>272010</v>
      </c>
      <c r="FS15" s="53">
        <v>1676056</v>
      </c>
      <c r="FT15" s="54">
        <v>39315728</v>
      </c>
      <c r="FU15" s="52">
        <v>0</v>
      </c>
      <c r="FV15" s="52">
        <v>0</v>
      </c>
      <c r="FW15" s="53">
        <v>39315728</v>
      </c>
      <c r="FX15" s="51">
        <v>1572584</v>
      </c>
      <c r="FY15" s="52">
        <v>1572584</v>
      </c>
      <c r="FZ15" s="56">
        <f t="shared" si="4"/>
        <v>3.9998852367683489E-2</v>
      </c>
      <c r="GA15" s="54">
        <v>78926662</v>
      </c>
      <c r="GB15" s="52">
        <v>0</v>
      </c>
      <c r="GC15" s="52">
        <v>0</v>
      </c>
      <c r="GD15" s="53">
        <v>78926662</v>
      </c>
      <c r="GE15" s="51">
        <v>2179</v>
      </c>
      <c r="GF15" s="52">
        <v>1875143</v>
      </c>
      <c r="GG15" s="52">
        <v>99</v>
      </c>
      <c r="GH15" s="52">
        <v>5159452</v>
      </c>
      <c r="GI15" s="52">
        <v>347936</v>
      </c>
      <c r="GJ15" s="52">
        <v>310530</v>
      </c>
      <c r="GK15" s="43">
        <v>53829</v>
      </c>
      <c r="GL15" s="54">
        <v>146120</v>
      </c>
      <c r="GM15" s="52">
        <v>167700</v>
      </c>
      <c r="GN15" s="53">
        <v>313820</v>
      </c>
      <c r="GO15" s="51">
        <v>147160</v>
      </c>
      <c r="GP15" s="52">
        <v>22200</v>
      </c>
      <c r="GQ15" s="52">
        <v>0</v>
      </c>
      <c r="GR15" s="52">
        <v>317130</v>
      </c>
      <c r="GS15" s="52">
        <v>765340</v>
      </c>
      <c r="GT15" s="55">
        <v>1082470</v>
      </c>
      <c r="GU15" s="43">
        <v>111250</v>
      </c>
      <c r="GV15" s="54">
        <v>181170</v>
      </c>
      <c r="GW15" s="52">
        <v>53550</v>
      </c>
      <c r="GX15" s="52">
        <v>71440</v>
      </c>
      <c r="GY15" s="52">
        <v>48150</v>
      </c>
      <c r="GZ15" s="55">
        <v>354310</v>
      </c>
      <c r="HA15" s="52">
        <v>27140</v>
      </c>
      <c r="HB15" s="52">
        <v>5671950</v>
      </c>
      <c r="HC15" s="53">
        <v>15479369</v>
      </c>
      <c r="HD15" s="54">
        <v>63447293</v>
      </c>
      <c r="HE15" s="52">
        <v>0</v>
      </c>
      <c r="HF15" s="52">
        <v>0</v>
      </c>
      <c r="HG15" s="53">
        <v>63447293</v>
      </c>
      <c r="HH15" s="51">
        <v>2537323</v>
      </c>
      <c r="HI15" s="52">
        <v>2537323</v>
      </c>
      <c r="HJ15" s="56">
        <f t="shared" si="5"/>
        <v>3.9991036339406948E-2</v>
      </c>
    </row>
    <row r="16" spans="1:218" s="18" customFormat="1" ht="12.6" customHeight="1" x14ac:dyDescent="0.2">
      <c r="A16" s="19">
        <v>4</v>
      </c>
      <c r="B16" s="20" t="s">
        <v>79</v>
      </c>
      <c r="C16" s="44">
        <v>6440188</v>
      </c>
      <c r="D16" s="45">
        <v>0</v>
      </c>
      <c r="E16" s="45">
        <v>0</v>
      </c>
      <c r="F16" s="46">
        <v>6440188</v>
      </c>
      <c r="G16" s="44">
        <v>0</v>
      </c>
      <c r="H16" s="45">
        <v>155610</v>
      </c>
      <c r="I16" s="45">
        <v>0</v>
      </c>
      <c r="J16" s="45">
        <v>471271</v>
      </c>
      <c r="K16" s="45">
        <v>59995</v>
      </c>
      <c r="L16" s="45">
        <v>21753</v>
      </c>
      <c r="M16" s="47">
        <v>4438</v>
      </c>
      <c r="N16" s="48">
        <v>10920</v>
      </c>
      <c r="O16" s="45">
        <v>12900</v>
      </c>
      <c r="P16" s="46">
        <v>23820</v>
      </c>
      <c r="Q16" s="44">
        <v>0</v>
      </c>
      <c r="R16" s="45">
        <v>0</v>
      </c>
      <c r="S16" s="45">
        <v>0</v>
      </c>
      <c r="T16" s="45">
        <v>3960</v>
      </c>
      <c r="U16" s="45">
        <v>4510</v>
      </c>
      <c r="V16" s="49">
        <v>8470</v>
      </c>
      <c r="W16" s="47">
        <v>1280</v>
      </c>
      <c r="X16" s="48">
        <v>18480</v>
      </c>
      <c r="Y16" s="45">
        <v>7650</v>
      </c>
      <c r="Z16" s="45">
        <v>3800</v>
      </c>
      <c r="AA16" s="45">
        <v>7200</v>
      </c>
      <c r="AB16" s="49">
        <v>37130</v>
      </c>
      <c r="AC16" s="45">
        <v>1840</v>
      </c>
      <c r="AD16" s="45">
        <v>277350</v>
      </c>
      <c r="AE16" s="46">
        <v>1062957</v>
      </c>
      <c r="AF16" s="48">
        <v>5377231</v>
      </c>
      <c r="AG16" s="45">
        <v>0</v>
      </c>
      <c r="AH16" s="45">
        <v>0</v>
      </c>
      <c r="AI16" s="46">
        <v>5377231</v>
      </c>
      <c r="AJ16" s="44">
        <v>322605</v>
      </c>
      <c r="AK16" s="45">
        <v>322605</v>
      </c>
      <c r="AL16" s="50">
        <f t="shared" si="0"/>
        <v>5.999463292538483E-2</v>
      </c>
      <c r="AM16" s="48">
        <v>28604651</v>
      </c>
      <c r="AN16" s="45">
        <v>0</v>
      </c>
      <c r="AO16" s="45">
        <v>12792</v>
      </c>
      <c r="AP16" s="46">
        <v>28617443</v>
      </c>
      <c r="AQ16" s="44">
        <v>0</v>
      </c>
      <c r="AR16" s="45">
        <v>282354</v>
      </c>
      <c r="AS16" s="45">
        <v>8</v>
      </c>
      <c r="AT16" s="45">
        <v>818974</v>
      </c>
      <c r="AU16" s="45">
        <v>124463</v>
      </c>
      <c r="AV16" s="45">
        <v>30734</v>
      </c>
      <c r="AW16" s="47">
        <v>6282</v>
      </c>
      <c r="AX16" s="48">
        <v>10140</v>
      </c>
      <c r="AY16" s="45">
        <v>12300</v>
      </c>
      <c r="AZ16" s="46">
        <v>22440</v>
      </c>
      <c r="BA16" s="44">
        <v>0</v>
      </c>
      <c r="BB16" s="45">
        <v>0</v>
      </c>
      <c r="BC16" s="45">
        <v>0</v>
      </c>
      <c r="BD16" s="45">
        <v>0</v>
      </c>
      <c r="BE16" s="45">
        <v>0</v>
      </c>
      <c r="BF16" s="49">
        <v>0</v>
      </c>
      <c r="BG16" s="47">
        <v>0</v>
      </c>
      <c r="BH16" s="48">
        <v>25080</v>
      </c>
      <c r="BI16" s="45">
        <v>18900</v>
      </c>
      <c r="BJ16" s="45">
        <v>9120</v>
      </c>
      <c r="BK16" s="45">
        <v>9450</v>
      </c>
      <c r="BL16" s="49">
        <v>62550</v>
      </c>
      <c r="BM16" s="45">
        <v>1610</v>
      </c>
      <c r="BN16" s="45">
        <v>274040</v>
      </c>
      <c r="BO16" s="46">
        <v>1623447</v>
      </c>
      <c r="BP16" s="48">
        <v>26981205</v>
      </c>
      <c r="BQ16" s="45">
        <v>0</v>
      </c>
      <c r="BR16" s="45">
        <v>12791</v>
      </c>
      <c r="BS16" s="46">
        <v>26993996</v>
      </c>
      <c r="BT16" s="44">
        <v>1619598</v>
      </c>
      <c r="BU16" s="45">
        <v>1619598</v>
      </c>
      <c r="BV16" s="50">
        <f t="shared" si="1"/>
        <v>5.9998452989323998E-2</v>
      </c>
      <c r="BW16" s="48">
        <v>47460382</v>
      </c>
      <c r="BX16" s="45">
        <v>320</v>
      </c>
      <c r="BY16" s="45">
        <v>0</v>
      </c>
      <c r="BZ16" s="46">
        <v>47460702</v>
      </c>
      <c r="CA16" s="44">
        <v>3395</v>
      </c>
      <c r="CB16" s="45">
        <v>1820965</v>
      </c>
      <c r="CC16" s="45">
        <v>507</v>
      </c>
      <c r="CD16" s="45">
        <v>5729732</v>
      </c>
      <c r="CE16" s="45">
        <v>347287</v>
      </c>
      <c r="CF16" s="45">
        <v>433148</v>
      </c>
      <c r="CG16" s="47">
        <v>79515</v>
      </c>
      <c r="CH16" s="48">
        <v>212160</v>
      </c>
      <c r="CI16" s="45">
        <v>235800</v>
      </c>
      <c r="CJ16" s="46">
        <v>447960</v>
      </c>
      <c r="CK16" s="44">
        <v>275860</v>
      </c>
      <c r="CL16" s="45">
        <v>30600</v>
      </c>
      <c r="CM16" s="45">
        <v>0</v>
      </c>
      <c r="CN16" s="45">
        <v>464090</v>
      </c>
      <c r="CO16" s="45">
        <v>1235550</v>
      </c>
      <c r="CP16" s="49">
        <v>1699640</v>
      </c>
      <c r="CQ16" s="47">
        <v>162420</v>
      </c>
      <c r="CR16" s="48">
        <v>255090</v>
      </c>
      <c r="CS16" s="45">
        <v>51750</v>
      </c>
      <c r="CT16" s="45">
        <v>84740</v>
      </c>
      <c r="CU16" s="45">
        <v>81900</v>
      </c>
      <c r="CV16" s="49">
        <v>473480</v>
      </c>
      <c r="CW16" s="45">
        <v>38640</v>
      </c>
      <c r="CX16" s="45">
        <v>7910000</v>
      </c>
      <c r="CY16" s="46">
        <v>19452642</v>
      </c>
      <c r="CZ16" s="48">
        <v>28007740</v>
      </c>
      <c r="DA16" s="45">
        <v>320</v>
      </c>
      <c r="DB16" s="45">
        <v>0</v>
      </c>
      <c r="DC16" s="46">
        <v>28008060</v>
      </c>
      <c r="DD16" s="44">
        <v>1119562</v>
      </c>
      <c r="DE16" s="45">
        <v>1119562</v>
      </c>
      <c r="DF16" s="50">
        <f t="shared" si="2"/>
        <v>3.9972850672270771E-2</v>
      </c>
      <c r="DG16" s="48">
        <v>6440188</v>
      </c>
      <c r="DH16" s="45">
        <v>0</v>
      </c>
      <c r="DI16" s="45">
        <v>0</v>
      </c>
      <c r="DJ16" s="46">
        <v>6440188</v>
      </c>
      <c r="DK16" s="44">
        <v>0</v>
      </c>
      <c r="DL16" s="45">
        <v>155610</v>
      </c>
      <c r="DM16" s="45">
        <v>0</v>
      </c>
      <c r="DN16" s="45">
        <v>471271</v>
      </c>
      <c r="DO16" s="45">
        <v>59995</v>
      </c>
      <c r="DP16" s="45">
        <v>21753</v>
      </c>
      <c r="DQ16" s="47">
        <v>4438</v>
      </c>
      <c r="DR16" s="48">
        <v>10920</v>
      </c>
      <c r="DS16" s="45">
        <v>12900</v>
      </c>
      <c r="DT16" s="46">
        <v>23820</v>
      </c>
      <c r="DU16" s="44">
        <v>0</v>
      </c>
      <c r="DV16" s="45">
        <v>0</v>
      </c>
      <c r="DW16" s="45">
        <v>0</v>
      </c>
      <c r="DX16" s="45">
        <v>3960</v>
      </c>
      <c r="DY16" s="45">
        <v>4510</v>
      </c>
      <c r="DZ16" s="49">
        <v>8470</v>
      </c>
      <c r="EA16" s="47">
        <v>1280</v>
      </c>
      <c r="EB16" s="48">
        <v>18480</v>
      </c>
      <c r="EC16" s="45">
        <v>7650</v>
      </c>
      <c r="ED16" s="45">
        <v>3800</v>
      </c>
      <c r="EE16" s="45">
        <v>7200</v>
      </c>
      <c r="EF16" s="49">
        <v>37130</v>
      </c>
      <c r="EG16" s="45">
        <v>1840</v>
      </c>
      <c r="EH16" s="45">
        <v>277350</v>
      </c>
      <c r="EI16" s="46">
        <v>1062957</v>
      </c>
      <c r="EJ16" s="48">
        <v>5377231</v>
      </c>
      <c r="EK16" s="45">
        <v>0</v>
      </c>
      <c r="EL16" s="45">
        <v>0</v>
      </c>
      <c r="EM16" s="46">
        <v>5377231</v>
      </c>
      <c r="EN16" s="44">
        <v>215061</v>
      </c>
      <c r="EO16" s="45">
        <v>215061</v>
      </c>
      <c r="EP16" s="50">
        <f t="shared" si="3"/>
        <v>3.9994748226364091E-2</v>
      </c>
      <c r="EQ16" s="48">
        <v>28604651</v>
      </c>
      <c r="ER16" s="45">
        <v>0</v>
      </c>
      <c r="ES16" s="45">
        <v>12792</v>
      </c>
      <c r="ET16" s="46">
        <v>28617443</v>
      </c>
      <c r="EU16" s="44">
        <v>0</v>
      </c>
      <c r="EV16" s="45">
        <v>282354</v>
      </c>
      <c r="EW16" s="45">
        <v>8</v>
      </c>
      <c r="EX16" s="45">
        <v>818974</v>
      </c>
      <c r="EY16" s="45">
        <v>124463</v>
      </c>
      <c r="EZ16" s="45">
        <v>30734</v>
      </c>
      <c r="FA16" s="47">
        <v>6282</v>
      </c>
      <c r="FB16" s="48">
        <v>10140</v>
      </c>
      <c r="FC16" s="45">
        <v>12300</v>
      </c>
      <c r="FD16" s="46">
        <v>22440</v>
      </c>
      <c r="FE16" s="44">
        <v>0</v>
      </c>
      <c r="FF16" s="45">
        <v>0</v>
      </c>
      <c r="FG16" s="45">
        <v>0</v>
      </c>
      <c r="FH16" s="45">
        <v>0</v>
      </c>
      <c r="FI16" s="45">
        <v>0</v>
      </c>
      <c r="FJ16" s="49">
        <v>0</v>
      </c>
      <c r="FK16" s="47">
        <v>0</v>
      </c>
      <c r="FL16" s="48">
        <v>25080</v>
      </c>
      <c r="FM16" s="45">
        <v>18900</v>
      </c>
      <c r="FN16" s="45">
        <v>9120</v>
      </c>
      <c r="FO16" s="45">
        <v>9450</v>
      </c>
      <c r="FP16" s="49">
        <v>62550</v>
      </c>
      <c r="FQ16" s="45">
        <v>1610</v>
      </c>
      <c r="FR16" s="45">
        <v>274040</v>
      </c>
      <c r="FS16" s="46">
        <v>1623447</v>
      </c>
      <c r="FT16" s="48">
        <v>26981205</v>
      </c>
      <c r="FU16" s="45">
        <v>0</v>
      </c>
      <c r="FV16" s="45">
        <v>12791</v>
      </c>
      <c r="FW16" s="46">
        <v>26993996</v>
      </c>
      <c r="FX16" s="44">
        <v>1079721</v>
      </c>
      <c r="FY16" s="45">
        <v>1079721</v>
      </c>
      <c r="FZ16" s="50">
        <f t="shared" si="4"/>
        <v>3.999856116152644E-2</v>
      </c>
      <c r="GA16" s="48">
        <v>82505221</v>
      </c>
      <c r="GB16" s="45">
        <v>320</v>
      </c>
      <c r="GC16" s="45">
        <v>12792</v>
      </c>
      <c r="GD16" s="46">
        <v>82518333</v>
      </c>
      <c r="GE16" s="44">
        <v>3395</v>
      </c>
      <c r="GF16" s="45">
        <v>2258929</v>
      </c>
      <c r="GG16" s="45">
        <v>515</v>
      </c>
      <c r="GH16" s="45">
        <v>7019977</v>
      </c>
      <c r="GI16" s="45">
        <v>531745</v>
      </c>
      <c r="GJ16" s="45">
        <v>485635</v>
      </c>
      <c r="GK16" s="47">
        <v>90235</v>
      </c>
      <c r="GL16" s="48">
        <v>233220</v>
      </c>
      <c r="GM16" s="45">
        <v>261000</v>
      </c>
      <c r="GN16" s="46">
        <v>494220</v>
      </c>
      <c r="GO16" s="44">
        <v>275860</v>
      </c>
      <c r="GP16" s="45">
        <v>30600</v>
      </c>
      <c r="GQ16" s="45">
        <v>0</v>
      </c>
      <c r="GR16" s="45">
        <v>468050</v>
      </c>
      <c r="GS16" s="45">
        <v>1240060</v>
      </c>
      <c r="GT16" s="49">
        <v>1708110</v>
      </c>
      <c r="GU16" s="47">
        <v>163700</v>
      </c>
      <c r="GV16" s="48">
        <v>298650</v>
      </c>
      <c r="GW16" s="45">
        <v>78300</v>
      </c>
      <c r="GX16" s="45">
        <v>97660</v>
      </c>
      <c r="GY16" s="45">
        <v>98550</v>
      </c>
      <c r="GZ16" s="49">
        <v>573160</v>
      </c>
      <c r="HA16" s="45">
        <v>42090</v>
      </c>
      <c r="HB16" s="45">
        <v>8461390</v>
      </c>
      <c r="HC16" s="46">
        <v>22139046</v>
      </c>
      <c r="HD16" s="48">
        <v>60366176</v>
      </c>
      <c r="HE16" s="45">
        <v>320</v>
      </c>
      <c r="HF16" s="45">
        <v>12791</v>
      </c>
      <c r="HG16" s="46">
        <v>60379287</v>
      </c>
      <c r="HH16" s="44">
        <v>2414344</v>
      </c>
      <c r="HI16" s="45">
        <v>2414344</v>
      </c>
      <c r="HJ16" s="50">
        <f t="shared" si="5"/>
        <v>3.9986295300240955E-2</v>
      </c>
    </row>
    <row r="17" spans="1:218" s="18" customFormat="1" ht="12.6" customHeight="1" x14ac:dyDescent="0.2">
      <c r="A17" s="21">
        <v>5</v>
      </c>
      <c r="B17" s="22" t="s">
        <v>80</v>
      </c>
      <c r="C17" s="51">
        <v>3410979</v>
      </c>
      <c r="D17" s="52">
        <v>0</v>
      </c>
      <c r="E17" s="52">
        <v>0</v>
      </c>
      <c r="F17" s="53">
        <v>3410979</v>
      </c>
      <c r="G17" s="51">
        <v>0</v>
      </c>
      <c r="H17" s="52">
        <v>74200</v>
      </c>
      <c r="I17" s="52">
        <v>0</v>
      </c>
      <c r="J17" s="52">
        <v>245095</v>
      </c>
      <c r="K17" s="52">
        <v>29649</v>
      </c>
      <c r="L17" s="52">
        <v>11870</v>
      </c>
      <c r="M17" s="43">
        <v>2637</v>
      </c>
      <c r="N17" s="54">
        <v>1820</v>
      </c>
      <c r="O17" s="52">
        <v>3000</v>
      </c>
      <c r="P17" s="53">
        <v>4820</v>
      </c>
      <c r="Q17" s="51">
        <v>0</v>
      </c>
      <c r="R17" s="52">
        <v>0</v>
      </c>
      <c r="S17" s="52">
        <v>0</v>
      </c>
      <c r="T17" s="52">
        <v>4400</v>
      </c>
      <c r="U17" s="52">
        <v>2950</v>
      </c>
      <c r="V17" s="55">
        <v>7350</v>
      </c>
      <c r="W17" s="43">
        <v>990</v>
      </c>
      <c r="X17" s="54">
        <v>10890</v>
      </c>
      <c r="Y17" s="52">
        <v>3150</v>
      </c>
      <c r="Z17" s="52">
        <v>1900</v>
      </c>
      <c r="AA17" s="52">
        <v>3150</v>
      </c>
      <c r="AB17" s="55">
        <v>19090</v>
      </c>
      <c r="AC17" s="52">
        <v>690</v>
      </c>
      <c r="AD17" s="52">
        <v>149640</v>
      </c>
      <c r="AE17" s="53">
        <v>546031</v>
      </c>
      <c r="AF17" s="54">
        <v>2864948</v>
      </c>
      <c r="AG17" s="52">
        <v>0</v>
      </c>
      <c r="AH17" s="52">
        <v>0</v>
      </c>
      <c r="AI17" s="53">
        <v>2864948</v>
      </c>
      <c r="AJ17" s="51">
        <v>171882</v>
      </c>
      <c r="AK17" s="52">
        <v>171882</v>
      </c>
      <c r="AL17" s="56">
        <f t="shared" si="0"/>
        <v>5.9994806188454382E-2</v>
      </c>
      <c r="AM17" s="54">
        <v>11432506</v>
      </c>
      <c r="AN17" s="52">
        <v>0</v>
      </c>
      <c r="AO17" s="52">
        <v>0</v>
      </c>
      <c r="AP17" s="53">
        <v>11432506</v>
      </c>
      <c r="AQ17" s="51">
        <v>0</v>
      </c>
      <c r="AR17" s="52">
        <v>115589</v>
      </c>
      <c r="AS17" s="52">
        <v>0</v>
      </c>
      <c r="AT17" s="52">
        <v>385093</v>
      </c>
      <c r="AU17" s="52">
        <v>47979</v>
      </c>
      <c r="AV17" s="52">
        <v>14988</v>
      </c>
      <c r="AW17" s="43">
        <v>3162</v>
      </c>
      <c r="AX17" s="54">
        <v>5460</v>
      </c>
      <c r="AY17" s="52">
        <v>3000</v>
      </c>
      <c r="AZ17" s="53">
        <v>8460</v>
      </c>
      <c r="BA17" s="51">
        <v>0</v>
      </c>
      <c r="BB17" s="52">
        <v>0</v>
      </c>
      <c r="BC17" s="52">
        <v>0</v>
      </c>
      <c r="BD17" s="52">
        <v>0</v>
      </c>
      <c r="BE17" s="52">
        <v>0</v>
      </c>
      <c r="BF17" s="55">
        <v>0</v>
      </c>
      <c r="BG17" s="43">
        <v>0</v>
      </c>
      <c r="BH17" s="54">
        <v>11550</v>
      </c>
      <c r="BI17" s="52">
        <v>10800</v>
      </c>
      <c r="BJ17" s="52">
        <v>2660</v>
      </c>
      <c r="BK17" s="52">
        <v>3150</v>
      </c>
      <c r="BL17" s="55">
        <v>28160</v>
      </c>
      <c r="BM17" s="52">
        <v>230</v>
      </c>
      <c r="BN17" s="52">
        <v>148680</v>
      </c>
      <c r="BO17" s="53">
        <v>752341</v>
      </c>
      <c r="BP17" s="54">
        <v>10680165</v>
      </c>
      <c r="BQ17" s="52">
        <v>0</v>
      </c>
      <c r="BR17" s="52">
        <v>0</v>
      </c>
      <c r="BS17" s="53">
        <v>10680165</v>
      </c>
      <c r="BT17" s="51">
        <v>640789</v>
      </c>
      <c r="BU17" s="52">
        <v>640789</v>
      </c>
      <c r="BV17" s="56">
        <f t="shared" si="1"/>
        <v>5.9998043101394033E-2</v>
      </c>
      <c r="BW17" s="54">
        <v>31076123</v>
      </c>
      <c r="BX17" s="52">
        <v>2049</v>
      </c>
      <c r="BY17" s="52">
        <v>0</v>
      </c>
      <c r="BZ17" s="53">
        <v>31078172</v>
      </c>
      <c r="CA17" s="51">
        <v>1983</v>
      </c>
      <c r="CB17" s="52">
        <v>1065343</v>
      </c>
      <c r="CC17" s="52">
        <v>282</v>
      </c>
      <c r="CD17" s="52">
        <v>3784215</v>
      </c>
      <c r="CE17" s="52">
        <v>189639</v>
      </c>
      <c r="CF17" s="52">
        <v>271713</v>
      </c>
      <c r="CG17" s="43">
        <v>50576</v>
      </c>
      <c r="CH17" s="54">
        <v>120120</v>
      </c>
      <c r="CI17" s="52">
        <v>116400</v>
      </c>
      <c r="CJ17" s="53">
        <v>236520</v>
      </c>
      <c r="CK17" s="51">
        <v>172380</v>
      </c>
      <c r="CL17" s="52">
        <v>29400</v>
      </c>
      <c r="CM17" s="52">
        <v>0</v>
      </c>
      <c r="CN17" s="52">
        <v>320210</v>
      </c>
      <c r="CO17" s="52">
        <v>892630</v>
      </c>
      <c r="CP17" s="55">
        <v>1212840</v>
      </c>
      <c r="CQ17" s="43">
        <v>149020</v>
      </c>
      <c r="CR17" s="54">
        <v>166650</v>
      </c>
      <c r="CS17" s="52">
        <v>39150</v>
      </c>
      <c r="CT17" s="52">
        <v>45600</v>
      </c>
      <c r="CU17" s="52">
        <v>54000</v>
      </c>
      <c r="CV17" s="55">
        <v>305400</v>
      </c>
      <c r="CW17" s="52">
        <v>20470</v>
      </c>
      <c r="CX17" s="52">
        <v>5534530</v>
      </c>
      <c r="CY17" s="53">
        <v>13024029</v>
      </c>
      <c r="CZ17" s="54">
        <v>18052094</v>
      </c>
      <c r="DA17" s="52">
        <v>2049</v>
      </c>
      <c r="DB17" s="52">
        <v>0</v>
      </c>
      <c r="DC17" s="53">
        <v>18054143</v>
      </c>
      <c r="DD17" s="51">
        <v>721636</v>
      </c>
      <c r="DE17" s="52">
        <v>721636</v>
      </c>
      <c r="DF17" s="56">
        <f t="shared" si="2"/>
        <v>3.9970659366107823E-2</v>
      </c>
      <c r="DG17" s="54">
        <v>3410979</v>
      </c>
      <c r="DH17" s="52">
        <v>0</v>
      </c>
      <c r="DI17" s="52">
        <v>0</v>
      </c>
      <c r="DJ17" s="53">
        <v>3410979</v>
      </c>
      <c r="DK17" s="51">
        <v>0</v>
      </c>
      <c r="DL17" s="52">
        <v>74200</v>
      </c>
      <c r="DM17" s="52">
        <v>0</v>
      </c>
      <c r="DN17" s="52">
        <v>245095</v>
      </c>
      <c r="DO17" s="52">
        <v>29649</v>
      </c>
      <c r="DP17" s="52">
        <v>11870</v>
      </c>
      <c r="DQ17" s="43">
        <v>2637</v>
      </c>
      <c r="DR17" s="54">
        <v>1820</v>
      </c>
      <c r="DS17" s="52">
        <v>3000</v>
      </c>
      <c r="DT17" s="53">
        <v>4820</v>
      </c>
      <c r="DU17" s="51">
        <v>0</v>
      </c>
      <c r="DV17" s="52">
        <v>0</v>
      </c>
      <c r="DW17" s="52">
        <v>0</v>
      </c>
      <c r="DX17" s="52">
        <v>4400</v>
      </c>
      <c r="DY17" s="52">
        <v>2950</v>
      </c>
      <c r="DZ17" s="55">
        <v>7350</v>
      </c>
      <c r="EA17" s="43">
        <v>990</v>
      </c>
      <c r="EB17" s="54">
        <v>10890</v>
      </c>
      <c r="EC17" s="52">
        <v>3150</v>
      </c>
      <c r="ED17" s="52">
        <v>1900</v>
      </c>
      <c r="EE17" s="52">
        <v>3150</v>
      </c>
      <c r="EF17" s="55">
        <v>19090</v>
      </c>
      <c r="EG17" s="52">
        <v>690</v>
      </c>
      <c r="EH17" s="52">
        <v>149640</v>
      </c>
      <c r="EI17" s="53">
        <v>546031</v>
      </c>
      <c r="EJ17" s="54">
        <v>2864948</v>
      </c>
      <c r="EK17" s="52">
        <v>0</v>
      </c>
      <c r="EL17" s="52">
        <v>0</v>
      </c>
      <c r="EM17" s="53">
        <v>2864948</v>
      </c>
      <c r="EN17" s="51">
        <v>114583</v>
      </c>
      <c r="EO17" s="52">
        <v>114583</v>
      </c>
      <c r="EP17" s="56">
        <f t="shared" si="3"/>
        <v>3.999479222659539E-2</v>
      </c>
      <c r="EQ17" s="54">
        <v>11432506</v>
      </c>
      <c r="ER17" s="52">
        <v>0</v>
      </c>
      <c r="ES17" s="52">
        <v>0</v>
      </c>
      <c r="ET17" s="53">
        <v>11432506</v>
      </c>
      <c r="EU17" s="51">
        <v>0</v>
      </c>
      <c r="EV17" s="52">
        <v>115589</v>
      </c>
      <c r="EW17" s="52">
        <v>0</v>
      </c>
      <c r="EX17" s="52">
        <v>385093</v>
      </c>
      <c r="EY17" s="52">
        <v>47979</v>
      </c>
      <c r="EZ17" s="52">
        <v>14988</v>
      </c>
      <c r="FA17" s="43">
        <v>3162</v>
      </c>
      <c r="FB17" s="54">
        <v>5460</v>
      </c>
      <c r="FC17" s="52">
        <v>3000</v>
      </c>
      <c r="FD17" s="53">
        <v>8460</v>
      </c>
      <c r="FE17" s="51">
        <v>0</v>
      </c>
      <c r="FF17" s="52">
        <v>0</v>
      </c>
      <c r="FG17" s="52">
        <v>0</v>
      </c>
      <c r="FH17" s="52">
        <v>0</v>
      </c>
      <c r="FI17" s="52">
        <v>0</v>
      </c>
      <c r="FJ17" s="55">
        <v>0</v>
      </c>
      <c r="FK17" s="43">
        <v>0</v>
      </c>
      <c r="FL17" s="54">
        <v>11550</v>
      </c>
      <c r="FM17" s="52">
        <v>10800</v>
      </c>
      <c r="FN17" s="52">
        <v>2660</v>
      </c>
      <c r="FO17" s="52">
        <v>3150</v>
      </c>
      <c r="FP17" s="55">
        <v>28160</v>
      </c>
      <c r="FQ17" s="52">
        <v>230</v>
      </c>
      <c r="FR17" s="52">
        <v>148680</v>
      </c>
      <c r="FS17" s="53">
        <v>752341</v>
      </c>
      <c r="FT17" s="54">
        <v>10680165</v>
      </c>
      <c r="FU17" s="52">
        <v>0</v>
      </c>
      <c r="FV17" s="52">
        <v>0</v>
      </c>
      <c r="FW17" s="53">
        <v>10680165</v>
      </c>
      <c r="FX17" s="51">
        <v>427187</v>
      </c>
      <c r="FY17" s="52">
        <v>427187</v>
      </c>
      <c r="FZ17" s="56">
        <f t="shared" si="4"/>
        <v>3.9998164822359954E-2</v>
      </c>
      <c r="GA17" s="54">
        <v>45919608</v>
      </c>
      <c r="GB17" s="52">
        <v>2049</v>
      </c>
      <c r="GC17" s="52">
        <v>0</v>
      </c>
      <c r="GD17" s="53">
        <v>45921657</v>
      </c>
      <c r="GE17" s="51">
        <v>1983</v>
      </c>
      <c r="GF17" s="52">
        <v>1255132</v>
      </c>
      <c r="GG17" s="52">
        <v>282</v>
      </c>
      <c r="GH17" s="52">
        <v>4414403</v>
      </c>
      <c r="GI17" s="52">
        <v>267267</v>
      </c>
      <c r="GJ17" s="52">
        <v>298571</v>
      </c>
      <c r="GK17" s="43">
        <v>56375</v>
      </c>
      <c r="GL17" s="54">
        <v>127400</v>
      </c>
      <c r="GM17" s="52">
        <v>122400</v>
      </c>
      <c r="GN17" s="53">
        <v>249800</v>
      </c>
      <c r="GO17" s="51">
        <v>172380</v>
      </c>
      <c r="GP17" s="52">
        <v>29400</v>
      </c>
      <c r="GQ17" s="52">
        <v>0</v>
      </c>
      <c r="GR17" s="52">
        <v>324610</v>
      </c>
      <c r="GS17" s="52">
        <v>895580</v>
      </c>
      <c r="GT17" s="55">
        <v>1220190</v>
      </c>
      <c r="GU17" s="43">
        <v>150010</v>
      </c>
      <c r="GV17" s="54">
        <v>189090</v>
      </c>
      <c r="GW17" s="52">
        <v>53100</v>
      </c>
      <c r="GX17" s="52">
        <v>50160</v>
      </c>
      <c r="GY17" s="52">
        <v>60300</v>
      </c>
      <c r="GZ17" s="55">
        <v>352650</v>
      </c>
      <c r="HA17" s="52">
        <v>21390</v>
      </c>
      <c r="HB17" s="52">
        <v>5832850</v>
      </c>
      <c r="HC17" s="53">
        <v>14322401</v>
      </c>
      <c r="HD17" s="54">
        <v>31597207</v>
      </c>
      <c r="HE17" s="52">
        <v>2049</v>
      </c>
      <c r="HF17" s="52">
        <v>0</v>
      </c>
      <c r="HG17" s="53">
        <v>31599256</v>
      </c>
      <c r="HH17" s="51">
        <v>1263406</v>
      </c>
      <c r="HI17" s="52">
        <v>1263406</v>
      </c>
      <c r="HJ17" s="56">
        <f t="shared" si="5"/>
        <v>3.9982143883387632E-2</v>
      </c>
    </row>
    <row r="18" spans="1:218" s="18" customFormat="1" ht="12.6" customHeight="1" x14ac:dyDescent="0.2">
      <c r="A18" s="19">
        <v>6</v>
      </c>
      <c r="B18" s="20" t="s">
        <v>81</v>
      </c>
      <c r="C18" s="44">
        <v>3228505</v>
      </c>
      <c r="D18" s="45">
        <v>0</v>
      </c>
      <c r="E18" s="45">
        <v>0</v>
      </c>
      <c r="F18" s="46">
        <v>3228505</v>
      </c>
      <c r="G18" s="44">
        <v>0</v>
      </c>
      <c r="H18" s="45">
        <v>79357</v>
      </c>
      <c r="I18" s="45">
        <v>0</v>
      </c>
      <c r="J18" s="45">
        <v>227913</v>
      </c>
      <c r="K18" s="45">
        <v>25823</v>
      </c>
      <c r="L18" s="45">
        <v>12162</v>
      </c>
      <c r="M18" s="47">
        <v>2293</v>
      </c>
      <c r="N18" s="48">
        <v>4160</v>
      </c>
      <c r="O18" s="45">
        <v>3000</v>
      </c>
      <c r="P18" s="46">
        <v>7160</v>
      </c>
      <c r="Q18" s="44">
        <v>0</v>
      </c>
      <c r="R18" s="45">
        <v>0</v>
      </c>
      <c r="S18" s="45">
        <v>0</v>
      </c>
      <c r="T18" s="45">
        <v>1870</v>
      </c>
      <c r="U18" s="45">
        <v>2320</v>
      </c>
      <c r="V18" s="49">
        <v>4190</v>
      </c>
      <c r="W18" s="47">
        <v>440</v>
      </c>
      <c r="X18" s="48">
        <v>6270</v>
      </c>
      <c r="Y18" s="45">
        <v>1800</v>
      </c>
      <c r="Z18" s="45">
        <v>3800</v>
      </c>
      <c r="AA18" s="45">
        <v>2700</v>
      </c>
      <c r="AB18" s="49">
        <v>14570</v>
      </c>
      <c r="AC18" s="45">
        <v>230</v>
      </c>
      <c r="AD18" s="45">
        <v>138890</v>
      </c>
      <c r="AE18" s="46">
        <v>513028</v>
      </c>
      <c r="AF18" s="48">
        <v>2715477</v>
      </c>
      <c r="AG18" s="45">
        <v>0</v>
      </c>
      <c r="AH18" s="45">
        <v>0</v>
      </c>
      <c r="AI18" s="46">
        <v>2715477</v>
      </c>
      <c r="AJ18" s="44">
        <v>162916</v>
      </c>
      <c r="AK18" s="45">
        <v>162916</v>
      </c>
      <c r="AL18" s="50">
        <f t="shared" si="0"/>
        <v>5.9995352566050091E-2</v>
      </c>
      <c r="AM18" s="48">
        <v>8711277</v>
      </c>
      <c r="AN18" s="45">
        <v>0</v>
      </c>
      <c r="AO18" s="45">
        <v>0</v>
      </c>
      <c r="AP18" s="46">
        <v>8711277</v>
      </c>
      <c r="AQ18" s="44">
        <v>0</v>
      </c>
      <c r="AR18" s="45">
        <v>105344</v>
      </c>
      <c r="AS18" s="45">
        <v>0</v>
      </c>
      <c r="AT18" s="45">
        <v>307267</v>
      </c>
      <c r="AU18" s="45">
        <v>39823</v>
      </c>
      <c r="AV18" s="45">
        <v>13897</v>
      </c>
      <c r="AW18" s="47">
        <v>2742</v>
      </c>
      <c r="AX18" s="48">
        <v>3900</v>
      </c>
      <c r="AY18" s="45">
        <v>5100</v>
      </c>
      <c r="AZ18" s="46">
        <v>9000</v>
      </c>
      <c r="BA18" s="44">
        <v>0</v>
      </c>
      <c r="BB18" s="45">
        <v>0</v>
      </c>
      <c r="BC18" s="45">
        <v>0</v>
      </c>
      <c r="BD18" s="45">
        <v>0</v>
      </c>
      <c r="BE18" s="45">
        <v>0</v>
      </c>
      <c r="BF18" s="49">
        <v>0</v>
      </c>
      <c r="BG18" s="47">
        <v>0</v>
      </c>
      <c r="BH18" s="48">
        <v>18480</v>
      </c>
      <c r="BI18" s="45">
        <v>5850</v>
      </c>
      <c r="BJ18" s="45">
        <v>4560</v>
      </c>
      <c r="BK18" s="45">
        <v>3150</v>
      </c>
      <c r="BL18" s="49">
        <v>32040</v>
      </c>
      <c r="BM18" s="45">
        <v>690</v>
      </c>
      <c r="BN18" s="45">
        <v>130470</v>
      </c>
      <c r="BO18" s="46">
        <v>641273</v>
      </c>
      <c r="BP18" s="48">
        <v>8070004</v>
      </c>
      <c r="BQ18" s="45">
        <v>0</v>
      </c>
      <c r="BR18" s="45">
        <v>0</v>
      </c>
      <c r="BS18" s="46">
        <v>8070004</v>
      </c>
      <c r="BT18" s="44">
        <v>484185</v>
      </c>
      <c r="BU18" s="45">
        <v>484185</v>
      </c>
      <c r="BV18" s="50">
        <f t="shared" si="1"/>
        <v>5.9998111525099616E-2</v>
      </c>
      <c r="BW18" s="48">
        <v>26474756</v>
      </c>
      <c r="BX18" s="45">
        <v>0</v>
      </c>
      <c r="BY18" s="45">
        <v>0</v>
      </c>
      <c r="BZ18" s="46">
        <v>26474756</v>
      </c>
      <c r="CA18" s="44">
        <v>525</v>
      </c>
      <c r="CB18" s="45">
        <v>1010015</v>
      </c>
      <c r="CC18" s="45">
        <v>36</v>
      </c>
      <c r="CD18" s="45">
        <v>3279813</v>
      </c>
      <c r="CE18" s="45">
        <v>195866</v>
      </c>
      <c r="CF18" s="45">
        <v>264028</v>
      </c>
      <c r="CG18" s="47">
        <v>48723</v>
      </c>
      <c r="CH18" s="48">
        <v>109460</v>
      </c>
      <c r="CI18" s="45">
        <v>117000</v>
      </c>
      <c r="CJ18" s="46">
        <v>226460</v>
      </c>
      <c r="CK18" s="44">
        <v>176280</v>
      </c>
      <c r="CL18" s="45">
        <v>23700</v>
      </c>
      <c r="CM18" s="45">
        <v>0</v>
      </c>
      <c r="CN18" s="45">
        <v>253220</v>
      </c>
      <c r="CO18" s="45">
        <v>568620</v>
      </c>
      <c r="CP18" s="49">
        <v>821840</v>
      </c>
      <c r="CQ18" s="47">
        <v>135730</v>
      </c>
      <c r="CR18" s="48">
        <v>144210</v>
      </c>
      <c r="CS18" s="45">
        <v>33300</v>
      </c>
      <c r="CT18" s="45">
        <v>50920</v>
      </c>
      <c r="CU18" s="45">
        <v>72450</v>
      </c>
      <c r="CV18" s="49">
        <v>300880</v>
      </c>
      <c r="CW18" s="45">
        <v>22310</v>
      </c>
      <c r="CX18" s="45">
        <v>4610030</v>
      </c>
      <c r="CY18" s="46">
        <v>11116200</v>
      </c>
      <c r="CZ18" s="48">
        <v>15358556</v>
      </c>
      <c r="DA18" s="45">
        <v>0</v>
      </c>
      <c r="DB18" s="45">
        <v>0</v>
      </c>
      <c r="DC18" s="46">
        <v>15358556</v>
      </c>
      <c r="DD18" s="44">
        <v>613901</v>
      </c>
      <c r="DE18" s="45">
        <v>613901</v>
      </c>
      <c r="DF18" s="50">
        <f t="shared" si="2"/>
        <v>3.997127073664998E-2</v>
      </c>
      <c r="DG18" s="48">
        <v>3228505</v>
      </c>
      <c r="DH18" s="45">
        <v>0</v>
      </c>
      <c r="DI18" s="45">
        <v>0</v>
      </c>
      <c r="DJ18" s="46">
        <v>3228505</v>
      </c>
      <c r="DK18" s="44">
        <v>0</v>
      </c>
      <c r="DL18" s="45">
        <v>79357</v>
      </c>
      <c r="DM18" s="45">
        <v>0</v>
      </c>
      <c r="DN18" s="45">
        <v>227913</v>
      </c>
      <c r="DO18" s="45">
        <v>25823</v>
      </c>
      <c r="DP18" s="45">
        <v>12162</v>
      </c>
      <c r="DQ18" s="47">
        <v>2293</v>
      </c>
      <c r="DR18" s="48">
        <v>4160</v>
      </c>
      <c r="DS18" s="45">
        <v>3000</v>
      </c>
      <c r="DT18" s="46">
        <v>7160</v>
      </c>
      <c r="DU18" s="44">
        <v>0</v>
      </c>
      <c r="DV18" s="45">
        <v>0</v>
      </c>
      <c r="DW18" s="45">
        <v>0</v>
      </c>
      <c r="DX18" s="45">
        <v>1870</v>
      </c>
      <c r="DY18" s="45">
        <v>2320</v>
      </c>
      <c r="DZ18" s="49">
        <v>4190</v>
      </c>
      <c r="EA18" s="47">
        <v>440</v>
      </c>
      <c r="EB18" s="48">
        <v>6270</v>
      </c>
      <c r="EC18" s="45">
        <v>1800</v>
      </c>
      <c r="ED18" s="45">
        <v>3800</v>
      </c>
      <c r="EE18" s="45">
        <v>2700</v>
      </c>
      <c r="EF18" s="49">
        <v>14570</v>
      </c>
      <c r="EG18" s="45">
        <v>230</v>
      </c>
      <c r="EH18" s="45">
        <v>138890</v>
      </c>
      <c r="EI18" s="46">
        <v>513028</v>
      </c>
      <c r="EJ18" s="48">
        <v>2715477</v>
      </c>
      <c r="EK18" s="45">
        <v>0</v>
      </c>
      <c r="EL18" s="45">
        <v>0</v>
      </c>
      <c r="EM18" s="46">
        <v>2715477</v>
      </c>
      <c r="EN18" s="44">
        <v>108605</v>
      </c>
      <c r="EO18" s="45">
        <v>108605</v>
      </c>
      <c r="EP18" s="50">
        <f t="shared" si="3"/>
        <v>3.9994814907288852E-2</v>
      </c>
      <c r="EQ18" s="48">
        <v>8711277</v>
      </c>
      <c r="ER18" s="45">
        <v>0</v>
      </c>
      <c r="ES18" s="45">
        <v>0</v>
      </c>
      <c r="ET18" s="46">
        <v>8711277</v>
      </c>
      <c r="EU18" s="44">
        <v>0</v>
      </c>
      <c r="EV18" s="45">
        <v>105344</v>
      </c>
      <c r="EW18" s="45">
        <v>0</v>
      </c>
      <c r="EX18" s="45">
        <v>307267</v>
      </c>
      <c r="EY18" s="45">
        <v>39823</v>
      </c>
      <c r="EZ18" s="45">
        <v>13897</v>
      </c>
      <c r="FA18" s="47">
        <v>2742</v>
      </c>
      <c r="FB18" s="48">
        <v>3900</v>
      </c>
      <c r="FC18" s="45">
        <v>5100</v>
      </c>
      <c r="FD18" s="46">
        <v>9000</v>
      </c>
      <c r="FE18" s="44">
        <v>0</v>
      </c>
      <c r="FF18" s="45">
        <v>0</v>
      </c>
      <c r="FG18" s="45">
        <v>0</v>
      </c>
      <c r="FH18" s="45">
        <v>0</v>
      </c>
      <c r="FI18" s="45">
        <v>0</v>
      </c>
      <c r="FJ18" s="49">
        <v>0</v>
      </c>
      <c r="FK18" s="47">
        <v>0</v>
      </c>
      <c r="FL18" s="48">
        <v>18480</v>
      </c>
      <c r="FM18" s="45">
        <v>5850</v>
      </c>
      <c r="FN18" s="45">
        <v>4560</v>
      </c>
      <c r="FO18" s="45">
        <v>3150</v>
      </c>
      <c r="FP18" s="49">
        <v>32040</v>
      </c>
      <c r="FQ18" s="45">
        <v>690</v>
      </c>
      <c r="FR18" s="45">
        <v>130470</v>
      </c>
      <c r="FS18" s="46">
        <v>641273</v>
      </c>
      <c r="FT18" s="48">
        <v>8070004</v>
      </c>
      <c r="FU18" s="45">
        <v>0</v>
      </c>
      <c r="FV18" s="45">
        <v>0</v>
      </c>
      <c r="FW18" s="46">
        <v>8070004</v>
      </c>
      <c r="FX18" s="44">
        <v>322784</v>
      </c>
      <c r="FY18" s="45">
        <v>322784</v>
      </c>
      <c r="FZ18" s="50">
        <f t="shared" si="4"/>
        <v>3.9997997522677811E-2</v>
      </c>
      <c r="GA18" s="48">
        <v>38414538</v>
      </c>
      <c r="GB18" s="45">
        <v>0</v>
      </c>
      <c r="GC18" s="45">
        <v>0</v>
      </c>
      <c r="GD18" s="46">
        <v>38414538</v>
      </c>
      <c r="GE18" s="44">
        <v>525</v>
      </c>
      <c r="GF18" s="45">
        <v>1194716</v>
      </c>
      <c r="GG18" s="45">
        <v>36</v>
      </c>
      <c r="GH18" s="45">
        <v>3814993</v>
      </c>
      <c r="GI18" s="45">
        <v>261512</v>
      </c>
      <c r="GJ18" s="45">
        <v>290087</v>
      </c>
      <c r="GK18" s="47">
        <v>53758</v>
      </c>
      <c r="GL18" s="48">
        <v>117520</v>
      </c>
      <c r="GM18" s="45">
        <v>125100</v>
      </c>
      <c r="GN18" s="46">
        <v>242620</v>
      </c>
      <c r="GO18" s="44">
        <v>176280</v>
      </c>
      <c r="GP18" s="45">
        <v>23700</v>
      </c>
      <c r="GQ18" s="45">
        <v>0</v>
      </c>
      <c r="GR18" s="45">
        <v>255090</v>
      </c>
      <c r="GS18" s="45">
        <v>570940</v>
      </c>
      <c r="GT18" s="49">
        <v>826030</v>
      </c>
      <c r="GU18" s="47">
        <v>136170</v>
      </c>
      <c r="GV18" s="48">
        <v>168960</v>
      </c>
      <c r="GW18" s="45">
        <v>40950</v>
      </c>
      <c r="GX18" s="45">
        <v>59280</v>
      </c>
      <c r="GY18" s="45">
        <v>78300</v>
      </c>
      <c r="GZ18" s="49">
        <v>347490</v>
      </c>
      <c r="HA18" s="45">
        <v>23230</v>
      </c>
      <c r="HB18" s="45">
        <v>4879390</v>
      </c>
      <c r="HC18" s="46">
        <v>12270501</v>
      </c>
      <c r="HD18" s="48">
        <v>26144037</v>
      </c>
      <c r="HE18" s="45">
        <v>0</v>
      </c>
      <c r="HF18" s="45">
        <v>0</v>
      </c>
      <c r="HG18" s="46">
        <v>26144037</v>
      </c>
      <c r="HH18" s="44">
        <v>1045290</v>
      </c>
      <c r="HI18" s="45">
        <v>1045290</v>
      </c>
      <c r="HJ18" s="50">
        <f t="shared" si="5"/>
        <v>3.9981966059794052E-2</v>
      </c>
    </row>
    <row r="19" spans="1:218" s="18" customFormat="1" ht="12.6" customHeight="1" x14ac:dyDescent="0.2">
      <c r="A19" s="21">
        <v>7</v>
      </c>
      <c r="B19" s="22" t="s">
        <v>82</v>
      </c>
      <c r="C19" s="51">
        <v>2624744</v>
      </c>
      <c r="D19" s="52">
        <v>0</v>
      </c>
      <c r="E19" s="52">
        <v>0</v>
      </c>
      <c r="F19" s="53">
        <v>2624744</v>
      </c>
      <c r="G19" s="51">
        <v>0</v>
      </c>
      <c r="H19" s="52">
        <v>45313</v>
      </c>
      <c r="I19" s="52">
        <v>8</v>
      </c>
      <c r="J19" s="52">
        <v>194693</v>
      </c>
      <c r="K19" s="52">
        <v>32117</v>
      </c>
      <c r="L19" s="52">
        <v>10247</v>
      </c>
      <c r="M19" s="43">
        <v>2270</v>
      </c>
      <c r="N19" s="54">
        <v>1820</v>
      </c>
      <c r="O19" s="52">
        <v>1500</v>
      </c>
      <c r="P19" s="53">
        <v>3320</v>
      </c>
      <c r="Q19" s="51">
        <v>0</v>
      </c>
      <c r="R19" s="52">
        <v>0</v>
      </c>
      <c r="S19" s="52">
        <v>0</v>
      </c>
      <c r="T19" s="52">
        <v>2200</v>
      </c>
      <c r="U19" s="52">
        <v>2470</v>
      </c>
      <c r="V19" s="55">
        <v>4670</v>
      </c>
      <c r="W19" s="43">
        <v>690</v>
      </c>
      <c r="X19" s="54">
        <v>7920</v>
      </c>
      <c r="Y19" s="52">
        <v>3150</v>
      </c>
      <c r="Z19" s="52">
        <v>760</v>
      </c>
      <c r="AA19" s="52">
        <v>2700</v>
      </c>
      <c r="AB19" s="55">
        <v>14530</v>
      </c>
      <c r="AC19" s="52">
        <v>0</v>
      </c>
      <c r="AD19" s="52">
        <v>113520</v>
      </c>
      <c r="AE19" s="53">
        <v>421370</v>
      </c>
      <c r="AF19" s="54">
        <v>2203374</v>
      </c>
      <c r="AG19" s="52">
        <v>0</v>
      </c>
      <c r="AH19" s="52">
        <v>0</v>
      </c>
      <c r="AI19" s="53">
        <v>2203374</v>
      </c>
      <c r="AJ19" s="51">
        <v>132190</v>
      </c>
      <c r="AK19" s="52">
        <v>132190</v>
      </c>
      <c r="AL19" s="56">
        <f t="shared" si="0"/>
        <v>5.9994354113282626E-2</v>
      </c>
      <c r="AM19" s="54">
        <v>9863773</v>
      </c>
      <c r="AN19" s="52">
        <v>0</v>
      </c>
      <c r="AO19" s="52">
        <v>0</v>
      </c>
      <c r="AP19" s="53">
        <v>9863773</v>
      </c>
      <c r="AQ19" s="51">
        <v>0</v>
      </c>
      <c r="AR19" s="52">
        <v>85359</v>
      </c>
      <c r="AS19" s="52">
        <v>0</v>
      </c>
      <c r="AT19" s="52">
        <v>281452</v>
      </c>
      <c r="AU19" s="52">
        <v>41577</v>
      </c>
      <c r="AV19" s="52">
        <v>13148</v>
      </c>
      <c r="AW19" s="43">
        <v>2836</v>
      </c>
      <c r="AX19" s="54">
        <v>5200</v>
      </c>
      <c r="AY19" s="52">
        <v>5100</v>
      </c>
      <c r="AZ19" s="53">
        <v>10300</v>
      </c>
      <c r="BA19" s="51">
        <v>0</v>
      </c>
      <c r="BB19" s="52">
        <v>0</v>
      </c>
      <c r="BC19" s="52">
        <v>0</v>
      </c>
      <c r="BD19" s="52">
        <v>0</v>
      </c>
      <c r="BE19" s="52">
        <v>0</v>
      </c>
      <c r="BF19" s="55">
        <v>0</v>
      </c>
      <c r="BG19" s="43">
        <v>0</v>
      </c>
      <c r="BH19" s="54">
        <v>12540</v>
      </c>
      <c r="BI19" s="52">
        <v>5400</v>
      </c>
      <c r="BJ19" s="52">
        <v>1520</v>
      </c>
      <c r="BK19" s="52">
        <v>4050</v>
      </c>
      <c r="BL19" s="55">
        <v>23510</v>
      </c>
      <c r="BM19" s="52">
        <v>1610</v>
      </c>
      <c r="BN19" s="52">
        <v>119990</v>
      </c>
      <c r="BO19" s="53">
        <v>579782</v>
      </c>
      <c r="BP19" s="54">
        <v>9283991</v>
      </c>
      <c r="BQ19" s="52">
        <v>0</v>
      </c>
      <c r="BR19" s="52">
        <v>0</v>
      </c>
      <c r="BS19" s="53">
        <v>9283991</v>
      </c>
      <c r="BT19" s="51">
        <v>557025</v>
      </c>
      <c r="BU19" s="52">
        <v>557025</v>
      </c>
      <c r="BV19" s="56">
        <f t="shared" si="1"/>
        <v>5.9998442480179055E-2</v>
      </c>
      <c r="BW19" s="54">
        <v>29178554</v>
      </c>
      <c r="BX19" s="52">
        <v>0</v>
      </c>
      <c r="BY19" s="52">
        <v>0</v>
      </c>
      <c r="BZ19" s="53">
        <v>29178554</v>
      </c>
      <c r="CA19" s="51">
        <v>3225</v>
      </c>
      <c r="CB19" s="52">
        <v>951417</v>
      </c>
      <c r="CC19" s="52">
        <v>215</v>
      </c>
      <c r="CD19" s="52">
        <v>3782403</v>
      </c>
      <c r="CE19" s="52">
        <v>185013</v>
      </c>
      <c r="CF19" s="52">
        <v>317779</v>
      </c>
      <c r="CG19" s="43">
        <v>52274</v>
      </c>
      <c r="CH19" s="54">
        <v>132600</v>
      </c>
      <c r="CI19" s="52">
        <v>107400</v>
      </c>
      <c r="CJ19" s="53">
        <v>240000</v>
      </c>
      <c r="CK19" s="51">
        <v>155220</v>
      </c>
      <c r="CL19" s="52">
        <v>20400</v>
      </c>
      <c r="CM19" s="52">
        <v>0</v>
      </c>
      <c r="CN19" s="52">
        <v>392150</v>
      </c>
      <c r="CO19" s="52">
        <v>788890</v>
      </c>
      <c r="CP19" s="55">
        <v>1181040</v>
      </c>
      <c r="CQ19" s="43">
        <v>181420</v>
      </c>
      <c r="CR19" s="54">
        <v>162360</v>
      </c>
      <c r="CS19" s="52">
        <v>30150</v>
      </c>
      <c r="CT19" s="52">
        <v>38000</v>
      </c>
      <c r="CU19" s="52">
        <v>67500</v>
      </c>
      <c r="CV19" s="55">
        <v>298010</v>
      </c>
      <c r="CW19" s="52">
        <v>20010</v>
      </c>
      <c r="CX19" s="52">
        <v>5695500</v>
      </c>
      <c r="CY19" s="53">
        <v>13083711</v>
      </c>
      <c r="CZ19" s="54">
        <v>16094843</v>
      </c>
      <c r="DA19" s="52">
        <v>0</v>
      </c>
      <c r="DB19" s="52">
        <v>0</v>
      </c>
      <c r="DC19" s="53">
        <v>16094843</v>
      </c>
      <c r="DD19" s="51">
        <v>643251</v>
      </c>
      <c r="DE19" s="52">
        <v>643251</v>
      </c>
      <c r="DF19" s="56">
        <f t="shared" si="2"/>
        <v>3.9966279882320072E-2</v>
      </c>
      <c r="DG19" s="54">
        <v>2624744</v>
      </c>
      <c r="DH19" s="52">
        <v>0</v>
      </c>
      <c r="DI19" s="52">
        <v>0</v>
      </c>
      <c r="DJ19" s="53">
        <v>2624744</v>
      </c>
      <c r="DK19" s="51">
        <v>0</v>
      </c>
      <c r="DL19" s="52">
        <v>45313</v>
      </c>
      <c r="DM19" s="52">
        <v>8</v>
      </c>
      <c r="DN19" s="52">
        <v>194693</v>
      </c>
      <c r="DO19" s="52">
        <v>32117</v>
      </c>
      <c r="DP19" s="52">
        <v>10247</v>
      </c>
      <c r="DQ19" s="43">
        <v>2270</v>
      </c>
      <c r="DR19" s="54">
        <v>1820</v>
      </c>
      <c r="DS19" s="52">
        <v>1500</v>
      </c>
      <c r="DT19" s="53">
        <v>3320</v>
      </c>
      <c r="DU19" s="51">
        <v>0</v>
      </c>
      <c r="DV19" s="52">
        <v>0</v>
      </c>
      <c r="DW19" s="52">
        <v>0</v>
      </c>
      <c r="DX19" s="52">
        <v>2200</v>
      </c>
      <c r="DY19" s="52">
        <v>2470</v>
      </c>
      <c r="DZ19" s="55">
        <v>4670</v>
      </c>
      <c r="EA19" s="43">
        <v>690</v>
      </c>
      <c r="EB19" s="54">
        <v>7920</v>
      </c>
      <c r="EC19" s="52">
        <v>3150</v>
      </c>
      <c r="ED19" s="52">
        <v>760</v>
      </c>
      <c r="EE19" s="52">
        <v>2700</v>
      </c>
      <c r="EF19" s="55">
        <v>14530</v>
      </c>
      <c r="EG19" s="52">
        <v>0</v>
      </c>
      <c r="EH19" s="52">
        <v>113520</v>
      </c>
      <c r="EI19" s="53">
        <v>421370</v>
      </c>
      <c r="EJ19" s="54">
        <v>2203374</v>
      </c>
      <c r="EK19" s="52">
        <v>0</v>
      </c>
      <c r="EL19" s="52">
        <v>0</v>
      </c>
      <c r="EM19" s="53">
        <v>2203374</v>
      </c>
      <c r="EN19" s="51">
        <v>88123</v>
      </c>
      <c r="EO19" s="52">
        <v>88123</v>
      </c>
      <c r="EP19" s="56">
        <f t="shared" si="3"/>
        <v>3.9994571961001625E-2</v>
      </c>
      <c r="EQ19" s="54">
        <v>9863773</v>
      </c>
      <c r="ER19" s="52">
        <v>0</v>
      </c>
      <c r="ES19" s="52">
        <v>0</v>
      </c>
      <c r="ET19" s="53">
        <v>9863773</v>
      </c>
      <c r="EU19" s="51">
        <v>0</v>
      </c>
      <c r="EV19" s="52">
        <v>85359</v>
      </c>
      <c r="EW19" s="52">
        <v>0</v>
      </c>
      <c r="EX19" s="52">
        <v>281452</v>
      </c>
      <c r="EY19" s="52">
        <v>41577</v>
      </c>
      <c r="EZ19" s="52">
        <v>13148</v>
      </c>
      <c r="FA19" s="43">
        <v>2836</v>
      </c>
      <c r="FB19" s="54">
        <v>5200</v>
      </c>
      <c r="FC19" s="52">
        <v>5100</v>
      </c>
      <c r="FD19" s="53">
        <v>10300</v>
      </c>
      <c r="FE19" s="51">
        <v>0</v>
      </c>
      <c r="FF19" s="52">
        <v>0</v>
      </c>
      <c r="FG19" s="52">
        <v>0</v>
      </c>
      <c r="FH19" s="52">
        <v>0</v>
      </c>
      <c r="FI19" s="52">
        <v>0</v>
      </c>
      <c r="FJ19" s="55">
        <v>0</v>
      </c>
      <c r="FK19" s="43">
        <v>0</v>
      </c>
      <c r="FL19" s="54">
        <v>12540</v>
      </c>
      <c r="FM19" s="52">
        <v>5400</v>
      </c>
      <c r="FN19" s="52">
        <v>1520</v>
      </c>
      <c r="FO19" s="52">
        <v>4050</v>
      </c>
      <c r="FP19" s="55">
        <v>23510</v>
      </c>
      <c r="FQ19" s="52">
        <v>1610</v>
      </c>
      <c r="FR19" s="52">
        <v>119990</v>
      </c>
      <c r="FS19" s="53">
        <v>579782</v>
      </c>
      <c r="FT19" s="54">
        <v>9283991</v>
      </c>
      <c r="FU19" s="52">
        <v>0</v>
      </c>
      <c r="FV19" s="52">
        <v>0</v>
      </c>
      <c r="FW19" s="53">
        <v>9283991</v>
      </c>
      <c r="FX19" s="51">
        <v>371346</v>
      </c>
      <c r="FY19" s="52">
        <v>371346</v>
      </c>
      <c r="FZ19" s="56">
        <f t="shared" si="4"/>
        <v>3.9998530804262952E-2</v>
      </c>
      <c r="GA19" s="54">
        <v>41667071</v>
      </c>
      <c r="GB19" s="52">
        <v>0</v>
      </c>
      <c r="GC19" s="52">
        <v>0</v>
      </c>
      <c r="GD19" s="53">
        <v>41667071</v>
      </c>
      <c r="GE19" s="51">
        <v>3225</v>
      </c>
      <c r="GF19" s="52">
        <v>1082089</v>
      </c>
      <c r="GG19" s="52">
        <v>223</v>
      </c>
      <c r="GH19" s="52">
        <v>4258548</v>
      </c>
      <c r="GI19" s="52">
        <v>258707</v>
      </c>
      <c r="GJ19" s="52">
        <v>341174</v>
      </c>
      <c r="GK19" s="43">
        <v>57380</v>
      </c>
      <c r="GL19" s="54">
        <v>139620</v>
      </c>
      <c r="GM19" s="52">
        <v>114000</v>
      </c>
      <c r="GN19" s="53">
        <v>253620</v>
      </c>
      <c r="GO19" s="51">
        <v>155220</v>
      </c>
      <c r="GP19" s="52">
        <v>20400</v>
      </c>
      <c r="GQ19" s="52">
        <v>0</v>
      </c>
      <c r="GR19" s="52">
        <v>394350</v>
      </c>
      <c r="GS19" s="52">
        <v>791360</v>
      </c>
      <c r="GT19" s="55">
        <v>1185710</v>
      </c>
      <c r="GU19" s="43">
        <v>182110</v>
      </c>
      <c r="GV19" s="54">
        <v>182820</v>
      </c>
      <c r="GW19" s="52">
        <v>38700</v>
      </c>
      <c r="GX19" s="52">
        <v>40280</v>
      </c>
      <c r="GY19" s="52">
        <v>74250</v>
      </c>
      <c r="GZ19" s="55">
        <v>336050</v>
      </c>
      <c r="HA19" s="52">
        <v>21620</v>
      </c>
      <c r="HB19" s="52">
        <v>5929010</v>
      </c>
      <c r="HC19" s="53">
        <v>14084863</v>
      </c>
      <c r="HD19" s="54">
        <v>27582208</v>
      </c>
      <c r="HE19" s="52">
        <v>0</v>
      </c>
      <c r="HF19" s="52">
        <v>0</v>
      </c>
      <c r="HG19" s="53">
        <v>27582208</v>
      </c>
      <c r="HH19" s="51">
        <v>1102720</v>
      </c>
      <c r="HI19" s="52">
        <v>1102720</v>
      </c>
      <c r="HJ19" s="56">
        <f t="shared" si="5"/>
        <v>3.9979395413159091E-2</v>
      </c>
    </row>
    <row r="20" spans="1:218" s="18" customFormat="1" ht="12.6" customHeight="1" x14ac:dyDescent="0.2">
      <c r="A20" s="19">
        <v>8</v>
      </c>
      <c r="B20" s="20" t="s">
        <v>83</v>
      </c>
      <c r="C20" s="44">
        <v>3532037</v>
      </c>
      <c r="D20" s="45">
        <v>0</v>
      </c>
      <c r="E20" s="45">
        <v>0</v>
      </c>
      <c r="F20" s="46">
        <v>3532037</v>
      </c>
      <c r="G20" s="44">
        <v>0</v>
      </c>
      <c r="H20" s="45">
        <v>72380</v>
      </c>
      <c r="I20" s="45">
        <v>87</v>
      </c>
      <c r="J20" s="45">
        <v>256002</v>
      </c>
      <c r="K20" s="45">
        <v>34425</v>
      </c>
      <c r="L20" s="45">
        <v>13526</v>
      </c>
      <c r="M20" s="47">
        <v>2255</v>
      </c>
      <c r="N20" s="48">
        <v>3120</v>
      </c>
      <c r="O20" s="45">
        <v>5400</v>
      </c>
      <c r="P20" s="46">
        <v>8520</v>
      </c>
      <c r="Q20" s="44">
        <v>0</v>
      </c>
      <c r="R20" s="45">
        <v>0</v>
      </c>
      <c r="S20" s="45">
        <v>0</v>
      </c>
      <c r="T20" s="45">
        <v>4070</v>
      </c>
      <c r="U20" s="45">
        <v>3090</v>
      </c>
      <c r="V20" s="49">
        <v>7160</v>
      </c>
      <c r="W20" s="47">
        <v>940</v>
      </c>
      <c r="X20" s="48">
        <v>10890</v>
      </c>
      <c r="Y20" s="45">
        <v>4500</v>
      </c>
      <c r="Z20" s="45">
        <v>4180</v>
      </c>
      <c r="AA20" s="45">
        <v>5400</v>
      </c>
      <c r="AB20" s="49">
        <v>24970</v>
      </c>
      <c r="AC20" s="45">
        <v>1150</v>
      </c>
      <c r="AD20" s="45">
        <v>153230</v>
      </c>
      <c r="AE20" s="46">
        <v>574558</v>
      </c>
      <c r="AF20" s="48">
        <v>2957479</v>
      </c>
      <c r="AG20" s="45">
        <v>0</v>
      </c>
      <c r="AH20" s="45">
        <v>0</v>
      </c>
      <c r="AI20" s="46">
        <v>2957479</v>
      </c>
      <c r="AJ20" s="44">
        <v>177433</v>
      </c>
      <c r="AK20" s="45">
        <v>177433</v>
      </c>
      <c r="AL20" s="50">
        <f t="shared" si="0"/>
        <v>5.9994677899657109E-2</v>
      </c>
      <c r="AM20" s="48">
        <v>10192714</v>
      </c>
      <c r="AN20" s="45">
        <v>0</v>
      </c>
      <c r="AO20" s="45">
        <v>0</v>
      </c>
      <c r="AP20" s="46">
        <v>10192714</v>
      </c>
      <c r="AQ20" s="44">
        <v>0</v>
      </c>
      <c r="AR20" s="45">
        <v>119006</v>
      </c>
      <c r="AS20" s="45">
        <v>0</v>
      </c>
      <c r="AT20" s="45">
        <v>382122</v>
      </c>
      <c r="AU20" s="45">
        <v>65466</v>
      </c>
      <c r="AV20" s="45">
        <v>17942</v>
      </c>
      <c r="AW20" s="47">
        <v>3612</v>
      </c>
      <c r="AX20" s="48">
        <v>3380</v>
      </c>
      <c r="AY20" s="45">
        <v>4500</v>
      </c>
      <c r="AZ20" s="46">
        <v>7880</v>
      </c>
      <c r="BA20" s="44">
        <v>0</v>
      </c>
      <c r="BB20" s="45">
        <v>0</v>
      </c>
      <c r="BC20" s="45">
        <v>0</v>
      </c>
      <c r="BD20" s="45">
        <v>0</v>
      </c>
      <c r="BE20" s="45">
        <v>0</v>
      </c>
      <c r="BF20" s="49">
        <v>0</v>
      </c>
      <c r="BG20" s="47">
        <v>0</v>
      </c>
      <c r="BH20" s="48">
        <v>18480</v>
      </c>
      <c r="BI20" s="45">
        <v>7650</v>
      </c>
      <c r="BJ20" s="45">
        <v>6460</v>
      </c>
      <c r="BK20" s="45">
        <v>3150</v>
      </c>
      <c r="BL20" s="49">
        <v>35740</v>
      </c>
      <c r="BM20" s="45">
        <v>460</v>
      </c>
      <c r="BN20" s="45">
        <v>164590</v>
      </c>
      <c r="BO20" s="46">
        <v>796818</v>
      </c>
      <c r="BP20" s="48">
        <v>9395896</v>
      </c>
      <c r="BQ20" s="45">
        <v>0</v>
      </c>
      <c r="BR20" s="45">
        <v>0</v>
      </c>
      <c r="BS20" s="46">
        <v>9395896</v>
      </c>
      <c r="BT20" s="44">
        <v>563732</v>
      </c>
      <c r="BU20" s="45">
        <v>563732</v>
      </c>
      <c r="BV20" s="50">
        <f t="shared" si="1"/>
        <v>5.999768409526883E-2</v>
      </c>
      <c r="BW20" s="48">
        <v>55394640</v>
      </c>
      <c r="BX20" s="45">
        <v>0</v>
      </c>
      <c r="BY20" s="45">
        <v>0</v>
      </c>
      <c r="BZ20" s="46">
        <v>55394640</v>
      </c>
      <c r="CA20" s="44">
        <v>12676</v>
      </c>
      <c r="CB20" s="45">
        <v>1736985</v>
      </c>
      <c r="CC20" s="45">
        <v>1274</v>
      </c>
      <c r="CD20" s="45">
        <v>6955045</v>
      </c>
      <c r="CE20" s="45">
        <v>259681</v>
      </c>
      <c r="CF20" s="45">
        <v>571441</v>
      </c>
      <c r="CG20" s="47">
        <v>82999</v>
      </c>
      <c r="CH20" s="48">
        <v>254540</v>
      </c>
      <c r="CI20" s="45">
        <v>220800</v>
      </c>
      <c r="CJ20" s="46">
        <v>475340</v>
      </c>
      <c r="CK20" s="44">
        <v>225160</v>
      </c>
      <c r="CL20" s="45">
        <v>39600</v>
      </c>
      <c r="CM20" s="45">
        <v>0</v>
      </c>
      <c r="CN20" s="45">
        <v>861960</v>
      </c>
      <c r="CO20" s="45">
        <v>2069760</v>
      </c>
      <c r="CP20" s="49">
        <v>2931720</v>
      </c>
      <c r="CQ20" s="47">
        <v>369070</v>
      </c>
      <c r="CR20" s="48">
        <v>291390</v>
      </c>
      <c r="CS20" s="45">
        <v>58500</v>
      </c>
      <c r="CT20" s="45">
        <v>74860</v>
      </c>
      <c r="CU20" s="45">
        <v>115200</v>
      </c>
      <c r="CV20" s="49">
        <v>539950</v>
      </c>
      <c r="CW20" s="45">
        <v>41170</v>
      </c>
      <c r="CX20" s="45">
        <v>11552670</v>
      </c>
      <c r="CY20" s="46">
        <v>25793507</v>
      </c>
      <c r="CZ20" s="48">
        <v>29601133</v>
      </c>
      <c r="DA20" s="45">
        <v>0</v>
      </c>
      <c r="DB20" s="45">
        <v>0</v>
      </c>
      <c r="DC20" s="46">
        <v>29601133</v>
      </c>
      <c r="DD20" s="44">
        <v>1182952</v>
      </c>
      <c r="DE20" s="45">
        <v>1182952</v>
      </c>
      <c r="DF20" s="50">
        <f t="shared" si="2"/>
        <v>3.9963064927278288E-2</v>
      </c>
      <c r="DG20" s="48">
        <v>3532037</v>
      </c>
      <c r="DH20" s="45">
        <v>0</v>
      </c>
      <c r="DI20" s="45">
        <v>0</v>
      </c>
      <c r="DJ20" s="46">
        <v>3532037</v>
      </c>
      <c r="DK20" s="44">
        <v>0</v>
      </c>
      <c r="DL20" s="45">
        <v>72380</v>
      </c>
      <c r="DM20" s="45">
        <v>87</v>
      </c>
      <c r="DN20" s="45">
        <v>256002</v>
      </c>
      <c r="DO20" s="45">
        <v>34425</v>
      </c>
      <c r="DP20" s="45">
        <v>13526</v>
      </c>
      <c r="DQ20" s="47">
        <v>2255</v>
      </c>
      <c r="DR20" s="48">
        <v>3120</v>
      </c>
      <c r="DS20" s="45">
        <v>5400</v>
      </c>
      <c r="DT20" s="46">
        <v>8520</v>
      </c>
      <c r="DU20" s="44">
        <v>0</v>
      </c>
      <c r="DV20" s="45">
        <v>0</v>
      </c>
      <c r="DW20" s="45">
        <v>0</v>
      </c>
      <c r="DX20" s="45">
        <v>4070</v>
      </c>
      <c r="DY20" s="45">
        <v>3090</v>
      </c>
      <c r="DZ20" s="49">
        <v>7160</v>
      </c>
      <c r="EA20" s="47">
        <v>940</v>
      </c>
      <c r="EB20" s="48">
        <v>10890</v>
      </c>
      <c r="EC20" s="45">
        <v>4500</v>
      </c>
      <c r="ED20" s="45">
        <v>4180</v>
      </c>
      <c r="EE20" s="45">
        <v>5400</v>
      </c>
      <c r="EF20" s="49">
        <v>24970</v>
      </c>
      <c r="EG20" s="45">
        <v>1150</v>
      </c>
      <c r="EH20" s="45">
        <v>153230</v>
      </c>
      <c r="EI20" s="46">
        <v>574558</v>
      </c>
      <c r="EJ20" s="48">
        <v>2957479</v>
      </c>
      <c r="EK20" s="45">
        <v>0</v>
      </c>
      <c r="EL20" s="45">
        <v>0</v>
      </c>
      <c r="EM20" s="46">
        <v>2957479</v>
      </c>
      <c r="EN20" s="44">
        <v>118285</v>
      </c>
      <c r="EO20" s="45">
        <v>118285</v>
      </c>
      <c r="EP20" s="50">
        <f t="shared" si="3"/>
        <v>3.9995212138446291E-2</v>
      </c>
      <c r="EQ20" s="48">
        <v>10192714</v>
      </c>
      <c r="ER20" s="45">
        <v>0</v>
      </c>
      <c r="ES20" s="45">
        <v>0</v>
      </c>
      <c r="ET20" s="46">
        <v>10192714</v>
      </c>
      <c r="EU20" s="44">
        <v>0</v>
      </c>
      <c r="EV20" s="45">
        <v>119006</v>
      </c>
      <c r="EW20" s="45">
        <v>0</v>
      </c>
      <c r="EX20" s="45">
        <v>382122</v>
      </c>
      <c r="EY20" s="45">
        <v>65466</v>
      </c>
      <c r="EZ20" s="45">
        <v>17942</v>
      </c>
      <c r="FA20" s="47">
        <v>3612</v>
      </c>
      <c r="FB20" s="48">
        <v>3380</v>
      </c>
      <c r="FC20" s="45">
        <v>4500</v>
      </c>
      <c r="FD20" s="46">
        <v>7880</v>
      </c>
      <c r="FE20" s="44">
        <v>0</v>
      </c>
      <c r="FF20" s="45">
        <v>0</v>
      </c>
      <c r="FG20" s="45">
        <v>0</v>
      </c>
      <c r="FH20" s="45">
        <v>0</v>
      </c>
      <c r="FI20" s="45">
        <v>0</v>
      </c>
      <c r="FJ20" s="49">
        <v>0</v>
      </c>
      <c r="FK20" s="47">
        <v>0</v>
      </c>
      <c r="FL20" s="48">
        <v>18480</v>
      </c>
      <c r="FM20" s="45">
        <v>7650</v>
      </c>
      <c r="FN20" s="45">
        <v>6460</v>
      </c>
      <c r="FO20" s="45">
        <v>3150</v>
      </c>
      <c r="FP20" s="49">
        <v>35740</v>
      </c>
      <c r="FQ20" s="45">
        <v>460</v>
      </c>
      <c r="FR20" s="45">
        <v>164590</v>
      </c>
      <c r="FS20" s="46">
        <v>796818</v>
      </c>
      <c r="FT20" s="48">
        <v>9395896</v>
      </c>
      <c r="FU20" s="45">
        <v>0</v>
      </c>
      <c r="FV20" s="45">
        <v>0</v>
      </c>
      <c r="FW20" s="46">
        <v>9395896</v>
      </c>
      <c r="FX20" s="44">
        <v>375815</v>
      </c>
      <c r="FY20" s="45">
        <v>375815</v>
      </c>
      <c r="FZ20" s="50">
        <f t="shared" si="4"/>
        <v>3.9997782010358564E-2</v>
      </c>
      <c r="GA20" s="48">
        <v>69119391</v>
      </c>
      <c r="GB20" s="45">
        <v>0</v>
      </c>
      <c r="GC20" s="45">
        <v>0</v>
      </c>
      <c r="GD20" s="46">
        <v>69119391</v>
      </c>
      <c r="GE20" s="44">
        <v>12676</v>
      </c>
      <c r="GF20" s="45">
        <v>1928371</v>
      </c>
      <c r="GG20" s="45">
        <v>1361</v>
      </c>
      <c r="GH20" s="45">
        <v>7593169</v>
      </c>
      <c r="GI20" s="45">
        <v>359572</v>
      </c>
      <c r="GJ20" s="45">
        <v>602909</v>
      </c>
      <c r="GK20" s="47">
        <v>88866</v>
      </c>
      <c r="GL20" s="48">
        <v>261040</v>
      </c>
      <c r="GM20" s="45">
        <v>230700</v>
      </c>
      <c r="GN20" s="46">
        <v>491740</v>
      </c>
      <c r="GO20" s="44">
        <v>225160</v>
      </c>
      <c r="GP20" s="45">
        <v>39600</v>
      </c>
      <c r="GQ20" s="45">
        <v>0</v>
      </c>
      <c r="GR20" s="45">
        <v>866030</v>
      </c>
      <c r="GS20" s="45">
        <v>2072850</v>
      </c>
      <c r="GT20" s="49">
        <v>2938880</v>
      </c>
      <c r="GU20" s="47">
        <v>370010</v>
      </c>
      <c r="GV20" s="48">
        <v>320760</v>
      </c>
      <c r="GW20" s="45">
        <v>70650</v>
      </c>
      <c r="GX20" s="45">
        <v>85500</v>
      </c>
      <c r="GY20" s="45">
        <v>123750</v>
      </c>
      <c r="GZ20" s="49">
        <v>600660</v>
      </c>
      <c r="HA20" s="45">
        <v>42780</v>
      </c>
      <c r="HB20" s="45">
        <v>11870490</v>
      </c>
      <c r="HC20" s="46">
        <v>27164883</v>
      </c>
      <c r="HD20" s="48">
        <v>41954508</v>
      </c>
      <c r="HE20" s="45">
        <v>0</v>
      </c>
      <c r="HF20" s="45">
        <v>0</v>
      </c>
      <c r="HG20" s="46">
        <v>41954508</v>
      </c>
      <c r="HH20" s="44">
        <v>1677052</v>
      </c>
      <c r="HI20" s="45">
        <v>1677052</v>
      </c>
      <c r="HJ20" s="50">
        <f t="shared" si="5"/>
        <v>3.9973106108168399E-2</v>
      </c>
    </row>
    <row r="21" spans="1:218" s="18" customFormat="1" ht="12.6" customHeight="1" x14ac:dyDescent="0.2">
      <c r="A21" s="21">
        <v>9</v>
      </c>
      <c r="B21" s="22" t="s">
        <v>84</v>
      </c>
      <c r="C21" s="51">
        <v>5356535</v>
      </c>
      <c r="D21" s="52">
        <v>0</v>
      </c>
      <c r="E21" s="52">
        <v>0</v>
      </c>
      <c r="F21" s="53">
        <v>5356535</v>
      </c>
      <c r="G21" s="51">
        <v>0</v>
      </c>
      <c r="H21" s="52">
        <v>130126</v>
      </c>
      <c r="I21" s="52">
        <v>0</v>
      </c>
      <c r="J21" s="52">
        <v>387525</v>
      </c>
      <c r="K21" s="52">
        <v>63353</v>
      </c>
      <c r="L21" s="52">
        <v>19908</v>
      </c>
      <c r="M21" s="43">
        <v>3960</v>
      </c>
      <c r="N21" s="54">
        <v>3120</v>
      </c>
      <c r="O21" s="52">
        <v>5400</v>
      </c>
      <c r="P21" s="53">
        <v>8520</v>
      </c>
      <c r="Q21" s="51">
        <v>0</v>
      </c>
      <c r="R21" s="52">
        <v>0</v>
      </c>
      <c r="S21" s="52">
        <v>0</v>
      </c>
      <c r="T21" s="52">
        <v>3740</v>
      </c>
      <c r="U21" s="52">
        <v>5010</v>
      </c>
      <c r="V21" s="55">
        <v>8750</v>
      </c>
      <c r="W21" s="43">
        <v>1450</v>
      </c>
      <c r="X21" s="54">
        <v>9570</v>
      </c>
      <c r="Y21" s="52">
        <v>9450</v>
      </c>
      <c r="Z21" s="52">
        <v>2660</v>
      </c>
      <c r="AA21" s="52">
        <v>4950</v>
      </c>
      <c r="AB21" s="55">
        <v>26630</v>
      </c>
      <c r="AC21" s="52">
        <v>1380</v>
      </c>
      <c r="AD21" s="52">
        <v>229190</v>
      </c>
      <c r="AE21" s="53">
        <v>880792</v>
      </c>
      <c r="AF21" s="54">
        <v>4475743</v>
      </c>
      <c r="AG21" s="52">
        <v>0</v>
      </c>
      <c r="AH21" s="52">
        <v>0</v>
      </c>
      <c r="AI21" s="53">
        <v>4475743</v>
      </c>
      <c r="AJ21" s="51">
        <v>268522</v>
      </c>
      <c r="AK21" s="52">
        <v>268522</v>
      </c>
      <c r="AL21" s="56">
        <f t="shared" si="0"/>
        <v>5.9994955027578664E-2</v>
      </c>
      <c r="AM21" s="54">
        <v>19211772</v>
      </c>
      <c r="AN21" s="52">
        <v>345</v>
      </c>
      <c r="AO21" s="52">
        <v>0</v>
      </c>
      <c r="AP21" s="53">
        <v>19212117</v>
      </c>
      <c r="AQ21" s="51">
        <v>0</v>
      </c>
      <c r="AR21" s="52">
        <v>185539</v>
      </c>
      <c r="AS21" s="52">
        <v>19</v>
      </c>
      <c r="AT21" s="52">
        <v>609181</v>
      </c>
      <c r="AU21" s="52">
        <v>98555</v>
      </c>
      <c r="AV21" s="52">
        <v>26243</v>
      </c>
      <c r="AW21" s="43">
        <v>5133</v>
      </c>
      <c r="AX21" s="54">
        <v>4940</v>
      </c>
      <c r="AY21" s="52">
        <v>9300</v>
      </c>
      <c r="AZ21" s="53">
        <v>14240</v>
      </c>
      <c r="BA21" s="51">
        <v>0</v>
      </c>
      <c r="BB21" s="52">
        <v>0</v>
      </c>
      <c r="BC21" s="52">
        <v>0</v>
      </c>
      <c r="BD21" s="52">
        <v>0</v>
      </c>
      <c r="BE21" s="52">
        <v>0</v>
      </c>
      <c r="BF21" s="55">
        <v>0</v>
      </c>
      <c r="BG21" s="43">
        <v>0</v>
      </c>
      <c r="BH21" s="54">
        <v>21120</v>
      </c>
      <c r="BI21" s="52">
        <v>18450</v>
      </c>
      <c r="BJ21" s="52">
        <v>3040</v>
      </c>
      <c r="BK21" s="52">
        <v>3150</v>
      </c>
      <c r="BL21" s="55">
        <v>45760</v>
      </c>
      <c r="BM21" s="52">
        <v>2070</v>
      </c>
      <c r="BN21" s="52">
        <v>232990</v>
      </c>
      <c r="BO21" s="53">
        <v>1219711</v>
      </c>
      <c r="BP21" s="54">
        <v>17992061</v>
      </c>
      <c r="BQ21" s="52">
        <v>345</v>
      </c>
      <c r="BR21" s="52">
        <v>0</v>
      </c>
      <c r="BS21" s="53">
        <v>17992406</v>
      </c>
      <c r="BT21" s="51">
        <v>1079510</v>
      </c>
      <c r="BU21" s="52">
        <v>1079510</v>
      </c>
      <c r="BV21" s="56">
        <f t="shared" si="1"/>
        <v>5.999809030543219E-2</v>
      </c>
      <c r="BW21" s="54">
        <v>53480379</v>
      </c>
      <c r="BX21" s="52">
        <v>0</v>
      </c>
      <c r="BY21" s="52">
        <v>0</v>
      </c>
      <c r="BZ21" s="53">
        <v>53480379</v>
      </c>
      <c r="CA21" s="51">
        <v>2332</v>
      </c>
      <c r="CB21" s="52">
        <v>1887271</v>
      </c>
      <c r="CC21" s="52">
        <v>416</v>
      </c>
      <c r="CD21" s="52">
        <v>6737400</v>
      </c>
      <c r="CE21" s="52">
        <v>391279</v>
      </c>
      <c r="CF21" s="52">
        <v>551715</v>
      </c>
      <c r="CG21" s="43">
        <v>90036</v>
      </c>
      <c r="CH21" s="54">
        <v>204880</v>
      </c>
      <c r="CI21" s="52">
        <v>207900</v>
      </c>
      <c r="CJ21" s="53">
        <v>412780</v>
      </c>
      <c r="CK21" s="51">
        <v>295360</v>
      </c>
      <c r="CL21" s="52">
        <v>52500</v>
      </c>
      <c r="CM21" s="52">
        <v>0</v>
      </c>
      <c r="CN21" s="52">
        <v>633710</v>
      </c>
      <c r="CO21" s="52">
        <v>1677100</v>
      </c>
      <c r="CP21" s="55">
        <v>2310810</v>
      </c>
      <c r="CQ21" s="43">
        <v>250600</v>
      </c>
      <c r="CR21" s="54">
        <v>291720</v>
      </c>
      <c r="CS21" s="52">
        <v>59850</v>
      </c>
      <c r="CT21" s="52">
        <v>75240</v>
      </c>
      <c r="CU21" s="52">
        <v>90000</v>
      </c>
      <c r="CV21" s="55">
        <v>516810</v>
      </c>
      <c r="CW21" s="52">
        <v>37260</v>
      </c>
      <c r="CX21" s="52">
        <v>9921120</v>
      </c>
      <c r="CY21" s="53">
        <v>23457273</v>
      </c>
      <c r="CZ21" s="54">
        <v>30023106</v>
      </c>
      <c r="DA21" s="52">
        <v>0</v>
      </c>
      <c r="DB21" s="52">
        <v>0</v>
      </c>
      <c r="DC21" s="53">
        <v>30023106</v>
      </c>
      <c r="DD21" s="51">
        <v>1199974</v>
      </c>
      <c r="DE21" s="52">
        <v>1199974</v>
      </c>
      <c r="DF21" s="56">
        <f t="shared" si="2"/>
        <v>3.9968349710386396E-2</v>
      </c>
      <c r="DG21" s="54">
        <v>5356535</v>
      </c>
      <c r="DH21" s="52">
        <v>0</v>
      </c>
      <c r="DI21" s="52">
        <v>0</v>
      </c>
      <c r="DJ21" s="53">
        <v>5356535</v>
      </c>
      <c r="DK21" s="51">
        <v>0</v>
      </c>
      <c r="DL21" s="52">
        <v>130126</v>
      </c>
      <c r="DM21" s="52">
        <v>0</v>
      </c>
      <c r="DN21" s="52">
        <v>387525</v>
      </c>
      <c r="DO21" s="52">
        <v>63353</v>
      </c>
      <c r="DP21" s="52">
        <v>19908</v>
      </c>
      <c r="DQ21" s="43">
        <v>3960</v>
      </c>
      <c r="DR21" s="54">
        <v>3120</v>
      </c>
      <c r="DS21" s="52">
        <v>5400</v>
      </c>
      <c r="DT21" s="53">
        <v>8520</v>
      </c>
      <c r="DU21" s="51">
        <v>0</v>
      </c>
      <c r="DV21" s="52">
        <v>0</v>
      </c>
      <c r="DW21" s="52">
        <v>0</v>
      </c>
      <c r="DX21" s="52">
        <v>3740</v>
      </c>
      <c r="DY21" s="52">
        <v>5010</v>
      </c>
      <c r="DZ21" s="55">
        <v>8750</v>
      </c>
      <c r="EA21" s="43">
        <v>1450</v>
      </c>
      <c r="EB21" s="54">
        <v>9570</v>
      </c>
      <c r="EC21" s="52">
        <v>9450</v>
      </c>
      <c r="ED21" s="52">
        <v>2660</v>
      </c>
      <c r="EE21" s="52">
        <v>4950</v>
      </c>
      <c r="EF21" s="55">
        <v>26630</v>
      </c>
      <c r="EG21" s="52">
        <v>1380</v>
      </c>
      <c r="EH21" s="52">
        <v>229190</v>
      </c>
      <c r="EI21" s="53">
        <v>880792</v>
      </c>
      <c r="EJ21" s="54">
        <v>4475743</v>
      </c>
      <c r="EK21" s="52">
        <v>0</v>
      </c>
      <c r="EL21" s="52">
        <v>0</v>
      </c>
      <c r="EM21" s="53">
        <v>4475743</v>
      </c>
      <c r="EN21" s="51">
        <v>179006</v>
      </c>
      <c r="EO21" s="52">
        <v>179006</v>
      </c>
      <c r="EP21" s="56">
        <f t="shared" si="3"/>
        <v>3.9994700321265092E-2</v>
      </c>
      <c r="EQ21" s="54">
        <v>19211772</v>
      </c>
      <c r="ER21" s="52">
        <v>345</v>
      </c>
      <c r="ES21" s="52">
        <v>0</v>
      </c>
      <c r="ET21" s="53">
        <v>19212117</v>
      </c>
      <c r="EU21" s="51">
        <v>0</v>
      </c>
      <c r="EV21" s="52">
        <v>185539</v>
      </c>
      <c r="EW21" s="52">
        <v>19</v>
      </c>
      <c r="EX21" s="52">
        <v>609181</v>
      </c>
      <c r="EY21" s="52">
        <v>98555</v>
      </c>
      <c r="EZ21" s="52">
        <v>26243</v>
      </c>
      <c r="FA21" s="43">
        <v>5133</v>
      </c>
      <c r="FB21" s="54">
        <v>4940</v>
      </c>
      <c r="FC21" s="52">
        <v>9300</v>
      </c>
      <c r="FD21" s="53">
        <v>14240</v>
      </c>
      <c r="FE21" s="51">
        <v>0</v>
      </c>
      <c r="FF21" s="52">
        <v>0</v>
      </c>
      <c r="FG21" s="52">
        <v>0</v>
      </c>
      <c r="FH21" s="52">
        <v>0</v>
      </c>
      <c r="FI21" s="52">
        <v>0</v>
      </c>
      <c r="FJ21" s="55">
        <v>0</v>
      </c>
      <c r="FK21" s="43">
        <v>0</v>
      </c>
      <c r="FL21" s="54">
        <v>21120</v>
      </c>
      <c r="FM21" s="52">
        <v>18450</v>
      </c>
      <c r="FN21" s="52">
        <v>3040</v>
      </c>
      <c r="FO21" s="52">
        <v>3150</v>
      </c>
      <c r="FP21" s="55">
        <v>45760</v>
      </c>
      <c r="FQ21" s="52">
        <v>2070</v>
      </c>
      <c r="FR21" s="52">
        <v>232990</v>
      </c>
      <c r="FS21" s="53">
        <v>1219711</v>
      </c>
      <c r="FT21" s="54">
        <v>17992061</v>
      </c>
      <c r="FU21" s="52">
        <v>345</v>
      </c>
      <c r="FV21" s="52">
        <v>0</v>
      </c>
      <c r="FW21" s="53">
        <v>17992406</v>
      </c>
      <c r="FX21" s="51">
        <v>719662</v>
      </c>
      <c r="FY21" s="52">
        <v>719662</v>
      </c>
      <c r="FZ21" s="56">
        <f t="shared" si="4"/>
        <v>3.9998096974912641E-2</v>
      </c>
      <c r="GA21" s="54">
        <v>78048686</v>
      </c>
      <c r="GB21" s="52">
        <v>345</v>
      </c>
      <c r="GC21" s="52">
        <v>0</v>
      </c>
      <c r="GD21" s="53">
        <v>78049031</v>
      </c>
      <c r="GE21" s="51">
        <v>2332</v>
      </c>
      <c r="GF21" s="52">
        <v>2202936</v>
      </c>
      <c r="GG21" s="52">
        <v>435</v>
      </c>
      <c r="GH21" s="52">
        <v>7734106</v>
      </c>
      <c r="GI21" s="52">
        <v>553187</v>
      </c>
      <c r="GJ21" s="52">
        <v>597866</v>
      </c>
      <c r="GK21" s="43">
        <v>99129</v>
      </c>
      <c r="GL21" s="54">
        <v>212940</v>
      </c>
      <c r="GM21" s="52">
        <v>222600</v>
      </c>
      <c r="GN21" s="53">
        <v>435540</v>
      </c>
      <c r="GO21" s="51">
        <v>295360</v>
      </c>
      <c r="GP21" s="52">
        <v>52500</v>
      </c>
      <c r="GQ21" s="52">
        <v>0</v>
      </c>
      <c r="GR21" s="52">
        <v>637450</v>
      </c>
      <c r="GS21" s="52">
        <v>1682110</v>
      </c>
      <c r="GT21" s="55">
        <v>2319560</v>
      </c>
      <c r="GU21" s="43">
        <v>252050</v>
      </c>
      <c r="GV21" s="54">
        <v>322410</v>
      </c>
      <c r="GW21" s="52">
        <v>87750</v>
      </c>
      <c r="GX21" s="52">
        <v>80940</v>
      </c>
      <c r="GY21" s="52">
        <v>98100</v>
      </c>
      <c r="GZ21" s="55">
        <v>589200</v>
      </c>
      <c r="HA21" s="52">
        <v>40710</v>
      </c>
      <c r="HB21" s="52">
        <v>10383300</v>
      </c>
      <c r="HC21" s="53">
        <v>25557776</v>
      </c>
      <c r="HD21" s="54">
        <v>52490910</v>
      </c>
      <c r="HE21" s="52">
        <v>345</v>
      </c>
      <c r="HF21" s="52">
        <v>0</v>
      </c>
      <c r="HG21" s="53">
        <v>52491255</v>
      </c>
      <c r="HH21" s="51">
        <v>2098642</v>
      </c>
      <c r="HI21" s="52">
        <v>2098642</v>
      </c>
      <c r="HJ21" s="56">
        <f t="shared" si="5"/>
        <v>3.9980792991137284E-2</v>
      </c>
    </row>
    <row r="22" spans="1:218" s="18" customFormat="1" ht="12.6" customHeight="1" x14ac:dyDescent="0.2">
      <c r="A22" s="19">
        <v>10</v>
      </c>
      <c r="B22" s="20" t="s">
        <v>85</v>
      </c>
      <c r="C22" s="44">
        <v>5496297</v>
      </c>
      <c r="D22" s="45">
        <v>0</v>
      </c>
      <c r="E22" s="45">
        <v>475</v>
      </c>
      <c r="F22" s="46">
        <v>5496772</v>
      </c>
      <c r="G22" s="44">
        <v>0</v>
      </c>
      <c r="H22" s="45">
        <v>128938</v>
      </c>
      <c r="I22" s="45">
        <v>0</v>
      </c>
      <c r="J22" s="45">
        <v>402467</v>
      </c>
      <c r="K22" s="45">
        <v>73402</v>
      </c>
      <c r="L22" s="45">
        <v>19244</v>
      </c>
      <c r="M22" s="47">
        <v>3941</v>
      </c>
      <c r="N22" s="48">
        <v>5980</v>
      </c>
      <c r="O22" s="45">
        <v>6900</v>
      </c>
      <c r="P22" s="46">
        <v>12880</v>
      </c>
      <c r="Q22" s="44">
        <v>0</v>
      </c>
      <c r="R22" s="45">
        <v>0</v>
      </c>
      <c r="S22" s="45">
        <v>0</v>
      </c>
      <c r="T22" s="45">
        <v>4950</v>
      </c>
      <c r="U22" s="45">
        <v>3870</v>
      </c>
      <c r="V22" s="49">
        <v>8820</v>
      </c>
      <c r="W22" s="47">
        <v>1580</v>
      </c>
      <c r="X22" s="48">
        <v>12540</v>
      </c>
      <c r="Y22" s="45">
        <v>7650</v>
      </c>
      <c r="Z22" s="45">
        <v>2660</v>
      </c>
      <c r="AA22" s="45">
        <v>3600</v>
      </c>
      <c r="AB22" s="49">
        <v>26450</v>
      </c>
      <c r="AC22" s="45">
        <v>1380</v>
      </c>
      <c r="AD22" s="45">
        <v>236790</v>
      </c>
      <c r="AE22" s="46">
        <v>915892</v>
      </c>
      <c r="AF22" s="48">
        <v>4580405</v>
      </c>
      <c r="AG22" s="45">
        <v>0</v>
      </c>
      <c r="AH22" s="45">
        <v>475</v>
      </c>
      <c r="AI22" s="46">
        <v>4580880</v>
      </c>
      <c r="AJ22" s="44">
        <v>274829</v>
      </c>
      <c r="AK22" s="45">
        <v>274829</v>
      </c>
      <c r="AL22" s="50">
        <f t="shared" si="0"/>
        <v>5.9994804491713384E-2</v>
      </c>
      <c r="AM22" s="48">
        <v>25059814</v>
      </c>
      <c r="AN22" s="45">
        <v>0</v>
      </c>
      <c r="AO22" s="45">
        <v>0</v>
      </c>
      <c r="AP22" s="46">
        <v>25059814</v>
      </c>
      <c r="AQ22" s="44">
        <v>0</v>
      </c>
      <c r="AR22" s="45">
        <v>252183</v>
      </c>
      <c r="AS22" s="45">
        <v>14</v>
      </c>
      <c r="AT22" s="45">
        <v>717692</v>
      </c>
      <c r="AU22" s="45">
        <v>142267</v>
      </c>
      <c r="AV22" s="45">
        <v>27295</v>
      </c>
      <c r="AW22" s="47">
        <v>6794</v>
      </c>
      <c r="AX22" s="48">
        <v>6760</v>
      </c>
      <c r="AY22" s="45">
        <v>12600</v>
      </c>
      <c r="AZ22" s="46">
        <v>19360</v>
      </c>
      <c r="BA22" s="44">
        <v>0</v>
      </c>
      <c r="BB22" s="45">
        <v>0</v>
      </c>
      <c r="BC22" s="45">
        <v>0</v>
      </c>
      <c r="BD22" s="45">
        <v>0</v>
      </c>
      <c r="BE22" s="45">
        <v>0</v>
      </c>
      <c r="BF22" s="49">
        <v>0</v>
      </c>
      <c r="BG22" s="47">
        <v>0</v>
      </c>
      <c r="BH22" s="48">
        <v>24750</v>
      </c>
      <c r="BI22" s="45">
        <v>14850</v>
      </c>
      <c r="BJ22" s="45">
        <v>8360</v>
      </c>
      <c r="BK22" s="45">
        <v>4050</v>
      </c>
      <c r="BL22" s="49">
        <v>52010</v>
      </c>
      <c r="BM22" s="45">
        <v>1840</v>
      </c>
      <c r="BN22" s="45">
        <v>252230</v>
      </c>
      <c r="BO22" s="46">
        <v>1471671</v>
      </c>
      <c r="BP22" s="48">
        <v>23588143</v>
      </c>
      <c r="BQ22" s="45">
        <v>0</v>
      </c>
      <c r="BR22" s="45">
        <v>0</v>
      </c>
      <c r="BS22" s="46">
        <v>23588143</v>
      </c>
      <c r="BT22" s="44">
        <v>1415253</v>
      </c>
      <c r="BU22" s="45">
        <v>1415253</v>
      </c>
      <c r="BV22" s="50">
        <f t="shared" si="1"/>
        <v>5.9998491615045745E-2</v>
      </c>
      <c r="BW22" s="48">
        <v>47580007</v>
      </c>
      <c r="BX22" s="45">
        <v>0</v>
      </c>
      <c r="BY22" s="45">
        <v>0</v>
      </c>
      <c r="BZ22" s="46">
        <v>47580007</v>
      </c>
      <c r="CA22" s="44">
        <v>4165</v>
      </c>
      <c r="CB22" s="45">
        <v>1985091</v>
      </c>
      <c r="CC22" s="45">
        <v>281</v>
      </c>
      <c r="CD22" s="45">
        <v>6021688</v>
      </c>
      <c r="CE22" s="45">
        <v>517968</v>
      </c>
      <c r="CF22" s="45">
        <v>418579</v>
      </c>
      <c r="CG22" s="47">
        <v>85112</v>
      </c>
      <c r="CH22" s="48">
        <v>187200</v>
      </c>
      <c r="CI22" s="45">
        <v>197700</v>
      </c>
      <c r="CJ22" s="46">
        <v>384900</v>
      </c>
      <c r="CK22" s="44">
        <v>253760</v>
      </c>
      <c r="CL22" s="45">
        <v>46200</v>
      </c>
      <c r="CM22" s="45">
        <v>0</v>
      </c>
      <c r="CN22" s="45">
        <v>489830</v>
      </c>
      <c r="CO22" s="45">
        <v>1422000</v>
      </c>
      <c r="CP22" s="49">
        <v>1911830</v>
      </c>
      <c r="CQ22" s="47">
        <v>183010</v>
      </c>
      <c r="CR22" s="48">
        <v>241230</v>
      </c>
      <c r="CS22" s="45">
        <v>48600</v>
      </c>
      <c r="CT22" s="45">
        <v>69160</v>
      </c>
      <c r="CU22" s="45">
        <v>76500</v>
      </c>
      <c r="CV22" s="49">
        <v>435490</v>
      </c>
      <c r="CW22" s="45">
        <v>37950</v>
      </c>
      <c r="CX22" s="45">
        <v>7682670</v>
      </c>
      <c r="CY22" s="46">
        <v>19968413</v>
      </c>
      <c r="CZ22" s="48">
        <v>27611594</v>
      </c>
      <c r="DA22" s="45">
        <v>0</v>
      </c>
      <c r="DB22" s="45">
        <v>0</v>
      </c>
      <c r="DC22" s="46">
        <v>27611594</v>
      </c>
      <c r="DD22" s="44">
        <v>1103726</v>
      </c>
      <c r="DE22" s="45">
        <v>1103726</v>
      </c>
      <c r="DF22" s="50">
        <f t="shared" si="2"/>
        <v>3.997328078922209E-2</v>
      </c>
      <c r="DG22" s="48">
        <v>5496297</v>
      </c>
      <c r="DH22" s="45">
        <v>0</v>
      </c>
      <c r="DI22" s="45">
        <v>475</v>
      </c>
      <c r="DJ22" s="46">
        <v>5496772</v>
      </c>
      <c r="DK22" s="44">
        <v>0</v>
      </c>
      <c r="DL22" s="45">
        <v>128938</v>
      </c>
      <c r="DM22" s="45">
        <v>0</v>
      </c>
      <c r="DN22" s="45">
        <v>402467</v>
      </c>
      <c r="DO22" s="45">
        <v>73402</v>
      </c>
      <c r="DP22" s="45">
        <v>19244</v>
      </c>
      <c r="DQ22" s="47">
        <v>3941</v>
      </c>
      <c r="DR22" s="48">
        <v>5980</v>
      </c>
      <c r="DS22" s="45">
        <v>6900</v>
      </c>
      <c r="DT22" s="46">
        <v>12880</v>
      </c>
      <c r="DU22" s="44">
        <v>0</v>
      </c>
      <c r="DV22" s="45">
        <v>0</v>
      </c>
      <c r="DW22" s="45">
        <v>0</v>
      </c>
      <c r="DX22" s="45">
        <v>4950</v>
      </c>
      <c r="DY22" s="45">
        <v>3870</v>
      </c>
      <c r="DZ22" s="49">
        <v>8820</v>
      </c>
      <c r="EA22" s="47">
        <v>1580</v>
      </c>
      <c r="EB22" s="48">
        <v>12540</v>
      </c>
      <c r="EC22" s="45">
        <v>7650</v>
      </c>
      <c r="ED22" s="45">
        <v>2660</v>
      </c>
      <c r="EE22" s="45">
        <v>3600</v>
      </c>
      <c r="EF22" s="49">
        <v>26450</v>
      </c>
      <c r="EG22" s="45">
        <v>1380</v>
      </c>
      <c r="EH22" s="45">
        <v>236790</v>
      </c>
      <c r="EI22" s="46">
        <v>915892</v>
      </c>
      <c r="EJ22" s="48">
        <v>4580405</v>
      </c>
      <c r="EK22" s="45">
        <v>0</v>
      </c>
      <c r="EL22" s="45">
        <v>475</v>
      </c>
      <c r="EM22" s="46">
        <v>4580880</v>
      </c>
      <c r="EN22" s="44">
        <v>183212</v>
      </c>
      <c r="EO22" s="45">
        <v>183212</v>
      </c>
      <c r="EP22" s="50">
        <f t="shared" si="3"/>
        <v>3.9994935470913887E-2</v>
      </c>
      <c r="EQ22" s="48">
        <v>25059814</v>
      </c>
      <c r="ER22" s="45">
        <v>0</v>
      </c>
      <c r="ES22" s="45">
        <v>0</v>
      </c>
      <c r="ET22" s="46">
        <v>25059814</v>
      </c>
      <c r="EU22" s="44">
        <v>0</v>
      </c>
      <c r="EV22" s="45">
        <v>252183</v>
      </c>
      <c r="EW22" s="45">
        <v>14</v>
      </c>
      <c r="EX22" s="45">
        <v>717692</v>
      </c>
      <c r="EY22" s="45">
        <v>142267</v>
      </c>
      <c r="EZ22" s="45">
        <v>27295</v>
      </c>
      <c r="FA22" s="47">
        <v>6794</v>
      </c>
      <c r="FB22" s="48">
        <v>6760</v>
      </c>
      <c r="FC22" s="45">
        <v>12600</v>
      </c>
      <c r="FD22" s="46">
        <v>19360</v>
      </c>
      <c r="FE22" s="44">
        <v>0</v>
      </c>
      <c r="FF22" s="45">
        <v>0</v>
      </c>
      <c r="FG22" s="45">
        <v>0</v>
      </c>
      <c r="FH22" s="45">
        <v>0</v>
      </c>
      <c r="FI22" s="45">
        <v>0</v>
      </c>
      <c r="FJ22" s="49">
        <v>0</v>
      </c>
      <c r="FK22" s="47">
        <v>0</v>
      </c>
      <c r="FL22" s="48">
        <v>24750</v>
      </c>
      <c r="FM22" s="45">
        <v>14850</v>
      </c>
      <c r="FN22" s="45">
        <v>8360</v>
      </c>
      <c r="FO22" s="45">
        <v>4050</v>
      </c>
      <c r="FP22" s="49">
        <v>52010</v>
      </c>
      <c r="FQ22" s="45">
        <v>1840</v>
      </c>
      <c r="FR22" s="45">
        <v>252230</v>
      </c>
      <c r="FS22" s="46">
        <v>1471671</v>
      </c>
      <c r="FT22" s="48">
        <v>23588143</v>
      </c>
      <c r="FU22" s="45">
        <v>0</v>
      </c>
      <c r="FV22" s="45">
        <v>0</v>
      </c>
      <c r="FW22" s="46">
        <v>23588143</v>
      </c>
      <c r="FX22" s="44">
        <v>943489</v>
      </c>
      <c r="FY22" s="45">
        <v>943489</v>
      </c>
      <c r="FZ22" s="50">
        <f t="shared" si="4"/>
        <v>3.9998443285679586E-2</v>
      </c>
      <c r="GA22" s="48">
        <v>78136118</v>
      </c>
      <c r="GB22" s="45">
        <v>0</v>
      </c>
      <c r="GC22" s="45">
        <v>475</v>
      </c>
      <c r="GD22" s="46">
        <v>78136593</v>
      </c>
      <c r="GE22" s="44">
        <v>4165</v>
      </c>
      <c r="GF22" s="45">
        <v>2366212</v>
      </c>
      <c r="GG22" s="45">
        <v>295</v>
      </c>
      <c r="GH22" s="45">
        <v>7141847</v>
      </c>
      <c r="GI22" s="45">
        <v>733637</v>
      </c>
      <c r="GJ22" s="45">
        <v>465118</v>
      </c>
      <c r="GK22" s="47">
        <v>95847</v>
      </c>
      <c r="GL22" s="48">
        <v>199940</v>
      </c>
      <c r="GM22" s="45">
        <v>217200</v>
      </c>
      <c r="GN22" s="46">
        <v>417140</v>
      </c>
      <c r="GO22" s="44">
        <v>253760</v>
      </c>
      <c r="GP22" s="45">
        <v>46200</v>
      </c>
      <c r="GQ22" s="45">
        <v>0</v>
      </c>
      <c r="GR22" s="45">
        <v>494780</v>
      </c>
      <c r="GS22" s="45">
        <v>1425870</v>
      </c>
      <c r="GT22" s="49">
        <v>1920650</v>
      </c>
      <c r="GU22" s="47">
        <v>184590</v>
      </c>
      <c r="GV22" s="48">
        <v>278520</v>
      </c>
      <c r="GW22" s="45">
        <v>71100</v>
      </c>
      <c r="GX22" s="45">
        <v>80180</v>
      </c>
      <c r="GY22" s="45">
        <v>84150</v>
      </c>
      <c r="GZ22" s="49">
        <v>513950</v>
      </c>
      <c r="HA22" s="45">
        <v>41170</v>
      </c>
      <c r="HB22" s="45">
        <v>8171690</v>
      </c>
      <c r="HC22" s="46">
        <v>22355976</v>
      </c>
      <c r="HD22" s="48">
        <v>55780142</v>
      </c>
      <c r="HE22" s="45">
        <v>0</v>
      </c>
      <c r="HF22" s="45">
        <v>475</v>
      </c>
      <c r="HG22" s="46">
        <v>55780617</v>
      </c>
      <c r="HH22" s="44">
        <v>2230427</v>
      </c>
      <c r="HI22" s="45">
        <v>2230427</v>
      </c>
      <c r="HJ22" s="50">
        <f t="shared" si="5"/>
        <v>3.9985699692063281E-2</v>
      </c>
    </row>
    <row r="23" spans="1:218" s="18" customFormat="1" ht="12.6" customHeight="1" x14ac:dyDescent="0.2">
      <c r="A23" s="21">
        <v>11</v>
      </c>
      <c r="B23" s="22" t="s">
        <v>86</v>
      </c>
      <c r="C23" s="51">
        <v>9101359</v>
      </c>
      <c r="D23" s="52">
        <v>0</v>
      </c>
      <c r="E23" s="52">
        <v>10723</v>
      </c>
      <c r="F23" s="53">
        <v>9112082</v>
      </c>
      <c r="G23" s="51">
        <v>0</v>
      </c>
      <c r="H23" s="52">
        <v>186494</v>
      </c>
      <c r="I23" s="52">
        <v>0</v>
      </c>
      <c r="J23" s="52">
        <v>685277</v>
      </c>
      <c r="K23" s="52">
        <v>98067</v>
      </c>
      <c r="L23" s="52">
        <v>33355</v>
      </c>
      <c r="M23" s="43">
        <v>6821</v>
      </c>
      <c r="N23" s="54">
        <v>10660</v>
      </c>
      <c r="O23" s="52">
        <v>14700</v>
      </c>
      <c r="P23" s="53">
        <v>25360</v>
      </c>
      <c r="Q23" s="51">
        <v>0</v>
      </c>
      <c r="R23" s="52">
        <v>0</v>
      </c>
      <c r="S23" s="52">
        <v>0</v>
      </c>
      <c r="T23" s="52">
        <v>8030</v>
      </c>
      <c r="U23" s="52">
        <v>8750</v>
      </c>
      <c r="V23" s="55">
        <v>16780</v>
      </c>
      <c r="W23" s="43">
        <v>2800</v>
      </c>
      <c r="X23" s="54">
        <v>27060</v>
      </c>
      <c r="Y23" s="52">
        <v>11700</v>
      </c>
      <c r="Z23" s="52">
        <v>5320</v>
      </c>
      <c r="AA23" s="52">
        <v>5850</v>
      </c>
      <c r="AB23" s="55">
        <v>49930</v>
      </c>
      <c r="AC23" s="52">
        <v>3220</v>
      </c>
      <c r="AD23" s="52">
        <v>393450</v>
      </c>
      <c r="AE23" s="53">
        <v>1501554</v>
      </c>
      <c r="AF23" s="54">
        <v>7599805</v>
      </c>
      <c r="AG23" s="52">
        <v>0</v>
      </c>
      <c r="AH23" s="52">
        <v>10723</v>
      </c>
      <c r="AI23" s="53">
        <v>7610528</v>
      </c>
      <c r="AJ23" s="51">
        <v>456593</v>
      </c>
      <c r="AK23" s="52">
        <v>456593</v>
      </c>
      <c r="AL23" s="56">
        <f t="shared" si="0"/>
        <v>5.9994917566823222E-2</v>
      </c>
      <c r="AM23" s="54">
        <v>33732407</v>
      </c>
      <c r="AN23" s="52">
        <v>0</v>
      </c>
      <c r="AO23" s="52">
        <v>0</v>
      </c>
      <c r="AP23" s="53">
        <v>33732407</v>
      </c>
      <c r="AQ23" s="51">
        <v>0</v>
      </c>
      <c r="AR23" s="52">
        <v>341482</v>
      </c>
      <c r="AS23" s="52">
        <v>0</v>
      </c>
      <c r="AT23" s="52">
        <v>1148839</v>
      </c>
      <c r="AU23" s="52">
        <v>185152</v>
      </c>
      <c r="AV23" s="52">
        <v>47982</v>
      </c>
      <c r="AW23" s="43">
        <v>11807</v>
      </c>
      <c r="AX23" s="54">
        <v>10920</v>
      </c>
      <c r="AY23" s="52">
        <v>17700</v>
      </c>
      <c r="AZ23" s="53">
        <v>28620</v>
      </c>
      <c r="BA23" s="51">
        <v>0</v>
      </c>
      <c r="BB23" s="52">
        <v>0</v>
      </c>
      <c r="BC23" s="52">
        <v>0</v>
      </c>
      <c r="BD23" s="52">
        <v>0</v>
      </c>
      <c r="BE23" s="52">
        <v>0</v>
      </c>
      <c r="BF23" s="55">
        <v>0</v>
      </c>
      <c r="BG23" s="43">
        <v>0</v>
      </c>
      <c r="BH23" s="54">
        <v>35310</v>
      </c>
      <c r="BI23" s="52">
        <v>25650</v>
      </c>
      <c r="BJ23" s="52">
        <v>8360</v>
      </c>
      <c r="BK23" s="52">
        <v>6300</v>
      </c>
      <c r="BL23" s="55">
        <v>75620</v>
      </c>
      <c r="BM23" s="52">
        <v>2530</v>
      </c>
      <c r="BN23" s="52">
        <v>430850</v>
      </c>
      <c r="BO23" s="53">
        <v>2272882</v>
      </c>
      <c r="BP23" s="54">
        <v>31459525</v>
      </c>
      <c r="BQ23" s="52">
        <v>0</v>
      </c>
      <c r="BR23" s="52">
        <v>0</v>
      </c>
      <c r="BS23" s="53">
        <v>31459525</v>
      </c>
      <c r="BT23" s="51">
        <v>1887512</v>
      </c>
      <c r="BU23" s="52">
        <v>1887512</v>
      </c>
      <c r="BV23" s="56">
        <f t="shared" si="1"/>
        <v>5.9998108680916193E-2</v>
      </c>
      <c r="BW23" s="54">
        <v>99961346</v>
      </c>
      <c r="BX23" s="52">
        <v>0</v>
      </c>
      <c r="BY23" s="52">
        <v>900</v>
      </c>
      <c r="BZ23" s="53">
        <v>99962246</v>
      </c>
      <c r="CA23" s="51">
        <v>6705</v>
      </c>
      <c r="CB23" s="52">
        <v>3390644</v>
      </c>
      <c r="CC23" s="52">
        <v>504</v>
      </c>
      <c r="CD23" s="52">
        <v>13243096</v>
      </c>
      <c r="CE23" s="52">
        <v>574262</v>
      </c>
      <c r="CF23" s="52">
        <v>984983</v>
      </c>
      <c r="CG23" s="43">
        <v>182396</v>
      </c>
      <c r="CH23" s="54">
        <v>430040</v>
      </c>
      <c r="CI23" s="52">
        <v>414000</v>
      </c>
      <c r="CJ23" s="53">
        <v>844040</v>
      </c>
      <c r="CK23" s="51">
        <v>520000</v>
      </c>
      <c r="CL23" s="52">
        <v>68400</v>
      </c>
      <c r="CM23" s="52">
        <v>260</v>
      </c>
      <c r="CN23" s="52">
        <v>1380940</v>
      </c>
      <c r="CO23" s="52">
        <v>3551670</v>
      </c>
      <c r="CP23" s="55">
        <v>4932610</v>
      </c>
      <c r="CQ23" s="43">
        <v>454980</v>
      </c>
      <c r="CR23" s="54">
        <v>585750</v>
      </c>
      <c r="CS23" s="52">
        <v>102150</v>
      </c>
      <c r="CT23" s="52">
        <v>122360</v>
      </c>
      <c r="CU23" s="52">
        <v>181350</v>
      </c>
      <c r="CV23" s="55">
        <v>991610</v>
      </c>
      <c r="CW23" s="52">
        <v>80500</v>
      </c>
      <c r="CX23" s="52">
        <v>18677640</v>
      </c>
      <c r="CY23" s="53">
        <v>44952126</v>
      </c>
      <c r="CZ23" s="54">
        <v>55009220</v>
      </c>
      <c r="DA23" s="52">
        <v>0</v>
      </c>
      <c r="DB23" s="52">
        <v>900</v>
      </c>
      <c r="DC23" s="53">
        <v>55010120</v>
      </c>
      <c r="DD23" s="51">
        <v>2198632</v>
      </c>
      <c r="DE23" s="52">
        <v>2198632</v>
      </c>
      <c r="DF23" s="56">
        <f t="shared" si="2"/>
        <v>3.9967773202458021E-2</v>
      </c>
      <c r="DG23" s="54">
        <v>9101359</v>
      </c>
      <c r="DH23" s="52">
        <v>0</v>
      </c>
      <c r="DI23" s="52">
        <v>10723</v>
      </c>
      <c r="DJ23" s="53">
        <v>9112082</v>
      </c>
      <c r="DK23" s="51">
        <v>0</v>
      </c>
      <c r="DL23" s="52">
        <v>186494</v>
      </c>
      <c r="DM23" s="52">
        <v>0</v>
      </c>
      <c r="DN23" s="52">
        <v>685277</v>
      </c>
      <c r="DO23" s="52">
        <v>98067</v>
      </c>
      <c r="DP23" s="52">
        <v>33355</v>
      </c>
      <c r="DQ23" s="43">
        <v>6821</v>
      </c>
      <c r="DR23" s="54">
        <v>10660</v>
      </c>
      <c r="DS23" s="52">
        <v>14700</v>
      </c>
      <c r="DT23" s="53">
        <v>25360</v>
      </c>
      <c r="DU23" s="51">
        <v>0</v>
      </c>
      <c r="DV23" s="52">
        <v>0</v>
      </c>
      <c r="DW23" s="52">
        <v>0</v>
      </c>
      <c r="DX23" s="52">
        <v>8030</v>
      </c>
      <c r="DY23" s="52">
        <v>8750</v>
      </c>
      <c r="DZ23" s="55">
        <v>16780</v>
      </c>
      <c r="EA23" s="43">
        <v>2800</v>
      </c>
      <c r="EB23" s="54">
        <v>27060</v>
      </c>
      <c r="EC23" s="52">
        <v>11700</v>
      </c>
      <c r="ED23" s="52">
        <v>5320</v>
      </c>
      <c r="EE23" s="52">
        <v>5850</v>
      </c>
      <c r="EF23" s="55">
        <v>49930</v>
      </c>
      <c r="EG23" s="52">
        <v>3220</v>
      </c>
      <c r="EH23" s="52">
        <v>393450</v>
      </c>
      <c r="EI23" s="53">
        <v>1501554</v>
      </c>
      <c r="EJ23" s="54">
        <v>7599805</v>
      </c>
      <c r="EK23" s="52">
        <v>0</v>
      </c>
      <c r="EL23" s="52">
        <v>10723</v>
      </c>
      <c r="EM23" s="53">
        <v>7610528</v>
      </c>
      <c r="EN23" s="51">
        <v>304381</v>
      </c>
      <c r="EO23" s="52">
        <v>304381</v>
      </c>
      <c r="EP23" s="56">
        <f t="shared" si="3"/>
        <v>3.9994728355246839E-2</v>
      </c>
      <c r="EQ23" s="54">
        <v>33732407</v>
      </c>
      <c r="ER23" s="52">
        <v>0</v>
      </c>
      <c r="ES23" s="52">
        <v>0</v>
      </c>
      <c r="ET23" s="53">
        <v>33732407</v>
      </c>
      <c r="EU23" s="51">
        <v>0</v>
      </c>
      <c r="EV23" s="52">
        <v>341482</v>
      </c>
      <c r="EW23" s="52">
        <v>0</v>
      </c>
      <c r="EX23" s="52">
        <v>1148839</v>
      </c>
      <c r="EY23" s="52">
        <v>185152</v>
      </c>
      <c r="EZ23" s="52">
        <v>47982</v>
      </c>
      <c r="FA23" s="43">
        <v>11807</v>
      </c>
      <c r="FB23" s="54">
        <v>10920</v>
      </c>
      <c r="FC23" s="52">
        <v>17700</v>
      </c>
      <c r="FD23" s="53">
        <v>28620</v>
      </c>
      <c r="FE23" s="51">
        <v>0</v>
      </c>
      <c r="FF23" s="52">
        <v>0</v>
      </c>
      <c r="FG23" s="52">
        <v>0</v>
      </c>
      <c r="FH23" s="52">
        <v>0</v>
      </c>
      <c r="FI23" s="52">
        <v>0</v>
      </c>
      <c r="FJ23" s="55">
        <v>0</v>
      </c>
      <c r="FK23" s="43">
        <v>0</v>
      </c>
      <c r="FL23" s="54">
        <v>35310</v>
      </c>
      <c r="FM23" s="52">
        <v>25650</v>
      </c>
      <c r="FN23" s="52">
        <v>8360</v>
      </c>
      <c r="FO23" s="52">
        <v>6300</v>
      </c>
      <c r="FP23" s="55">
        <v>75620</v>
      </c>
      <c r="FQ23" s="52">
        <v>2530</v>
      </c>
      <c r="FR23" s="52">
        <v>430850</v>
      </c>
      <c r="FS23" s="53">
        <v>2272882</v>
      </c>
      <c r="FT23" s="54">
        <v>31459525</v>
      </c>
      <c r="FU23" s="52">
        <v>0</v>
      </c>
      <c r="FV23" s="52">
        <v>0</v>
      </c>
      <c r="FW23" s="53">
        <v>31459525</v>
      </c>
      <c r="FX23" s="51">
        <v>1258321</v>
      </c>
      <c r="FY23" s="52">
        <v>1258321</v>
      </c>
      <c r="FZ23" s="56">
        <f t="shared" si="4"/>
        <v>3.9998092787478512E-2</v>
      </c>
      <c r="GA23" s="54">
        <v>142795112</v>
      </c>
      <c r="GB23" s="52">
        <v>0</v>
      </c>
      <c r="GC23" s="52">
        <v>11623</v>
      </c>
      <c r="GD23" s="53">
        <v>142806735</v>
      </c>
      <c r="GE23" s="51">
        <v>6705</v>
      </c>
      <c r="GF23" s="52">
        <v>3918620</v>
      </c>
      <c r="GG23" s="52">
        <v>504</v>
      </c>
      <c r="GH23" s="52">
        <v>15077212</v>
      </c>
      <c r="GI23" s="52">
        <v>857481</v>
      </c>
      <c r="GJ23" s="52">
        <v>1066320</v>
      </c>
      <c r="GK23" s="43">
        <v>201024</v>
      </c>
      <c r="GL23" s="54">
        <v>451620</v>
      </c>
      <c r="GM23" s="52">
        <v>446400</v>
      </c>
      <c r="GN23" s="53">
        <v>898020</v>
      </c>
      <c r="GO23" s="51">
        <v>520000</v>
      </c>
      <c r="GP23" s="52">
        <v>68400</v>
      </c>
      <c r="GQ23" s="52">
        <v>260</v>
      </c>
      <c r="GR23" s="52">
        <v>1388970</v>
      </c>
      <c r="GS23" s="52">
        <v>3560420</v>
      </c>
      <c r="GT23" s="55">
        <v>4949390</v>
      </c>
      <c r="GU23" s="43">
        <v>457780</v>
      </c>
      <c r="GV23" s="54">
        <v>648120</v>
      </c>
      <c r="GW23" s="52">
        <v>139500</v>
      </c>
      <c r="GX23" s="52">
        <v>136040</v>
      </c>
      <c r="GY23" s="52">
        <v>193500</v>
      </c>
      <c r="GZ23" s="55">
        <v>1117160</v>
      </c>
      <c r="HA23" s="52">
        <v>86250</v>
      </c>
      <c r="HB23" s="52">
        <v>19501940</v>
      </c>
      <c r="HC23" s="53">
        <v>48726562</v>
      </c>
      <c r="HD23" s="54">
        <v>94068550</v>
      </c>
      <c r="HE23" s="52">
        <v>0</v>
      </c>
      <c r="HF23" s="52">
        <v>11623</v>
      </c>
      <c r="HG23" s="53">
        <v>94080173</v>
      </c>
      <c r="HH23" s="51">
        <v>3761334</v>
      </c>
      <c r="HI23" s="52">
        <v>3761334</v>
      </c>
      <c r="HJ23" s="56">
        <f t="shared" si="5"/>
        <v>3.9980092298512251E-2</v>
      </c>
    </row>
    <row r="24" spans="1:218" s="18" customFormat="1" ht="12.6" customHeight="1" x14ac:dyDescent="0.2">
      <c r="A24" s="19">
        <v>12</v>
      </c>
      <c r="B24" s="20" t="s">
        <v>87</v>
      </c>
      <c r="C24" s="44">
        <v>14874717</v>
      </c>
      <c r="D24" s="45">
        <v>0</v>
      </c>
      <c r="E24" s="45">
        <v>5405</v>
      </c>
      <c r="F24" s="46">
        <v>14880122</v>
      </c>
      <c r="G24" s="44">
        <v>1847</v>
      </c>
      <c r="H24" s="45">
        <v>350321</v>
      </c>
      <c r="I24" s="45">
        <v>9</v>
      </c>
      <c r="J24" s="45">
        <v>1100488</v>
      </c>
      <c r="K24" s="45">
        <v>158914</v>
      </c>
      <c r="L24" s="45">
        <v>54054</v>
      </c>
      <c r="M24" s="47">
        <v>13300</v>
      </c>
      <c r="N24" s="48">
        <v>14300</v>
      </c>
      <c r="O24" s="45">
        <v>17700</v>
      </c>
      <c r="P24" s="46">
        <v>32000</v>
      </c>
      <c r="Q24" s="44">
        <v>0</v>
      </c>
      <c r="R24" s="45">
        <v>0</v>
      </c>
      <c r="S24" s="45">
        <v>0</v>
      </c>
      <c r="T24" s="45">
        <v>14960</v>
      </c>
      <c r="U24" s="45">
        <v>14100</v>
      </c>
      <c r="V24" s="49">
        <v>29060</v>
      </c>
      <c r="W24" s="47">
        <v>3020</v>
      </c>
      <c r="X24" s="48">
        <v>44220</v>
      </c>
      <c r="Y24" s="45">
        <v>21150</v>
      </c>
      <c r="Z24" s="45">
        <v>9500</v>
      </c>
      <c r="AA24" s="45">
        <v>12600</v>
      </c>
      <c r="AB24" s="49">
        <v>87470</v>
      </c>
      <c r="AC24" s="45">
        <v>3220</v>
      </c>
      <c r="AD24" s="45">
        <v>640270</v>
      </c>
      <c r="AE24" s="46">
        <v>2473964</v>
      </c>
      <c r="AF24" s="48">
        <v>12400754</v>
      </c>
      <c r="AG24" s="45">
        <v>0</v>
      </c>
      <c r="AH24" s="45">
        <v>5404</v>
      </c>
      <c r="AI24" s="46">
        <v>12406158</v>
      </c>
      <c r="AJ24" s="44">
        <v>744306</v>
      </c>
      <c r="AK24" s="45">
        <v>744306</v>
      </c>
      <c r="AL24" s="50">
        <f t="shared" si="0"/>
        <v>5.9994883186237032E-2</v>
      </c>
      <c r="AM24" s="48">
        <v>65259333</v>
      </c>
      <c r="AN24" s="45">
        <v>841</v>
      </c>
      <c r="AO24" s="45">
        <v>56132</v>
      </c>
      <c r="AP24" s="46">
        <v>65316306</v>
      </c>
      <c r="AQ24" s="44">
        <v>179</v>
      </c>
      <c r="AR24" s="45">
        <v>681981</v>
      </c>
      <c r="AS24" s="45">
        <v>4</v>
      </c>
      <c r="AT24" s="45">
        <v>2141750</v>
      </c>
      <c r="AU24" s="45">
        <v>295287</v>
      </c>
      <c r="AV24" s="45">
        <v>85074</v>
      </c>
      <c r="AW24" s="47">
        <v>23240</v>
      </c>
      <c r="AX24" s="48">
        <v>21320</v>
      </c>
      <c r="AY24" s="45">
        <v>26700</v>
      </c>
      <c r="AZ24" s="46">
        <v>48020</v>
      </c>
      <c r="BA24" s="44">
        <v>0</v>
      </c>
      <c r="BB24" s="45">
        <v>0</v>
      </c>
      <c r="BC24" s="45">
        <v>0</v>
      </c>
      <c r="BD24" s="45">
        <v>0</v>
      </c>
      <c r="BE24" s="45">
        <v>0</v>
      </c>
      <c r="BF24" s="49">
        <v>0</v>
      </c>
      <c r="BG24" s="47">
        <v>0</v>
      </c>
      <c r="BH24" s="48">
        <v>85140</v>
      </c>
      <c r="BI24" s="45">
        <v>48600</v>
      </c>
      <c r="BJ24" s="45">
        <v>15960</v>
      </c>
      <c r="BK24" s="45">
        <v>11250</v>
      </c>
      <c r="BL24" s="49">
        <v>160950</v>
      </c>
      <c r="BM24" s="45">
        <v>5060</v>
      </c>
      <c r="BN24" s="45">
        <v>721990</v>
      </c>
      <c r="BO24" s="46">
        <v>4163531</v>
      </c>
      <c r="BP24" s="48">
        <v>61095805</v>
      </c>
      <c r="BQ24" s="45">
        <v>840</v>
      </c>
      <c r="BR24" s="45">
        <v>56130</v>
      </c>
      <c r="BS24" s="46">
        <v>61152775</v>
      </c>
      <c r="BT24" s="44">
        <v>3669063</v>
      </c>
      <c r="BU24" s="45">
        <v>3669063</v>
      </c>
      <c r="BV24" s="50">
        <f t="shared" si="1"/>
        <v>5.999830751752476E-2</v>
      </c>
      <c r="BW24" s="48">
        <v>146339060</v>
      </c>
      <c r="BX24" s="45">
        <v>6159</v>
      </c>
      <c r="BY24" s="45">
        <v>2497</v>
      </c>
      <c r="BZ24" s="46">
        <v>146347716</v>
      </c>
      <c r="CA24" s="44">
        <v>9870</v>
      </c>
      <c r="CB24" s="45">
        <v>5586586</v>
      </c>
      <c r="CC24" s="45">
        <v>1616</v>
      </c>
      <c r="CD24" s="45">
        <v>18543149</v>
      </c>
      <c r="CE24" s="45">
        <v>893121</v>
      </c>
      <c r="CF24" s="45">
        <v>1270689</v>
      </c>
      <c r="CG24" s="47">
        <v>260661</v>
      </c>
      <c r="CH24" s="48">
        <v>646880</v>
      </c>
      <c r="CI24" s="45">
        <v>631500</v>
      </c>
      <c r="CJ24" s="46">
        <v>1278380</v>
      </c>
      <c r="CK24" s="44">
        <v>708500</v>
      </c>
      <c r="CL24" s="45">
        <v>88200</v>
      </c>
      <c r="CM24" s="45">
        <v>260</v>
      </c>
      <c r="CN24" s="45">
        <v>1819840</v>
      </c>
      <c r="CO24" s="45">
        <v>4967840</v>
      </c>
      <c r="CP24" s="49">
        <v>6787680</v>
      </c>
      <c r="CQ24" s="47">
        <v>712700</v>
      </c>
      <c r="CR24" s="48">
        <v>771540</v>
      </c>
      <c r="CS24" s="45">
        <v>155700</v>
      </c>
      <c r="CT24" s="45">
        <v>198740</v>
      </c>
      <c r="CU24" s="45">
        <v>217350</v>
      </c>
      <c r="CV24" s="49">
        <v>1343330</v>
      </c>
      <c r="CW24" s="45">
        <v>125350</v>
      </c>
      <c r="CX24" s="45">
        <v>24362110</v>
      </c>
      <c r="CY24" s="46">
        <v>61970586</v>
      </c>
      <c r="CZ24" s="48">
        <v>84370017</v>
      </c>
      <c r="DA24" s="45">
        <v>4616</v>
      </c>
      <c r="DB24" s="45">
        <v>2497</v>
      </c>
      <c r="DC24" s="46">
        <v>84377130</v>
      </c>
      <c r="DD24" s="44">
        <v>3372754</v>
      </c>
      <c r="DE24" s="45">
        <v>3372754</v>
      </c>
      <c r="DF24" s="50">
        <f t="shared" si="2"/>
        <v>3.9972371660425048E-2</v>
      </c>
      <c r="DG24" s="48">
        <v>14874717</v>
      </c>
      <c r="DH24" s="45">
        <v>0</v>
      </c>
      <c r="DI24" s="45">
        <v>5405</v>
      </c>
      <c r="DJ24" s="46">
        <v>14880122</v>
      </c>
      <c r="DK24" s="44">
        <v>1847</v>
      </c>
      <c r="DL24" s="45">
        <v>350321</v>
      </c>
      <c r="DM24" s="45">
        <v>9</v>
      </c>
      <c r="DN24" s="45">
        <v>1100488</v>
      </c>
      <c r="DO24" s="45">
        <v>158914</v>
      </c>
      <c r="DP24" s="45">
        <v>54054</v>
      </c>
      <c r="DQ24" s="47">
        <v>13300</v>
      </c>
      <c r="DR24" s="48">
        <v>14300</v>
      </c>
      <c r="DS24" s="45">
        <v>17700</v>
      </c>
      <c r="DT24" s="46">
        <v>32000</v>
      </c>
      <c r="DU24" s="44">
        <v>0</v>
      </c>
      <c r="DV24" s="45">
        <v>0</v>
      </c>
      <c r="DW24" s="45">
        <v>0</v>
      </c>
      <c r="DX24" s="45">
        <v>14960</v>
      </c>
      <c r="DY24" s="45">
        <v>14100</v>
      </c>
      <c r="DZ24" s="49">
        <v>29060</v>
      </c>
      <c r="EA24" s="47">
        <v>3020</v>
      </c>
      <c r="EB24" s="48">
        <v>44220</v>
      </c>
      <c r="EC24" s="45">
        <v>21150</v>
      </c>
      <c r="ED24" s="45">
        <v>9500</v>
      </c>
      <c r="EE24" s="45">
        <v>12600</v>
      </c>
      <c r="EF24" s="49">
        <v>87470</v>
      </c>
      <c r="EG24" s="45">
        <v>3220</v>
      </c>
      <c r="EH24" s="45">
        <v>640270</v>
      </c>
      <c r="EI24" s="46">
        <v>2473964</v>
      </c>
      <c r="EJ24" s="48">
        <v>12400754</v>
      </c>
      <c r="EK24" s="45">
        <v>0</v>
      </c>
      <c r="EL24" s="45">
        <v>5404</v>
      </c>
      <c r="EM24" s="46">
        <v>12406158</v>
      </c>
      <c r="EN24" s="44">
        <v>496181</v>
      </c>
      <c r="EO24" s="45">
        <v>496181</v>
      </c>
      <c r="EP24" s="50">
        <f t="shared" si="3"/>
        <v>3.9994734872794625E-2</v>
      </c>
      <c r="EQ24" s="48">
        <v>65259333</v>
      </c>
      <c r="ER24" s="45">
        <v>841</v>
      </c>
      <c r="ES24" s="45">
        <v>56132</v>
      </c>
      <c r="ET24" s="46">
        <v>65316306</v>
      </c>
      <c r="EU24" s="44">
        <v>179</v>
      </c>
      <c r="EV24" s="45">
        <v>681981</v>
      </c>
      <c r="EW24" s="45">
        <v>4</v>
      </c>
      <c r="EX24" s="45">
        <v>2141750</v>
      </c>
      <c r="EY24" s="45">
        <v>295287</v>
      </c>
      <c r="EZ24" s="45">
        <v>85074</v>
      </c>
      <c r="FA24" s="47">
        <v>23240</v>
      </c>
      <c r="FB24" s="48">
        <v>21320</v>
      </c>
      <c r="FC24" s="45">
        <v>26700</v>
      </c>
      <c r="FD24" s="46">
        <v>48020</v>
      </c>
      <c r="FE24" s="44">
        <v>0</v>
      </c>
      <c r="FF24" s="45">
        <v>0</v>
      </c>
      <c r="FG24" s="45">
        <v>0</v>
      </c>
      <c r="FH24" s="45">
        <v>0</v>
      </c>
      <c r="FI24" s="45">
        <v>0</v>
      </c>
      <c r="FJ24" s="49">
        <v>0</v>
      </c>
      <c r="FK24" s="47">
        <v>0</v>
      </c>
      <c r="FL24" s="48">
        <v>85140</v>
      </c>
      <c r="FM24" s="45">
        <v>48600</v>
      </c>
      <c r="FN24" s="45">
        <v>15960</v>
      </c>
      <c r="FO24" s="45">
        <v>11250</v>
      </c>
      <c r="FP24" s="49">
        <v>160950</v>
      </c>
      <c r="FQ24" s="45">
        <v>5060</v>
      </c>
      <c r="FR24" s="45">
        <v>721990</v>
      </c>
      <c r="FS24" s="46">
        <v>4163531</v>
      </c>
      <c r="FT24" s="48">
        <v>61095805</v>
      </c>
      <c r="FU24" s="45">
        <v>840</v>
      </c>
      <c r="FV24" s="45">
        <v>56130</v>
      </c>
      <c r="FW24" s="46">
        <v>61152775</v>
      </c>
      <c r="FX24" s="44">
        <v>2446007</v>
      </c>
      <c r="FY24" s="45">
        <v>2446007</v>
      </c>
      <c r="FZ24" s="50">
        <f t="shared" si="4"/>
        <v>3.9998299341280914E-2</v>
      </c>
      <c r="GA24" s="48">
        <v>226473110</v>
      </c>
      <c r="GB24" s="45">
        <v>7000</v>
      </c>
      <c r="GC24" s="45">
        <v>64034</v>
      </c>
      <c r="GD24" s="46">
        <v>226544144</v>
      </c>
      <c r="GE24" s="44">
        <v>11896</v>
      </c>
      <c r="GF24" s="45">
        <v>6618888</v>
      </c>
      <c r="GG24" s="45">
        <v>1629</v>
      </c>
      <c r="GH24" s="45">
        <v>21785387</v>
      </c>
      <c r="GI24" s="45">
        <v>1347322</v>
      </c>
      <c r="GJ24" s="45">
        <v>1409817</v>
      </c>
      <c r="GK24" s="47">
        <v>297201</v>
      </c>
      <c r="GL24" s="48">
        <v>682500</v>
      </c>
      <c r="GM24" s="45">
        <v>675900</v>
      </c>
      <c r="GN24" s="46">
        <v>1358400</v>
      </c>
      <c r="GO24" s="44">
        <v>708500</v>
      </c>
      <c r="GP24" s="45">
        <v>88200</v>
      </c>
      <c r="GQ24" s="45">
        <v>260</v>
      </c>
      <c r="GR24" s="45">
        <v>1834800</v>
      </c>
      <c r="GS24" s="45">
        <v>4981940</v>
      </c>
      <c r="GT24" s="49">
        <v>6816740</v>
      </c>
      <c r="GU24" s="47">
        <v>715720</v>
      </c>
      <c r="GV24" s="48">
        <v>900900</v>
      </c>
      <c r="GW24" s="45">
        <v>225450</v>
      </c>
      <c r="GX24" s="45">
        <v>224200</v>
      </c>
      <c r="GY24" s="45">
        <v>241200</v>
      </c>
      <c r="GZ24" s="49">
        <v>1591750</v>
      </c>
      <c r="HA24" s="45">
        <v>133630</v>
      </c>
      <c r="HB24" s="45">
        <v>25724370</v>
      </c>
      <c r="HC24" s="46">
        <v>68608081</v>
      </c>
      <c r="HD24" s="48">
        <v>157866576</v>
      </c>
      <c r="HE24" s="45">
        <v>5456</v>
      </c>
      <c r="HF24" s="45">
        <v>64031</v>
      </c>
      <c r="HG24" s="46">
        <v>157936063</v>
      </c>
      <c r="HH24" s="44">
        <v>6314942</v>
      </c>
      <c r="HI24" s="45">
        <v>6314942</v>
      </c>
      <c r="HJ24" s="50">
        <f t="shared" si="5"/>
        <v>3.9984167517205994E-2</v>
      </c>
    </row>
    <row r="25" spans="1:218" s="18" customFormat="1" ht="12.6" customHeight="1" x14ac:dyDescent="0.2">
      <c r="A25" s="21">
        <v>13</v>
      </c>
      <c r="B25" s="22" t="s">
        <v>88</v>
      </c>
      <c r="C25" s="51">
        <v>6669730</v>
      </c>
      <c r="D25" s="52">
        <v>0</v>
      </c>
      <c r="E25" s="52">
        <v>0</v>
      </c>
      <c r="F25" s="53">
        <v>6669730</v>
      </c>
      <c r="G25" s="51">
        <v>0</v>
      </c>
      <c r="H25" s="52">
        <v>163108</v>
      </c>
      <c r="I25" s="52">
        <v>2</v>
      </c>
      <c r="J25" s="52">
        <v>467714</v>
      </c>
      <c r="K25" s="52">
        <v>80654</v>
      </c>
      <c r="L25" s="52">
        <v>21791</v>
      </c>
      <c r="M25" s="43">
        <v>4283</v>
      </c>
      <c r="N25" s="54">
        <v>6240</v>
      </c>
      <c r="O25" s="52">
        <v>6000</v>
      </c>
      <c r="P25" s="53">
        <v>12240</v>
      </c>
      <c r="Q25" s="51">
        <v>0</v>
      </c>
      <c r="R25" s="52">
        <v>0</v>
      </c>
      <c r="S25" s="52">
        <v>0</v>
      </c>
      <c r="T25" s="52">
        <v>3850</v>
      </c>
      <c r="U25" s="52">
        <v>6040</v>
      </c>
      <c r="V25" s="55">
        <v>9890</v>
      </c>
      <c r="W25" s="43">
        <v>2260</v>
      </c>
      <c r="X25" s="54">
        <v>14850</v>
      </c>
      <c r="Y25" s="52">
        <v>5400</v>
      </c>
      <c r="Z25" s="52">
        <v>2660</v>
      </c>
      <c r="AA25" s="52">
        <v>2700</v>
      </c>
      <c r="AB25" s="55">
        <v>25610</v>
      </c>
      <c r="AC25" s="52">
        <v>1380</v>
      </c>
      <c r="AD25" s="52">
        <v>287670</v>
      </c>
      <c r="AE25" s="53">
        <v>1076600</v>
      </c>
      <c r="AF25" s="54">
        <v>5593130</v>
      </c>
      <c r="AG25" s="52">
        <v>0</v>
      </c>
      <c r="AH25" s="52">
        <v>0</v>
      </c>
      <c r="AI25" s="53">
        <v>5593130</v>
      </c>
      <c r="AJ25" s="51">
        <v>335560</v>
      </c>
      <c r="AK25" s="52">
        <v>335560</v>
      </c>
      <c r="AL25" s="56">
        <f t="shared" si="0"/>
        <v>5.9995029616690475E-2</v>
      </c>
      <c r="AM25" s="54">
        <v>97497929</v>
      </c>
      <c r="AN25" s="52">
        <v>0</v>
      </c>
      <c r="AO25" s="52">
        <v>0</v>
      </c>
      <c r="AP25" s="53">
        <v>97497929</v>
      </c>
      <c r="AQ25" s="51">
        <v>0</v>
      </c>
      <c r="AR25" s="52">
        <v>320075</v>
      </c>
      <c r="AS25" s="52">
        <v>79</v>
      </c>
      <c r="AT25" s="52">
        <v>916572</v>
      </c>
      <c r="AU25" s="52">
        <v>142053</v>
      </c>
      <c r="AV25" s="52">
        <v>36664</v>
      </c>
      <c r="AW25" s="43">
        <v>7832</v>
      </c>
      <c r="AX25" s="54">
        <v>10140</v>
      </c>
      <c r="AY25" s="52">
        <v>12000</v>
      </c>
      <c r="AZ25" s="53">
        <v>22140</v>
      </c>
      <c r="BA25" s="51">
        <v>0</v>
      </c>
      <c r="BB25" s="52">
        <v>0</v>
      </c>
      <c r="BC25" s="52">
        <v>0</v>
      </c>
      <c r="BD25" s="52">
        <v>0</v>
      </c>
      <c r="BE25" s="52">
        <v>0</v>
      </c>
      <c r="BF25" s="55">
        <v>0</v>
      </c>
      <c r="BG25" s="43">
        <v>0</v>
      </c>
      <c r="BH25" s="54">
        <v>36300</v>
      </c>
      <c r="BI25" s="52">
        <v>22950</v>
      </c>
      <c r="BJ25" s="52">
        <v>4560</v>
      </c>
      <c r="BK25" s="52">
        <v>4500</v>
      </c>
      <c r="BL25" s="55">
        <v>68310</v>
      </c>
      <c r="BM25" s="52">
        <v>1840</v>
      </c>
      <c r="BN25" s="52">
        <v>316000</v>
      </c>
      <c r="BO25" s="53">
        <v>1831486</v>
      </c>
      <c r="BP25" s="54">
        <v>95666443</v>
      </c>
      <c r="BQ25" s="52">
        <v>0</v>
      </c>
      <c r="BR25" s="52">
        <v>0</v>
      </c>
      <c r="BS25" s="53">
        <v>95666443</v>
      </c>
      <c r="BT25" s="51">
        <v>5739938</v>
      </c>
      <c r="BU25" s="52">
        <v>5739938</v>
      </c>
      <c r="BV25" s="56">
        <f t="shared" si="1"/>
        <v>5.999949219393471E-2</v>
      </c>
      <c r="BW25" s="54">
        <v>37304818</v>
      </c>
      <c r="BX25" s="52">
        <v>0</v>
      </c>
      <c r="BY25" s="52">
        <v>0</v>
      </c>
      <c r="BZ25" s="53">
        <v>37304818</v>
      </c>
      <c r="CA25" s="51">
        <v>35690</v>
      </c>
      <c r="CB25" s="52">
        <v>1563019</v>
      </c>
      <c r="CC25" s="52">
        <v>169</v>
      </c>
      <c r="CD25" s="52">
        <v>4472714</v>
      </c>
      <c r="CE25" s="52">
        <v>291695</v>
      </c>
      <c r="CF25" s="52">
        <v>309116</v>
      </c>
      <c r="CG25" s="43">
        <v>59123</v>
      </c>
      <c r="CH25" s="54">
        <v>147160</v>
      </c>
      <c r="CI25" s="52">
        <v>136800</v>
      </c>
      <c r="CJ25" s="53">
        <v>283960</v>
      </c>
      <c r="CK25" s="51">
        <v>208520</v>
      </c>
      <c r="CL25" s="52">
        <v>33900</v>
      </c>
      <c r="CM25" s="52">
        <v>0</v>
      </c>
      <c r="CN25" s="52">
        <v>320760</v>
      </c>
      <c r="CO25" s="52">
        <v>865570</v>
      </c>
      <c r="CP25" s="55">
        <v>1186330</v>
      </c>
      <c r="CQ25" s="43">
        <v>111720</v>
      </c>
      <c r="CR25" s="54">
        <v>196350</v>
      </c>
      <c r="CS25" s="52">
        <v>36450</v>
      </c>
      <c r="CT25" s="52">
        <v>59660</v>
      </c>
      <c r="CU25" s="52">
        <v>60750</v>
      </c>
      <c r="CV25" s="55">
        <v>353210</v>
      </c>
      <c r="CW25" s="52">
        <v>22540</v>
      </c>
      <c r="CX25" s="52">
        <v>5782640</v>
      </c>
      <c r="CY25" s="53">
        <v>14714177</v>
      </c>
      <c r="CZ25" s="54">
        <v>22590641</v>
      </c>
      <c r="DA25" s="52">
        <v>0</v>
      </c>
      <c r="DB25" s="52">
        <v>0</v>
      </c>
      <c r="DC25" s="53">
        <v>22590641</v>
      </c>
      <c r="DD25" s="51">
        <v>903072</v>
      </c>
      <c r="DE25" s="52">
        <v>903072</v>
      </c>
      <c r="DF25" s="56">
        <f t="shared" si="2"/>
        <v>3.9975492505945273E-2</v>
      </c>
      <c r="DG25" s="54">
        <v>6669730</v>
      </c>
      <c r="DH25" s="52">
        <v>0</v>
      </c>
      <c r="DI25" s="52">
        <v>0</v>
      </c>
      <c r="DJ25" s="53">
        <v>6669730</v>
      </c>
      <c r="DK25" s="51">
        <v>0</v>
      </c>
      <c r="DL25" s="52">
        <v>163108</v>
      </c>
      <c r="DM25" s="52">
        <v>2</v>
      </c>
      <c r="DN25" s="52">
        <v>467714</v>
      </c>
      <c r="DO25" s="52">
        <v>80654</v>
      </c>
      <c r="DP25" s="52">
        <v>21791</v>
      </c>
      <c r="DQ25" s="43">
        <v>4283</v>
      </c>
      <c r="DR25" s="54">
        <v>6240</v>
      </c>
      <c r="DS25" s="52">
        <v>6000</v>
      </c>
      <c r="DT25" s="53">
        <v>12240</v>
      </c>
      <c r="DU25" s="51">
        <v>0</v>
      </c>
      <c r="DV25" s="52">
        <v>0</v>
      </c>
      <c r="DW25" s="52">
        <v>0</v>
      </c>
      <c r="DX25" s="52">
        <v>3850</v>
      </c>
      <c r="DY25" s="52">
        <v>6040</v>
      </c>
      <c r="DZ25" s="55">
        <v>9890</v>
      </c>
      <c r="EA25" s="43">
        <v>2260</v>
      </c>
      <c r="EB25" s="54">
        <v>14850</v>
      </c>
      <c r="EC25" s="52">
        <v>5400</v>
      </c>
      <c r="ED25" s="52">
        <v>2660</v>
      </c>
      <c r="EE25" s="52">
        <v>2700</v>
      </c>
      <c r="EF25" s="55">
        <v>25610</v>
      </c>
      <c r="EG25" s="52">
        <v>1380</v>
      </c>
      <c r="EH25" s="52">
        <v>287670</v>
      </c>
      <c r="EI25" s="53">
        <v>1076600</v>
      </c>
      <c r="EJ25" s="54">
        <v>5593130</v>
      </c>
      <c r="EK25" s="52">
        <v>0</v>
      </c>
      <c r="EL25" s="52">
        <v>0</v>
      </c>
      <c r="EM25" s="53">
        <v>5593130</v>
      </c>
      <c r="EN25" s="51">
        <v>223697</v>
      </c>
      <c r="EO25" s="52">
        <v>223697</v>
      </c>
      <c r="EP25" s="56">
        <f t="shared" si="3"/>
        <v>3.9994958100383865E-2</v>
      </c>
      <c r="EQ25" s="54">
        <v>97497929</v>
      </c>
      <c r="ER25" s="52">
        <v>0</v>
      </c>
      <c r="ES25" s="52">
        <v>0</v>
      </c>
      <c r="ET25" s="53">
        <v>97497929</v>
      </c>
      <c r="EU25" s="51">
        <v>0</v>
      </c>
      <c r="EV25" s="52">
        <v>320075</v>
      </c>
      <c r="EW25" s="52">
        <v>79</v>
      </c>
      <c r="EX25" s="52">
        <v>916572</v>
      </c>
      <c r="EY25" s="52">
        <v>142053</v>
      </c>
      <c r="EZ25" s="52">
        <v>36664</v>
      </c>
      <c r="FA25" s="43">
        <v>7832</v>
      </c>
      <c r="FB25" s="54">
        <v>10140</v>
      </c>
      <c r="FC25" s="52">
        <v>12000</v>
      </c>
      <c r="FD25" s="53">
        <v>22140</v>
      </c>
      <c r="FE25" s="51">
        <v>0</v>
      </c>
      <c r="FF25" s="52">
        <v>0</v>
      </c>
      <c r="FG25" s="52">
        <v>0</v>
      </c>
      <c r="FH25" s="52">
        <v>0</v>
      </c>
      <c r="FI25" s="52">
        <v>0</v>
      </c>
      <c r="FJ25" s="55">
        <v>0</v>
      </c>
      <c r="FK25" s="43">
        <v>0</v>
      </c>
      <c r="FL25" s="54">
        <v>36300</v>
      </c>
      <c r="FM25" s="52">
        <v>22950</v>
      </c>
      <c r="FN25" s="52">
        <v>4560</v>
      </c>
      <c r="FO25" s="52">
        <v>4500</v>
      </c>
      <c r="FP25" s="55">
        <v>68310</v>
      </c>
      <c r="FQ25" s="52">
        <v>1840</v>
      </c>
      <c r="FR25" s="52">
        <v>316000</v>
      </c>
      <c r="FS25" s="53">
        <v>1831486</v>
      </c>
      <c r="FT25" s="54">
        <v>95666443</v>
      </c>
      <c r="FU25" s="52">
        <v>0</v>
      </c>
      <c r="FV25" s="52">
        <v>0</v>
      </c>
      <c r="FW25" s="53">
        <v>95666443</v>
      </c>
      <c r="FX25" s="51">
        <v>3826612</v>
      </c>
      <c r="FY25" s="52">
        <v>3826612</v>
      </c>
      <c r="FZ25" s="56">
        <f t="shared" si="4"/>
        <v>3.9999522089474993E-2</v>
      </c>
      <c r="GA25" s="54">
        <v>141472477</v>
      </c>
      <c r="GB25" s="52">
        <v>0</v>
      </c>
      <c r="GC25" s="52">
        <v>0</v>
      </c>
      <c r="GD25" s="53">
        <v>141472477</v>
      </c>
      <c r="GE25" s="51">
        <v>35690</v>
      </c>
      <c r="GF25" s="52">
        <v>2046202</v>
      </c>
      <c r="GG25" s="52">
        <v>250</v>
      </c>
      <c r="GH25" s="52">
        <v>5857000</v>
      </c>
      <c r="GI25" s="52">
        <v>514402</v>
      </c>
      <c r="GJ25" s="52">
        <v>367571</v>
      </c>
      <c r="GK25" s="43">
        <v>71238</v>
      </c>
      <c r="GL25" s="54">
        <v>163540</v>
      </c>
      <c r="GM25" s="52">
        <v>154800</v>
      </c>
      <c r="GN25" s="53">
        <v>318340</v>
      </c>
      <c r="GO25" s="51">
        <v>208520</v>
      </c>
      <c r="GP25" s="52">
        <v>33900</v>
      </c>
      <c r="GQ25" s="52">
        <v>0</v>
      </c>
      <c r="GR25" s="52">
        <v>324610</v>
      </c>
      <c r="GS25" s="52">
        <v>871610</v>
      </c>
      <c r="GT25" s="55">
        <v>1196220</v>
      </c>
      <c r="GU25" s="43">
        <v>113980</v>
      </c>
      <c r="GV25" s="54">
        <v>247500</v>
      </c>
      <c r="GW25" s="52">
        <v>64800</v>
      </c>
      <c r="GX25" s="52">
        <v>66880</v>
      </c>
      <c r="GY25" s="52">
        <v>67950</v>
      </c>
      <c r="GZ25" s="55">
        <v>447130</v>
      </c>
      <c r="HA25" s="52">
        <v>25760</v>
      </c>
      <c r="HB25" s="52">
        <v>6386310</v>
      </c>
      <c r="HC25" s="53">
        <v>17622263</v>
      </c>
      <c r="HD25" s="54">
        <v>123850214</v>
      </c>
      <c r="HE25" s="52">
        <v>0</v>
      </c>
      <c r="HF25" s="52">
        <v>0</v>
      </c>
      <c r="HG25" s="53">
        <v>123850214</v>
      </c>
      <c r="HH25" s="51">
        <v>4953381</v>
      </c>
      <c r="HI25" s="52">
        <v>4953381</v>
      </c>
      <c r="HJ25" s="56">
        <f t="shared" si="5"/>
        <v>3.9994932911460293E-2</v>
      </c>
    </row>
    <row r="26" spans="1:218" s="18" customFormat="1" ht="12.6" customHeight="1" x14ac:dyDescent="0.2">
      <c r="A26" s="19">
        <v>14</v>
      </c>
      <c r="B26" s="20" t="s">
        <v>89</v>
      </c>
      <c r="C26" s="44">
        <v>4250115</v>
      </c>
      <c r="D26" s="45">
        <v>0</v>
      </c>
      <c r="E26" s="45">
        <v>0</v>
      </c>
      <c r="F26" s="46">
        <v>4250115</v>
      </c>
      <c r="G26" s="44">
        <v>0</v>
      </c>
      <c r="H26" s="45">
        <v>101267</v>
      </c>
      <c r="I26" s="45">
        <v>0</v>
      </c>
      <c r="J26" s="45">
        <v>306544</v>
      </c>
      <c r="K26" s="45">
        <v>47660</v>
      </c>
      <c r="L26" s="45">
        <v>15829</v>
      </c>
      <c r="M26" s="47">
        <v>3478</v>
      </c>
      <c r="N26" s="48">
        <v>5980</v>
      </c>
      <c r="O26" s="45">
        <v>6900</v>
      </c>
      <c r="P26" s="46">
        <v>12880</v>
      </c>
      <c r="Q26" s="44">
        <v>0</v>
      </c>
      <c r="R26" s="45">
        <v>0</v>
      </c>
      <c r="S26" s="45">
        <v>0</v>
      </c>
      <c r="T26" s="45">
        <v>4620</v>
      </c>
      <c r="U26" s="45">
        <v>2830</v>
      </c>
      <c r="V26" s="49">
        <v>7450</v>
      </c>
      <c r="W26" s="47">
        <v>1960</v>
      </c>
      <c r="X26" s="48">
        <v>11220</v>
      </c>
      <c r="Y26" s="45">
        <v>7200</v>
      </c>
      <c r="Z26" s="45">
        <v>3040</v>
      </c>
      <c r="AA26" s="45">
        <v>2700</v>
      </c>
      <c r="AB26" s="49">
        <v>24160</v>
      </c>
      <c r="AC26" s="45">
        <v>1150</v>
      </c>
      <c r="AD26" s="45">
        <v>182320</v>
      </c>
      <c r="AE26" s="46">
        <v>704698</v>
      </c>
      <c r="AF26" s="48">
        <v>3545417</v>
      </c>
      <c r="AG26" s="45">
        <v>0</v>
      </c>
      <c r="AH26" s="45">
        <v>0</v>
      </c>
      <c r="AI26" s="46">
        <v>3545417</v>
      </c>
      <c r="AJ26" s="44">
        <v>212706</v>
      </c>
      <c r="AK26" s="45">
        <v>212706</v>
      </c>
      <c r="AL26" s="50">
        <f t="shared" si="0"/>
        <v>5.9994635327804885E-2</v>
      </c>
      <c r="AM26" s="48">
        <v>13824633</v>
      </c>
      <c r="AN26" s="45">
        <v>0</v>
      </c>
      <c r="AO26" s="45">
        <v>0</v>
      </c>
      <c r="AP26" s="46">
        <v>13824633</v>
      </c>
      <c r="AQ26" s="44">
        <v>727</v>
      </c>
      <c r="AR26" s="45">
        <v>121673</v>
      </c>
      <c r="AS26" s="45">
        <v>0</v>
      </c>
      <c r="AT26" s="45">
        <v>502573</v>
      </c>
      <c r="AU26" s="45">
        <v>74207</v>
      </c>
      <c r="AV26" s="45">
        <v>20456</v>
      </c>
      <c r="AW26" s="47">
        <v>4518</v>
      </c>
      <c r="AX26" s="48">
        <v>6500</v>
      </c>
      <c r="AY26" s="45">
        <v>9000</v>
      </c>
      <c r="AZ26" s="46">
        <v>15500</v>
      </c>
      <c r="BA26" s="44">
        <v>0</v>
      </c>
      <c r="BB26" s="45">
        <v>0</v>
      </c>
      <c r="BC26" s="45">
        <v>0</v>
      </c>
      <c r="BD26" s="45">
        <v>0</v>
      </c>
      <c r="BE26" s="45">
        <v>0</v>
      </c>
      <c r="BF26" s="49">
        <v>0</v>
      </c>
      <c r="BG26" s="47">
        <v>0</v>
      </c>
      <c r="BH26" s="48">
        <v>15840</v>
      </c>
      <c r="BI26" s="45">
        <v>11250</v>
      </c>
      <c r="BJ26" s="45">
        <v>4560</v>
      </c>
      <c r="BK26" s="45">
        <v>4050</v>
      </c>
      <c r="BL26" s="49">
        <v>35700</v>
      </c>
      <c r="BM26" s="45">
        <v>1380</v>
      </c>
      <c r="BN26" s="45">
        <v>186550</v>
      </c>
      <c r="BO26" s="46">
        <v>963284</v>
      </c>
      <c r="BP26" s="48">
        <v>12861349</v>
      </c>
      <c r="BQ26" s="45">
        <v>0</v>
      </c>
      <c r="BR26" s="45">
        <v>0</v>
      </c>
      <c r="BS26" s="46">
        <v>12861349</v>
      </c>
      <c r="BT26" s="44">
        <v>771656</v>
      </c>
      <c r="BU26" s="45">
        <v>771656</v>
      </c>
      <c r="BV26" s="50">
        <f t="shared" si="1"/>
        <v>5.9998060856602212E-2</v>
      </c>
      <c r="BW26" s="48">
        <v>47052730</v>
      </c>
      <c r="BX26" s="45">
        <v>1079</v>
      </c>
      <c r="BY26" s="45">
        <v>0</v>
      </c>
      <c r="BZ26" s="46">
        <v>47053809</v>
      </c>
      <c r="CA26" s="44">
        <v>7846</v>
      </c>
      <c r="CB26" s="45">
        <v>1706949</v>
      </c>
      <c r="CC26" s="45">
        <v>377</v>
      </c>
      <c r="CD26" s="45">
        <v>5739953</v>
      </c>
      <c r="CE26" s="45">
        <v>261244</v>
      </c>
      <c r="CF26" s="45">
        <v>450256</v>
      </c>
      <c r="CG26" s="47">
        <v>87417</v>
      </c>
      <c r="CH26" s="48">
        <v>194220</v>
      </c>
      <c r="CI26" s="45">
        <v>208500</v>
      </c>
      <c r="CJ26" s="46">
        <v>402720</v>
      </c>
      <c r="CK26" s="44">
        <v>258440</v>
      </c>
      <c r="CL26" s="45">
        <v>49200</v>
      </c>
      <c r="CM26" s="45">
        <v>260</v>
      </c>
      <c r="CN26" s="45">
        <v>526020</v>
      </c>
      <c r="CO26" s="45">
        <v>1517360</v>
      </c>
      <c r="CP26" s="49">
        <v>2043380</v>
      </c>
      <c r="CQ26" s="47">
        <v>237660</v>
      </c>
      <c r="CR26" s="48">
        <v>264330</v>
      </c>
      <c r="CS26" s="45">
        <v>53100</v>
      </c>
      <c r="CT26" s="45">
        <v>71440</v>
      </c>
      <c r="CU26" s="45">
        <v>97650</v>
      </c>
      <c r="CV26" s="49">
        <v>486520</v>
      </c>
      <c r="CW26" s="45">
        <v>43240</v>
      </c>
      <c r="CX26" s="45">
        <v>8312480</v>
      </c>
      <c r="CY26" s="46">
        <v>20087565</v>
      </c>
      <c r="CZ26" s="48">
        <v>26965165</v>
      </c>
      <c r="DA26" s="45">
        <v>1079</v>
      </c>
      <c r="DB26" s="45">
        <v>0</v>
      </c>
      <c r="DC26" s="46">
        <v>26966244</v>
      </c>
      <c r="DD26" s="44">
        <v>1077855</v>
      </c>
      <c r="DE26" s="45">
        <v>1077855</v>
      </c>
      <c r="DF26" s="50">
        <f t="shared" si="2"/>
        <v>3.997052759739176E-2</v>
      </c>
      <c r="DG26" s="48">
        <v>4250115</v>
      </c>
      <c r="DH26" s="45">
        <v>0</v>
      </c>
      <c r="DI26" s="45">
        <v>0</v>
      </c>
      <c r="DJ26" s="46">
        <v>4250115</v>
      </c>
      <c r="DK26" s="44">
        <v>0</v>
      </c>
      <c r="DL26" s="45">
        <v>101267</v>
      </c>
      <c r="DM26" s="45">
        <v>0</v>
      </c>
      <c r="DN26" s="45">
        <v>306544</v>
      </c>
      <c r="DO26" s="45">
        <v>47660</v>
      </c>
      <c r="DP26" s="45">
        <v>15829</v>
      </c>
      <c r="DQ26" s="47">
        <v>3478</v>
      </c>
      <c r="DR26" s="48">
        <v>5980</v>
      </c>
      <c r="DS26" s="45">
        <v>6900</v>
      </c>
      <c r="DT26" s="46">
        <v>12880</v>
      </c>
      <c r="DU26" s="44">
        <v>0</v>
      </c>
      <c r="DV26" s="45">
        <v>0</v>
      </c>
      <c r="DW26" s="45">
        <v>0</v>
      </c>
      <c r="DX26" s="45">
        <v>4620</v>
      </c>
      <c r="DY26" s="45">
        <v>2830</v>
      </c>
      <c r="DZ26" s="49">
        <v>7450</v>
      </c>
      <c r="EA26" s="47">
        <v>1960</v>
      </c>
      <c r="EB26" s="48">
        <v>11220</v>
      </c>
      <c r="EC26" s="45">
        <v>7200</v>
      </c>
      <c r="ED26" s="45">
        <v>3040</v>
      </c>
      <c r="EE26" s="45">
        <v>2700</v>
      </c>
      <c r="EF26" s="49">
        <v>24160</v>
      </c>
      <c r="EG26" s="45">
        <v>1150</v>
      </c>
      <c r="EH26" s="45">
        <v>182320</v>
      </c>
      <c r="EI26" s="46">
        <v>704698</v>
      </c>
      <c r="EJ26" s="48">
        <v>3545417</v>
      </c>
      <c r="EK26" s="45">
        <v>0</v>
      </c>
      <c r="EL26" s="45">
        <v>0</v>
      </c>
      <c r="EM26" s="46">
        <v>3545417</v>
      </c>
      <c r="EN26" s="44">
        <v>141797</v>
      </c>
      <c r="EO26" s="45">
        <v>141797</v>
      </c>
      <c r="EP26" s="50">
        <f t="shared" si="3"/>
        <v>3.9994449171987384E-2</v>
      </c>
      <c r="EQ26" s="48">
        <v>13824633</v>
      </c>
      <c r="ER26" s="45">
        <v>0</v>
      </c>
      <c r="ES26" s="45">
        <v>0</v>
      </c>
      <c r="ET26" s="46">
        <v>13824633</v>
      </c>
      <c r="EU26" s="44">
        <v>727</v>
      </c>
      <c r="EV26" s="45">
        <v>121673</v>
      </c>
      <c r="EW26" s="45">
        <v>0</v>
      </c>
      <c r="EX26" s="45">
        <v>502573</v>
      </c>
      <c r="EY26" s="45">
        <v>74207</v>
      </c>
      <c r="EZ26" s="45">
        <v>20456</v>
      </c>
      <c r="FA26" s="47">
        <v>4518</v>
      </c>
      <c r="FB26" s="48">
        <v>6500</v>
      </c>
      <c r="FC26" s="45">
        <v>9000</v>
      </c>
      <c r="FD26" s="46">
        <v>15500</v>
      </c>
      <c r="FE26" s="44">
        <v>0</v>
      </c>
      <c r="FF26" s="45">
        <v>0</v>
      </c>
      <c r="FG26" s="45">
        <v>0</v>
      </c>
      <c r="FH26" s="45">
        <v>0</v>
      </c>
      <c r="FI26" s="45">
        <v>0</v>
      </c>
      <c r="FJ26" s="49">
        <v>0</v>
      </c>
      <c r="FK26" s="47">
        <v>0</v>
      </c>
      <c r="FL26" s="48">
        <v>15840</v>
      </c>
      <c r="FM26" s="45">
        <v>11250</v>
      </c>
      <c r="FN26" s="45">
        <v>4560</v>
      </c>
      <c r="FO26" s="45">
        <v>4050</v>
      </c>
      <c r="FP26" s="49">
        <v>35700</v>
      </c>
      <c r="FQ26" s="45">
        <v>1380</v>
      </c>
      <c r="FR26" s="45">
        <v>186550</v>
      </c>
      <c r="FS26" s="46">
        <v>963284</v>
      </c>
      <c r="FT26" s="48">
        <v>12861349</v>
      </c>
      <c r="FU26" s="45">
        <v>0</v>
      </c>
      <c r="FV26" s="45">
        <v>0</v>
      </c>
      <c r="FW26" s="46">
        <v>12861349</v>
      </c>
      <c r="FX26" s="44">
        <v>514427</v>
      </c>
      <c r="FY26" s="45">
        <v>514427</v>
      </c>
      <c r="FZ26" s="50">
        <f t="shared" si="4"/>
        <v>3.9997903796872319E-2</v>
      </c>
      <c r="GA26" s="48">
        <v>65127478</v>
      </c>
      <c r="GB26" s="45">
        <v>1079</v>
      </c>
      <c r="GC26" s="45">
        <v>0</v>
      </c>
      <c r="GD26" s="46">
        <v>65128557</v>
      </c>
      <c r="GE26" s="44">
        <v>8573</v>
      </c>
      <c r="GF26" s="45">
        <v>1929889</v>
      </c>
      <c r="GG26" s="45">
        <v>377</v>
      </c>
      <c r="GH26" s="45">
        <v>6549070</v>
      </c>
      <c r="GI26" s="45">
        <v>383111</v>
      </c>
      <c r="GJ26" s="45">
        <v>486541</v>
      </c>
      <c r="GK26" s="47">
        <v>95413</v>
      </c>
      <c r="GL26" s="48">
        <v>206700</v>
      </c>
      <c r="GM26" s="45">
        <v>224400</v>
      </c>
      <c r="GN26" s="46">
        <v>431100</v>
      </c>
      <c r="GO26" s="44">
        <v>258440</v>
      </c>
      <c r="GP26" s="45">
        <v>49200</v>
      </c>
      <c r="GQ26" s="45">
        <v>260</v>
      </c>
      <c r="GR26" s="45">
        <v>530640</v>
      </c>
      <c r="GS26" s="45">
        <v>1520190</v>
      </c>
      <c r="GT26" s="49">
        <v>2050830</v>
      </c>
      <c r="GU26" s="47">
        <v>239620</v>
      </c>
      <c r="GV26" s="48">
        <v>291390</v>
      </c>
      <c r="GW26" s="45">
        <v>71550</v>
      </c>
      <c r="GX26" s="45">
        <v>79040</v>
      </c>
      <c r="GY26" s="45">
        <v>104400</v>
      </c>
      <c r="GZ26" s="49">
        <v>546380</v>
      </c>
      <c r="HA26" s="45">
        <v>45770</v>
      </c>
      <c r="HB26" s="45">
        <v>8681350</v>
      </c>
      <c r="HC26" s="46">
        <v>21755547</v>
      </c>
      <c r="HD26" s="48">
        <v>43371931</v>
      </c>
      <c r="HE26" s="45">
        <v>1079</v>
      </c>
      <c r="HF26" s="45">
        <v>0</v>
      </c>
      <c r="HG26" s="46">
        <v>43373010</v>
      </c>
      <c r="HH26" s="44">
        <v>1734079</v>
      </c>
      <c r="HI26" s="45">
        <v>1734079</v>
      </c>
      <c r="HJ26" s="50">
        <f t="shared" si="5"/>
        <v>3.9980600839093251E-2</v>
      </c>
    </row>
    <row r="27" spans="1:218" s="18" customFormat="1" ht="12.6" customHeight="1" x14ac:dyDescent="0.2">
      <c r="A27" s="21">
        <v>15</v>
      </c>
      <c r="B27" s="22" t="s">
        <v>90</v>
      </c>
      <c r="C27" s="51">
        <v>8609538</v>
      </c>
      <c r="D27" s="52">
        <v>0</v>
      </c>
      <c r="E27" s="52">
        <v>8442</v>
      </c>
      <c r="F27" s="53">
        <v>8617980</v>
      </c>
      <c r="G27" s="51">
        <v>199</v>
      </c>
      <c r="H27" s="52">
        <v>187932</v>
      </c>
      <c r="I27" s="52">
        <v>0</v>
      </c>
      <c r="J27" s="52">
        <v>653442</v>
      </c>
      <c r="K27" s="52">
        <v>87228</v>
      </c>
      <c r="L27" s="52">
        <v>30982</v>
      </c>
      <c r="M27" s="43">
        <v>7509</v>
      </c>
      <c r="N27" s="54">
        <v>9360</v>
      </c>
      <c r="O27" s="52">
        <v>9000</v>
      </c>
      <c r="P27" s="53">
        <v>18360</v>
      </c>
      <c r="Q27" s="51">
        <v>0</v>
      </c>
      <c r="R27" s="52">
        <v>0</v>
      </c>
      <c r="S27" s="52">
        <v>0</v>
      </c>
      <c r="T27" s="52">
        <v>10450</v>
      </c>
      <c r="U27" s="52">
        <v>11930</v>
      </c>
      <c r="V27" s="55">
        <v>22380</v>
      </c>
      <c r="W27" s="43">
        <v>1580</v>
      </c>
      <c r="X27" s="54">
        <v>25410</v>
      </c>
      <c r="Y27" s="52">
        <v>9900</v>
      </c>
      <c r="Z27" s="52">
        <v>6080</v>
      </c>
      <c r="AA27" s="52">
        <v>6750</v>
      </c>
      <c r="AB27" s="55">
        <v>48140</v>
      </c>
      <c r="AC27" s="52">
        <v>1610</v>
      </c>
      <c r="AD27" s="52">
        <v>373240</v>
      </c>
      <c r="AE27" s="53">
        <v>1432602</v>
      </c>
      <c r="AF27" s="54">
        <v>7176936</v>
      </c>
      <c r="AG27" s="52">
        <v>0</v>
      </c>
      <c r="AH27" s="52">
        <v>8442</v>
      </c>
      <c r="AI27" s="53">
        <v>7185378</v>
      </c>
      <c r="AJ27" s="51">
        <v>431086</v>
      </c>
      <c r="AK27" s="52">
        <v>431086</v>
      </c>
      <c r="AL27" s="56">
        <f t="shared" si="0"/>
        <v>5.9994895188534271E-2</v>
      </c>
      <c r="AM27" s="54">
        <v>32327810</v>
      </c>
      <c r="AN27" s="52">
        <v>0</v>
      </c>
      <c r="AO27" s="52">
        <v>10410</v>
      </c>
      <c r="AP27" s="53">
        <v>32338220</v>
      </c>
      <c r="AQ27" s="51">
        <v>0</v>
      </c>
      <c r="AR27" s="52">
        <v>333103</v>
      </c>
      <c r="AS27" s="52">
        <v>10</v>
      </c>
      <c r="AT27" s="52">
        <v>1067696</v>
      </c>
      <c r="AU27" s="52">
        <v>163591</v>
      </c>
      <c r="AV27" s="52">
        <v>42609</v>
      </c>
      <c r="AW27" s="43">
        <v>10885</v>
      </c>
      <c r="AX27" s="54">
        <v>17940</v>
      </c>
      <c r="AY27" s="52">
        <v>17400</v>
      </c>
      <c r="AZ27" s="53">
        <v>35340</v>
      </c>
      <c r="BA27" s="51">
        <v>0</v>
      </c>
      <c r="BB27" s="52">
        <v>0</v>
      </c>
      <c r="BC27" s="52">
        <v>0</v>
      </c>
      <c r="BD27" s="52">
        <v>0</v>
      </c>
      <c r="BE27" s="52">
        <v>0</v>
      </c>
      <c r="BF27" s="55">
        <v>0</v>
      </c>
      <c r="BG27" s="43">
        <v>0</v>
      </c>
      <c r="BH27" s="54">
        <v>47190</v>
      </c>
      <c r="BI27" s="52">
        <v>28350</v>
      </c>
      <c r="BJ27" s="52">
        <v>9880</v>
      </c>
      <c r="BK27" s="52">
        <v>7650</v>
      </c>
      <c r="BL27" s="55">
        <v>93070</v>
      </c>
      <c r="BM27" s="52">
        <v>2760</v>
      </c>
      <c r="BN27" s="52">
        <v>369810</v>
      </c>
      <c r="BO27" s="53">
        <v>2118864</v>
      </c>
      <c r="BP27" s="54">
        <v>30208946</v>
      </c>
      <c r="BQ27" s="52">
        <v>0</v>
      </c>
      <c r="BR27" s="52">
        <v>10410</v>
      </c>
      <c r="BS27" s="53">
        <v>30219356</v>
      </c>
      <c r="BT27" s="51">
        <v>1813109</v>
      </c>
      <c r="BU27" s="52">
        <v>1813109</v>
      </c>
      <c r="BV27" s="56">
        <f t="shared" si="1"/>
        <v>5.9998267335677175E-2</v>
      </c>
      <c r="BW27" s="54">
        <v>93581435</v>
      </c>
      <c r="BX27" s="52">
        <v>0</v>
      </c>
      <c r="BY27" s="52">
        <v>8899</v>
      </c>
      <c r="BZ27" s="53">
        <v>93590334</v>
      </c>
      <c r="CA27" s="51">
        <v>10823</v>
      </c>
      <c r="CB27" s="52">
        <v>3504401</v>
      </c>
      <c r="CC27" s="52">
        <v>752</v>
      </c>
      <c r="CD27" s="52">
        <v>12411743</v>
      </c>
      <c r="CE27" s="52">
        <v>540727</v>
      </c>
      <c r="CF27" s="52">
        <v>844173</v>
      </c>
      <c r="CG27" s="43">
        <v>183534</v>
      </c>
      <c r="CH27" s="54">
        <v>399360</v>
      </c>
      <c r="CI27" s="52">
        <v>397500</v>
      </c>
      <c r="CJ27" s="53">
        <v>796860</v>
      </c>
      <c r="CK27" s="51">
        <v>472940</v>
      </c>
      <c r="CL27" s="52">
        <v>71400</v>
      </c>
      <c r="CM27" s="52">
        <v>0</v>
      </c>
      <c r="CN27" s="52">
        <v>1123100</v>
      </c>
      <c r="CO27" s="52">
        <v>3177880</v>
      </c>
      <c r="CP27" s="55">
        <v>4300980</v>
      </c>
      <c r="CQ27" s="43">
        <v>483630</v>
      </c>
      <c r="CR27" s="54">
        <v>539550</v>
      </c>
      <c r="CS27" s="52">
        <v>85950</v>
      </c>
      <c r="CT27" s="52">
        <v>142880</v>
      </c>
      <c r="CU27" s="52">
        <v>158400</v>
      </c>
      <c r="CV27" s="55">
        <v>926780</v>
      </c>
      <c r="CW27" s="52">
        <v>79810</v>
      </c>
      <c r="CX27" s="52">
        <v>15908170</v>
      </c>
      <c r="CY27" s="53">
        <v>40535971</v>
      </c>
      <c r="CZ27" s="54">
        <v>53047363</v>
      </c>
      <c r="DA27" s="52">
        <v>0</v>
      </c>
      <c r="DB27" s="52">
        <v>7000</v>
      </c>
      <c r="DC27" s="53">
        <v>53054363</v>
      </c>
      <c r="DD27" s="51">
        <v>2120649</v>
      </c>
      <c r="DE27" s="52">
        <v>2120649</v>
      </c>
      <c r="DF27" s="56">
        <f t="shared" si="2"/>
        <v>3.997124609714002E-2</v>
      </c>
      <c r="DG27" s="54">
        <v>8609538</v>
      </c>
      <c r="DH27" s="52">
        <v>0</v>
      </c>
      <c r="DI27" s="52">
        <v>8442</v>
      </c>
      <c r="DJ27" s="53">
        <v>8617980</v>
      </c>
      <c r="DK27" s="51">
        <v>199</v>
      </c>
      <c r="DL27" s="52">
        <v>187932</v>
      </c>
      <c r="DM27" s="52">
        <v>0</v>
      </c>
      <c r="DN27" s="52">
        <v>653442</v>
      </c>
      <c r="DO27" s="52">
        <v>87228</v>
      </c>
      <c r="DP27" s="52">
        <v>30982</v>
      </c>
      <c r="DQ27" s="43">
        <v>7509</v>
      </c>
      <c r="DR27" s="54">
        <v>9360</v>
      </c>
      <c r="DS27" s="52">
        <v>9000</v>
      </c>
      <c r="DT27" s="53">
        <v>18360</v>
      </c>
      <c r="DU27" s="51">
        <v>0</v>
      </c>
      <c r="DV27" s="52">
        <v>0</v>
      </c>
      <c r="DW27" s="52">
        <v>0</v>
      </c>
      <c r="DX27" s="52">
        <v>10450</v>
      </c>
      <c r="DY27" s="52">
        <v>11930</v>
      </c>
      <c r="DZ27" s="55">
        <v>22380</v>
      </c>
      <c r="EA27" s="43">
        <v>1580</v>
      </c>
      <c r="EB27" s="54">
        <v>25410</v>
      </c>
      <c r="EC27" s="52">
        <v>9900</v>
      </c>
      <c r="ED27" s="52">
        <v>6080</v>
      </c>
      <c r="EE27" s="52">
        <v>6750</v>
      </c>
      <c r="EF27" s="55">
        <v>48140</v>
      </c>
      <c r="EG27" s="52">
        <v>1610</v>
      </c>
      <c r="EH27" s="52">
        <v>373240</v>
      </c>
      <c r="EI27" s="53">
        <v>1432602</v>
      </c>
      <c r="EJ27" s="54">
        <v>7176936</v>
      </c>
      <c r="EK27" s="52">
        <v>0</v>
      </c>
      <c r="EL27" s="52">
        <v>8442</v>
      </c>
      <c r="EM27" s="53">
        <v>7185378</v>
      </c>
      <c r="EN27" s="51">
        <v>287378</v>
      </c>
      <c r="EO27" s="52">
        <v>287378</v>
      </c>
      <c r="EP27" s="56">
        <f t="shared" si="3"/>
        <v>3.9994833953064128E-2</v>
      </c>
      <c r="EQ27" s="54">
        <v>32327810</v>
      </c>
      <c r="ER27" s="52">
        <v>0</v>
      </c>
      <c r="ES27" s="52">
        <v>10410</v>
      </c>
      <c r="ET27" s="53">
        <v>32338220</v>
      </c>
      <c r="EU27" s="51">
        <v>0</v>
      </c>
      <c r="EV27" s="52">
        <v>333103</v>
      </c>
      <c r="EW27" s="52">
        <v>10</v>
      </c>
      <c r="EX27" s="52">
        <v>1067696</v>
      </c>
      <c r="EY27" s="52">
        <v>163591</v>
      </c>
      <c r="EZ27" s="52">
        <v>42609</v>
      </c>
      <c r="FA27" s="43">
        <v>10885</v>
      </c>
      <c r="FB27" s="54">
        <v>17940</v>
      </c>
      <c r="FC27" s="52">
        <v>17400</v>
      </c>
      <c r="FD27" s="53">
        <v>35340</v>
      </c>
      <c r="FE27" s="51">
        <v>0</v>
      </c>
      <c r="FF27" s="52">
        <v>0</v>
      </c>
      <c r="FG27" s="52">
        <v>0</v>
      </c>
      <c r="FH27" s="52">
        <v>0</v>
      </c>
      <c r="FI27" s="52">
        <v>0</v>
      </c>
      <c r="FJ27" s="55">
        <v>0</v>
      </c>
      <c r="FK27" s="43">
        <v>0</v>
      </c>
      <c r="FL27" s="54">
        <v>47190</v>
      </c>
      <c r="FM27" s="52">
        <v>28350</v>
      </c>
      <c r="FN27" s="52">
        <v>9880</v>
      </c>
      <c r="FO27" s="52">
        <v>7650</v>
      </c>
      <c r="FP27" s="55">
        <v>93070</v>
      </c>
      <c r="FQ27" s="52">
        <v>2760</v>
      </c>
      <c r="FR27" s="52">
        <v>369810</v>
      </c>
      <c r="FS27" s="53">
        <v>2118864</v>
      </c>
      <c r="FT27" s="54">
        <v>30208946</v>
      </c>
      <c r="FU27" s="52">
        <v>0</v>
      </c>
      <c r="FV27" s="52">
        <v>10410</v>
      </c>
      <c r="FW27" s="53">
        <v>30219356</v>
      </c>
      <c r="FX27" s="51">
        <v>1208721</v>
      </c>
      <c r="FY27" s="52">
        <v>1208721</v>
      </c>
      <c r="FZ27" s="56">
        <f t="shared" si="4"/>
        <v>3.9998238215268385E-2</v>
      </c>
      <c r="GA27" s="54">
        <v>134518783</v>
      </c>
      <c r="GB27" s="52">
        <v>0</v>
      </c>
      <c r="GC27" s="52">
        <v>27751</v>
      </c>
      <c r="GD27" s="53">
        <v>134546534</v>
      </c>
      <c r="GE27" s="51">
        <v>11022</v>
      </c>
      <c r="GF27" s="52">
        <v>4025436</v>
      </c>
      <c r="GG27" s="52">
        <v>762</v>
      </c>
      <c r="GH27" s="52">
        <v>14132881</v>
      </c>
      <c r="GI27" s="52">
        <v>791546</v>
      </c>
      <c r="GJ27" s="52">
        <v>917764</v>
      </c>
      <c r="GK27" s="43">
        <v>201928</v>
      </c>
      <c r="GL27" s="54">
        <v>426660</v>
      </c>
      <c r="GM27" s="52">
        <v>423900</v>
      </c>
      <c r="GN27" s="53">
        <v>850560</v>
      </c>
      <c r="GO27" s="51">
        <v>472940</v>
      </c>
      <c r="GP27" s="52">
        <v>71400</v>
      </c>
      <c r="GQ27" s="52">
        <v>0</v>
      </c>
      <c r="GR27" s="52">
        <v>1133550</v>
      </c>
      <c r="GS27" s="52">
        <v>3189810</v>
      </c>
      <c r="GT27" s="55">
        <v>4323360</v>
      </c>
      <c r="GU27" s="43">
        <v>485210</v>
      </c>
      <c r="GV27" s="54">
        <v>612150</v>
      </c>
      <c r="GW27" s="52">
        <v>124200</v>
      </c>
      <c r="GX27" s="52">
        <v>158840</v>
      </c>
      <c r="GY27" s="52">
        <v>172800</v>
      </c>
      <c r="GZ27" s="55">
        <v>1067990</v>
      </c>
      <c r="HA27" s="52">
        <v>84180</v>
      </c>
      <c r="HB27" s="52">
        <v>16651220</v>
      </c>
      <c r="HC27" s="53">
        <v>44087437</v>
      </c>
      <c r="HD27" s="54">
        <v>90433245</v>
      </c>
      <c r="HE27" s="52">
        <v>0</v>
      </c>
      <c r="HF27" s="52">
        <v>25852</v>
      </c>
      <c r="HG27" s="53">
        <v>90459097</v>
      </c>
      <c r="HH27" s="51">
        <v>3616748</v>
      </c>
      <c r="HI27" s="52">
        <v>3616748</v>
      </c>
      <c r="HJ27" s="56">
        <f t="shared" si="5"/>
        <v>3.9982136898846117E-2</v>
      </c>
    </row>
    <row r="28" spans="1:218" s="18" customFormat="1" ht="12.6" customHeight="1" x14ac:dyDescent="0.2">
      <c r="A28" s="19">
        <v>16</v>
      </c>
      <c r="B28" s="20" t="s">
        <v>91</v>
      </c>
      <c r="C28" s="44">
        <v>3733524</v>
      </c>
      <c r="D28" s="45">
        <v>0</v>
      </c>
      <c r="E28" s="45">
        <v>0</v>
      </c>
      <c r="F28" s="46">
        <v>3733524</v>
      </c>
      <c r="G28" s="44">
        <v>0</v>
      </c>
      <c r="H28" s="45">
        <v>65343</v>
      </c>
      <c r="I28" s="45">
        <v>0</v>
      </c>
      <c r="J28" s="45">
        <v>278808</v>
      </c>
      <c r="K28" s="45">
        <v>44462</v>
      </c>
      <c r="L28" s="45">
        <v>13380</v>
      </c>
      <c r="M28" s="47">
        <v>2533</v>
      </c>
      <c r="N28" s="48">
        <v>2600</v>
      </c>
      <c r="O28" s="45">
        <v>3900</v>
      </c>
      <c r="P28" s="46">
        <v>6500</v>
      </c>
      <c r="Q28" s="44">
        <v>0</v>
      </c>
      <c r="R28" s="45">
        <v>0</v>
      </c>
      <c r="S28" s="45">
        <v>0</v>
      </c>
      <c r="T28" s="45">
        <v>3080</v>
      </c>
      <c r="U28" s="45">
        <v>3080</v>
      </c>
      <c r="V28" s="49">
        <v>6160</v>
      </c>
      <c r="W28" s="47">
        <v>1190</v>
      </c>
      <c r="X28" s="48">
        <v>11220</v>
      </c>
      <c r="Y28" s="45">
        <v>4500</v>
      </c>
      <c r="Z28" s="45">
        <v>3040</v>
      </c>
      <c r="AA28" s="45">
        <v>5400</v>
      </c>
      <c r="AB28" s="49">
        <v>24160</v>
      </c>
      <c r="AC28" s="45">
        <v>460</v>
      </c>
      <c r="AD28" s="45">
        <v>159250</v>
      </c>
      <c r="AE28" s="46">
        <v>602246</v>
      </c>
      <c r="AF28" s="48">
        <v>3131278</v>
      </c>
      <c r="AG28" s="45">
        <v>0</v>
      </c>
      <c r="AH28" s="45">
        <v>0</v>
      </c>
      <c r="AI28" s="46">
        <v>3131278</v>
      </c>
      <c r="AJ28" s="44">
        <v>187860</v>
      </c>
      <c r="AK28" s="45">
        <v>187860</v>
      </c>
      <c r="AL28" s="50">
        <f t="shared" si="0"/>
        <v>5.999467310152596E-2</v>
      </c>
      <c r="AM28" s="48">
        <v>14563186</v>
      </c>
      <c r="AN28" s="45">
        <v>0</v>
      </c>
      <c r="AO28" s="45">
        <v>0</v>
      </c>
      <c r="AP28" s="46">
        <v>14563186</v>
      </c>
      <c r="AQ28" s="44">
        <v>0</v>
      </c>
      <c r="AR28" s="45">
        <v>147410</v>
      </c>
      <c r="AS28" s="45">
        <v>5</v>
      </c>
      <c r="AT28" s="45">
        <v>510876</v>
      </c>
      <c r="AU28" s="45">
        <v>83351</v>
      </c>
      <c r="AV28" s="45">
        <v>22672</v>
      </c>
      <c r="AW28" s="47">
        <v>4251</v>
      </c>
      <c r="AX28" s="48">
        <v>4160</v>
      </c>
      <c r="AY28" s="45">
        <v>7200</v>
      </c>
      <c r="AZ28" s="46">
        <v>11360</v>
      </c>
      <c r="BA28" s="44">
        <v>0</v>
      </c>
      <c r="BB28" s="45">
        <v>0</v>
      </c>
      <c r="BC28" s="45">
        <v>0</v>
      </c>
      <c r="BD28" s="45">
        <v>0</v>
      </c>
      <c r="BE28" s="45">
        <v>0</v>
      </c>
      <c r="BF28" s="49">
        <v>0</v>
      </c>
      <c r="BG28" s="47">
        <v>0</v>
      </c>
      <c r="BH28" s="48">
        <v>16170</v>
      </c>
      <c r="BI28" s="45">
        <v>15300</v>
      </c>
      <c r="BJ28" s="45">
        <v>2660</v>
      </c>
      <c r="BK28" s="45">
        <v>5400</v>
      </c>
      <c r="BL28" s="49">
        <v>39530</v>
      </c>
      <c r="BM28" s="45">
        <v>690</v>
      </c>
      <c r="BN28" s="45">
        <v>184560</v>
      </c>
      <c r="BO28" s="46">
        <v>1004700</v>
      </c>
      <c r="BP28" s="48">
        <v>13558486</v>
      </c>
      <c r="BQ28" s="45">
        <v>0</v>
      </c>
      <c r="BR28" s="45">
        <v>0</v>
      </c>
      <c r="BS28" s="46">
        <v>13558486</v>
      </c>
      <c r="BT28" s="44">
        <v>813483</v>
      </c>
      <c r="BU28" s="45">
        <v>813483</v>
      </c>
      <c r="BV28" s="50">
        <f t="shared" si="1"/>
        <v>5.9998070581036851E-2</v>
      </c>
      <c r="BW28" s="48">
        <v>39168886</v>
      </c>
      <c r="BX28" s="45">
        <v>1</v>
      </c>
      <c r="BY28" s="45">
        <v>0</v>
      </c>
      <c r="BZ28" s="46">
        <v>39168887</v>
      </c>
      <c r="CA28" s="44">
        <v>3913</v>
      </c>
      <c r="CB28" s="45">
        <v>1426172</v>
      </c>
      <c r="CC28" s="45">
        <v>418</v>
      </c>
      <c r="CD28" s="45">
        <v>4946230</v>
      </c>
      <c r="CE28" s="45">
        <v>320668</v>
      </c>
      <c r="CF28" s="45">
        <v>378686</v>
      </c>
      <c r="CG28" s="47">
        <v>73600</v>
      </c>
      <c r="CH28" s="48">
        <v>178620</v>
      </c>
      <c r="CI28" s="45">
        <v>158400</v>
      </c>
      <c r="CJ28" s="46">
        <v>337020</v>
      </c>
      <c r="CK28" s="44">
        <v>228800</v>
      </c>
      <c r="CL28" s="45">
        <v>28800</v>
      </c>
      <c r="CM28" s="45">
        <v>0</v>
      </c>
      <c r="CN28" s="45">
        <v>427900</v>
      </c>
      <c r="CO28" s="45">
        <v>1077700</v>
      </c>
      <c r="CP28" s="49">
        <v>1505600</v>
      </c>
      <c r="CQ28" s="47">
        <v>158910</v>
      </c>
      <c r="CR28" s="48">
        <v>232980</v>
      </c>
      <c r="CS28" s="45">
        <v>56250</v>
      </c>
      <c r="CT28" s="45">
        <v>73720</v>
      </c>
      <c r="CU28" s="45">
        <v>75600</v>
      </c>
      <c r="CV28" s="49">
        <v>438550</v>
      </c>
      <c r="CW28" s="45">
        <v>30820</v>
      </c>
      <c r="CX28" s="45">
        <v>6846330</v>
      </c>
      <c r="CY28" s="46">
        <v>16724099</v>
      </c>
      <c r="CZ28" s="48">
        <v>22444788</v>
      </c>
      <c r="DA28" s="45">
        <v>0</v>
      </c>
      <c r="DB28" s="45">
        <v>0</v>
      </c>
      <c r="DC28" s="46">
        <v>22444788</v>
      </c>
      <c r="DD28" s="44">
        <v>897139</v>
      </c>
      <c r="DE28" s="45">
        <v>897139</v>
      </c>
      <c r="DF28" s="50">
        <f t="shared" si="2"/>
        <v>3.9970927771739259E-2</v>
      </c>
      <c r="DG28" s="48">
        <v>3733524</v>
      </c>
      <c r="DH28" s="45">
        <v>0</v>
      </c>
      <c r="DI28" s="45">
        <v>0</v>
      </c>
      <c r="DJ28" s="46">
        <v>3733524</v>
      </c>
      <c r="DK28" s="44">
        <v>0</v>
      </c>
      <c r="DL28" s="45">
        <v>65343</v>
      </c>
      <c r="DM28" s="45">
        <v>0</v>
      </c>
      <c r="DN28" s="45">
        <v>278808</v>
      </c>
      <c r="DO28" s="45">
        <v>44462</v>
      </c>
      <c r="DP28" s="45">
        <v>13380</v>
      </c>
      <c r="DQ28" s="47">
        <v>2533</v>
      </c>
      <c r="DR28" s="48">
        <v>2600</v>
      </c>
      <c r="DS28" s="45">
        <v>3900</v>
      </c>
      <c r="DT28" s="46">
        <v>6500</v>
      </c>
      <c r="DU28" s="44">
        <v>0</v>
      </c>
      <c r="DV28" s="45">
        <v>0</v>
      </c>
      <c r="DW28" s="45">
        <v>0</v>
      </c>
      <c r="DX28" s="45">
        <v>3080</v>
      </c>
      <c r="DY28" s="45">
        <v>3080</v>
      </c>
      <c r="DZ28" s="49">
        <v>6160</v>
      </c>
      <c r="EA28" s="47">
        <v>1190</v>
      </c>
      <c r="EB28" s="48">
        <v>11220</v>
      </c>
      <c r="EC28" s="45">
        <v>4500</v>
      </c>
      <c r="ED28" s="45">
        <v>3040</v>
      </c>
      <c r="EE28" s="45">
        <v>5400</v>
      </c>
      <c r="EF28" s="49">
        <v>24160</v>
      </c>
      <c r="EG28" s="45">
        <v>460</v>
      </c>
      <c r="EH28" s="45">
        <v>159250</v>
      </c>
      <c r="EI28" s="46">
        <v>602246</v>
      </c>
      <c r="EJ28" s="48">
        <v>3131278</v>
      </c>
      <c r="EK28" s="45">
        <v>0</v>
      </c>
      <c r="EL28" s="45">
        <v>0</v>
      </c>
      <c r="EM28" s="46">
        <v>3131278</v>
      </c>
      <c r="EN28" s="44">
        <v>125236</v>
      </c>
      <c r="EO28" s="45">
        <v>125236</v>
      </c>
      <c r="EP28" s="50">
        <f t="shared" si="3"/>
        <v>3.9995171300663816E-2</v>
      </c>
      <c r="EQ28" s="48">
        <v>14563186</v>
      </c>
      <c r="ER28" s="45">
        <v>0</v>
      </c>
      <c r="ES28" s="45">
        <v>0</v>
      </c>
      <c r="ET28" s="46">
        <v>14563186</v>
      </c>
      <c r="EU28" s="44">
        <v>0</v>
      </c>
      <c r="EV28" s="45">
        <v>147410</v>
      </c>
      <c r="EW28" s="45">
        <v>5</v>
      </c>
      <c r="EX28" s="45">
        <v>510876</v>
      </c>
      <c r="EY28" s="45">
        <v>83351</v>
      </c>
      <c r="EZ28" s="45">
        <v>22672</v>
      </c>
      <c r="FA28" s="47">
        <v>4251</v>
      </c>
      <c r="FB28" s="48">
        <v>4160</v>
      </c>
      <c r="FC28" s="45">
        <v>7200</v>
      </c>
      <c r="FD28" s="46">
        <v>11360</v>
      </c>
      <c r="FE28" s="44">
        <v>0</v>
      </c>
      <c r="FF28" s="45">
        <v>0</v>
      </c>
      <c r="FG28" s="45">
        <v>0</v>
      </c>
      <c r="FH28" s="45">
        <v>0</v>
      </c>
      <c r="FI28" s="45">
        <v>0</v>
      </c>
      <c r="FJ28" s="49">
        <v>0</v>
      </c>
      <c r="FK28" s="47">
        <v>0</v>
      </c>
      <c r="FL28" s="48">
        <v>16170</v>
      </c>
      <c r="FM28" s="45">
        <v>15300</v>
      </c>
      <c r="FN28" s="45">
        <v>2660</v>
      </c>
      <c r="FO28" s="45">
        <v>5400</v>
      </c>
      <c r="FP28" s="49">
        <v>39530</v>
      </c>
      <c r="FQ28" s="45">
        <v>690</v>
      </c>
      <c r="FR28" s="45">
        <v>184560</v>
      </c>
      <c r="FS28" s="46">
        <v>1004700</v>
      </c>
      <c r="FT28" s="48">
        <v>13558486</v>
      </c>
      <c r="FU28" s="45">
        <v>0</v>
      </c>
      <c r="FV28" s="45">
        <v>0</v>
      </c>
      <c r="FW28" s="46">
        <v>13558486</v>
      </c>
      <c r="FX28" s="44">
        <v>542311</v>
      </c>
      <c r="FY28" s="45">
        <v>542311</v>
      </c>
      <c r="FZ28" s="50">
        <f t="shared" si="4"/>
        <v>3.9997902420668502E-2</v>
      </c>
      <c r="GA28" s="48">
        <v>57465596</v>
      </c>
      <c r="GB28" s="45">
        <v>1</v>
      </c>
      <c r="GC28" s="45">
        <v>0</v>
      </c>
      <c r="GD28" s="46">
        <v>57465597</v>
      </c>
      <c r="GE28" s="44">
        <v>3913</v>
      </c>
      <c r="GF28" s="45">
        <v>1638925</v>
      </c>
      <c r="GG28" s="45">
        <v>423</v>
      </c>
      <c r="GH28" s="45">
        <v>5735914</v>
      </c>
      <c r="GI28" s="45">
        <v>448481</v>
      </c>
      <c r="GJ28" s="45">
        <v>414738</v>
      </c>
      <c r="GK28" s="47">
        <v>80384</v>
      </c>
      <c r="GL28" s="48">
        <v>185380</v>
      </c>
      <c r="GM28" s="45">
        <v>169500</v>
      </c>
      <c r="GN28" s="46">
        <v>354880</v>
      </c>
      <c r="GO28" s="44">
        <v>228800</v>
      </c>
      <c r="GP28" s="45">
        <v>28800</v>
      </c>
      <c r="GQ28" s="45">
        <v>0</v>
      </c>
      <c r="GR28" s="45">
        <v>430980</v>
      </c>
      <c r="GS28" s="45">
        <v>1080780</v>
      </c>
      <c r="GT28" s="49">
        <v>1511760</v>
      </c>
      <c r="GU28" s="47">
        <v>160100</v>
      </c>
      <c r="GV28" s="48">
        <v>260370</v>
      </c>
      <c r="GW28" s="45">
        <v>76050</v>
      </c>
      <c r="GX28" s="45">
        <v>79420</v>
      </c>
      <c r="GY28" s="45">
        <v>86400</v>
      </c>
      <c r="GZ28" s="49">
        <v>502240</v>
      </c>
      <c r="HA28" s="45">
        <v>31970</v>
      </c>
      <c r="HB28" s="45">
        <v>7190140</v>
      </c>
      <c r="HC28" s="46">
        <v>18331045</v>
      </c>
      <c r="HD28" s="48">
        <v>39134552</v>
      </c>
      <c r="HE28" s="45">
        <v>0</v>
      </c>
      <c r="HF28" s="45">
        <v>0</v>
      </c>
      <c r="HG28" s="46">
        <v>39134552</v>
      </c>
      <c r="HH28" s="44">
        <v>1564686</v>
      </c>
      <c r="HI28" s="45">
        <v>1564686</v>
      </c>
      <c r="HJ28" s="50">
        <f t="shared" si="5"/>
        <v>3.9982213160380628E-2</v>
      </c>
    </row>
    <row r="29" spans="1:218" s="18" customFormat="1" ht="12.6" customHeight="1" x14ac:dyDescent="0.2">
      <c r="A29" s="21">
        <v>17</v>
      </c>
      <c r="B29" s="22" t="s">
        <v>92</v>
      </c>
      <c r="C29" s="51">
        <v>3074186</v>
      </c>
      <c r="D29" s="52">
        <v>0</v>
      </c>
      <c r="E29" s="52">
        <v>0</v>
      </c>
      <c r="F29" s="53">
        <v>3074186</v>
      </c>
      <c r="G29" s="51">
        <v>0</v>
      </c>
      <c r="H29" s="52">
        <v>50819</v>
      </c>
      <c r="I29" s="52">
        <v>0</v>
      </c>
      <c r="J29" s="52">
        <v>209261</v>
      </c>
      <c r="K29" s="52">
        <v>36576</v>
      </c>
      <c r="L29" s="52">
        <v>11341</v>
      </c>
      <c r="M29" s="43">
        <v>2182</v>
      </c>
      <c r="N29" s="54">
        <v>2600</v>
      </c>
      <c r="O29" s="52">
        <v>5100</v>
      </c>
      <c r="P29" s="53">
        <v>7700</v>
      </c>
      <c r="Q29" s="51">
        <v>0</v>
      </c>
      <c r="R29" s="52">
        <v>0</v>
      </c>
      <c r="S29" s="52">
        <v>0</v>
      </c>
      <c r="T29" s="52">
        <v>2640</v>
      </c>
      <c r="U29" s="52">
        <v>1540</v>
      </c>
      <c r="V29" s="55">
        <v>4180</v>
      </c>
      <c r="W29" s="43">
        <v>1110</v>
      </c>
      <c r="X29" s="54">
        <v>6270</v>
      </c>
      <c r="Y29" s="52">
        <v>5400</v>
      </c>
      <c r="Z29" s="52">
        <v>760</v>
      </c>
      <c r="AA29" s="52">
        <v>4050</v>
      </c>
      <c r="AB29" s="55">
        <v>16480</v>
      </c>
      <c r="AC29" s="52">
        <v>1840</v>
      </c>
      <c r="AD29" s="52">
        <v>133730</v>
      </c>
      <c r="AE29" s="53">
        <v>475219</v>
      </c>
      <c r="AF29" s="54">
        <v>2598967</v>
      </c>
      <c r="AG29" s="52">
        <v>0</v>
      </c>
      <c r="AH29" s="52">
        <v>0</v>
      </c>
      <c r="AI29" s="53">
        <v>2598967</v>
      </c>
      <c r="AJ29" s="51">
        <v>155925</v>
      </c>
      <c r="AK29" s="52">
        <v>155925</v>
      </c>
      <c r="AL29" s="56">
        <f t="shared" si="0"/>
        <v>5.9994990317306839E-2</v>
      </c>
      <c r="AM29" s="54">
        <v>10434404</v>
      </c>
      <c r="AN29" s="52">
        <v>0</v>
      </c>
      <c r="AO29" s="52">
        <v>0</v>
      </c>
      <c r="AP29" s="53">
        <v>10434404</v>
      </c>
      <c r="AQ29" s="51">
        <v>0</v>
      </c>
      <c r="AR29" s="52">
        <v>101920</v>
      </c>
      <c r="AS29" s="52">
        <v>9</v>
      </c>
      <c r="AT29" s="52">
        <v>365227</v>
      </c>
      <c r="AU29" s="52">
        <v>55393</v>
      </c>
      <c r="AV29" s="52">
        <v>16486</v>
      </c>
      <c r="AW29" s="43">
        <v>3489</v>
      </c>
      <c r="AX29" s="54">
        <v>4420</v>
      </c>
      <c r="AY29" s="52">
        <v>6000</v>
      </c>
      <c r="AZ29" s="53">
        <v>10420</v>
      </c>
      <c r="BA29" s="51">
        <v>0</v>
      </c>
      <c r="BB29" s="52">
        <v>0</v>
      </c>
      <c r="BC29" s="52">
        <v>0</v>
      </c>
      <c r="BD29" s="52">
        <v>0</v>
      </c>
      <c r="BE29" s="52">
        <v>0</v>
      </c>
      <c r="BF29" s="55">
        <v>0</v>
      </c>
      <c r="BG29" s="43">
        <v>0</v>
      </c>
      <c r="BH29" s="54">
        <v>12540</v>
      </c>
      <c r="BI29" s="52">
        <v>10800</v>
      </c>
      <c r="BJ29" s="52">
        <v>2280</v>
      </c>
      <c r="BK29" s="52">
        <v>4050</v>
      </c>
      <c r="BL29" s="55">
        <v>29670</v>
      </c>
      <c r="BM29" s="52">
        <v>920</v>
      </c>
      <c r="BN29" s="52">
        <v>147290</v>
      </c>
      <c r="BO29" s="53">
        <v>730815</v>
      </c>
      <c r="BP29" s="54">
        <v>9703589</v>
      </c>
      <c r="BQ29" s="52">
        <v>0</v>
      </c>
      <c r="BR29" s="52">
        <v>0</v>
      </c>
      <c r="BS29" s="53">
        <v>9703589</v>
      </c>
      <c r="BT29" s="51">
        <v>582196</v>
      </c>
      <c r="BU29" s="52">
        <v>582196</v>
      </c>
      <c r="BV29" s="56">
        <f t="shared" si="1"/>
        <v>5.9998006923005498E-2</v>
      </c>
      <c r="BW29" s="54">
        <v>43912746</v>
      </c>
      <c r="BX29" s="52">
        <v>978</v>
      </c>
      <c r="BY29" s="52">
        <v>0</v>
      </c>
      <c r="BZ29" s="53">
        <v>43913724</v>
      </c>
      <c r="CA29" s="51">
        <v>1496</v>
      </c>
      <c r="CB29" s="52">
        <v>1341825</v>
      </c>
      <c r="CC29" s="52">
        <v>785</v>
      </c>
      <c r="CD29" s="52">
        <v>5785787</v>
      </c>
      <c r="CE29" s="52">
        <v>253429</v>
      </c>
      <c r="CF29" s="52">
        <v>439585</v>
      </c>
      <c r="CG29" s="43">
        <v>74316</v>
      </c>
      <c r="CH29" s="54">
        <v>202540</v>
      </c>
      <c r="CI29" s="52">
        <v>170400</v>
      </c>
      <c r="CJ29" s="53">
        <v>372940</v>
      </c>
      <c r="CK29" s="51">
        <v>226460</v>
      </c>
      <c r="CL29" s="52">
        <v>59100</v>
      </c>
      <c r="CM29" s="52">
        <v>0</v>
      </c>
      <c r="CN29" s="52">
        <v>556050</v>
      </c>
      <c r="CO29" s="52">
        <v>1571060</v>
      </c>
      <c r="CP29" s="55">
        <v>2127110</v>
      </c>
      <c r="CQ29" s="43">
        <v>292110</v>
      </c>
      <c r="CR29" s="54">
        <v>256740</v>
      </c>
      <c r="CS29" s="52">
        <v>44100</v>
      </c>
      <c r="CT29" s="52">
        <v>56620</v>
      </c>
      <c r="CU29" s="52">
        <v>103500</v>
      </c>
      <c r="CV29" s="55">
        <v>460960</v>
      </c>
      <c r="CW29" s="52">
        <v>36570</v>
      </c>
      <c r="CX29" s="52">
        <v>9048790</v>
      </c>
      <c r="CY29" s="53">
        <v>20520478</v>
      </c>
      <c r="CZ29" s="54">
        <v>23393061</v>
      </c>
      <c r="DA29" s="52">
        <v>185</v>
      </c>
      <c r="DB29" s="52">
        <v>0</v>
      </c>
      <c r="DC29" s="53">
        <v>23393246</v>
      </c>
      <c r="DD29" s="51">
        <v>934870</v>
      </c>
      <c r="DE29" s="52">
        <v>934870</v>
      </c>
      <c r="DF29" s="56">
        <f t="shared" si="2"/>
        <v>3.9963244091905846E-2</v>
      </c>
      <c r="DG29" s="54">
        <v>3074186</v>
      </c>
      <c r="DH29" s="52">
        <v>0</v>
      </c>
      <c r="DI29" s="52">
        <v>0</v>
      </c>
      <c r="DJ29" s="53">
        <v>3074186</v>
      </c>
      <c r="DK29" s="51">
        <v>0</v>
      </c>
      <c r="DL29" s="52">
        <v>50819</v>
      </c>
      <c r="DM29" s="52">
        <v>0</v>
      </c>
      <c r="DN29" s="52">
        <v>209261</v>
      </c>
      <c r="DO29" s="52">
        <v>36576</v>
      </c>
      <c r="DP29" s="52">
        <v>11341</v>
      </c>
      <c r="DQ29" s="43">
        <v>2182</v>
      </c>
      <c r="DR29" s="54">
        <v>2600</v>
      </c>
      <c r="DS29" s="52">
        <v>5100</v>
      </c>
      <c r="DT29" s="53">
        <v>7700</v>
      </c>
      <c r="DU29" s="51">
        <v>0</v>
      </c>
      <c r="DV29" s="52">
        <v>0</v>
      </c>
      <c r="DW29" s="52">
        <v>0</v>
      </c>
      <c r="DX29" s="52">
        <v>2640</v>
      </c>
      <c r="DY29" s="52">
        <v>1540</v>
      </c>
      <c r="DZ29" s="55">
        <v>4180</v>
      </c>
      <c r="EA29" s="43">
        <v>1110</v>
      </c>
      <c r="EB29" s="54">
        <v>6270</v>
      </c>
      <c r="EC29" s="52">
        <v>5400</v>
      </c>
      <c r="ED29" s="52">
        <v>760</v>
      </c>
      <c r="EE29" s="52">
        <v>4050</v>
      </c>
      <c r="EF29" s="55">
        <v>16480</v>
      </c>
      <c r="EG29" s="52">
        <v>1840</v>
      </c>
      <c r="EH29" s="52">
        <v>133730</v>
      </c>
      <c r="EI29" s="53">
        <v>475219</v>
      </c>
      <c r="EJ29" s="54">
        <v>2598967</v>
      </c>
      <c r="EK29" s="52">
        <v>0</v>
      </c>
      <c r="EL29" s="52">
        <v>0</v>
      </c>
      <c r="EM29" s="53">
        <v>2598967</v>
      </c>
      <c r="EN29" s="51">
        <v>103946</v>
      </c>
      <c r="EO29" s="52">
        <v>103946</v>
      </c>
      <c r="EP29" s="56">
        <f t="shared" si="3"/>
        <v>3.9995121138513876E-2</v>
      </c>
      <c r="EQ29" s="54">
        <v>10434404</v>
      </c>
      <c r="ER29" s="52">
        <v>0</v>
      </c>
      <c r="ES29" s="52">
        <v>0</v>
      </c>
      <c r="ET29" s="53">
        <v>10434404</v>
      </c>
      <c r="EU29" s="51">
        <v>0</v>
      </c>
      <c r="EV29" s="52">
        <v>101920</v>
      </c>
      <c r="EW29" s="52">
        <v>9</v>
      </c>
      <c r="EX29" s="52">
        <v>365227</v>
      </c>
      <c r="EY29" s="52">
        <v>55393</v>
      </c>
      <c r="EZ29" s="52">
        <v>16486</v>
      </c>
      <c r="FA29" s="43">
        <v>3489</v>
      </c>
      <c r="FB29" s="54">
        <v>4420</v>
      </c>
      <c r="FC29" s="52">
        <v>6000</v>
      </c>
      <c r="FD29" s="53">
        <v>10420</v>
      </c>
      <c r="FE29" s="51">
        <v>0</v>
      </c>
      <c r="FF29" s="52">
        <v>0</v>
      </c>
      <c r="FG29" s="52">
        <v>0</v>
      </c>
      <c r="FH29" s="52">
        <v>0</v>
      </c>
      <c r="FI29" s="52">
        <v>0</v>
      </c>
      <c r="FJ29" s="55">
        <v>0</v>
      </c>
      <c r="FK29" s="43">
        <v>0</v>
      </c>
      <c r="FL29" s="54">
        <v>12540</v>
      </c>
      <c r="FM29" s="52">
        <v>10800</v>
      </c>
      <c r="FN29" s="52">
        <v>2280</v>
      </c>
      <c r="FO29" s="52">
        <v>4050</v>
      </c>
      <c r="FP29" s="55">
        <v>29670</v>
      </c>
      <c r="FQ29" s="52">
        <v>920</v>
      </c>
      <c r="FR29" s="52">
        <v>147290</v>
      </c>
      <c r="FS29" s="53">
        <v>730815</v>
      </c>
      <c r="FT29" s="54">
        <v>9703589</v>
      </c>
      <c r="FU29" s="52">
        <v>0</v>
      </c>
      <c r="FV29" s="52">
        <v>0</v>
      </c>
      <c r="FW29" s="53">
        <v>9703589</v>
      </c>
      <c r="FX29" s="51">
        <v>388123</v>
      </c>
      <c r="FY29" s="52">
        <v>388123</v>
      </c>
      <c r="FZ29" s="56">
        <f t="shared" si="4"/>
        <v>3.9997881196328494E-2</v>
      </c>
      <c r="GA29" s="54">
        <v>57421336</v>
      </c>
      <c r="GB29" s="52">
        <v>978</v>
      </c>
      <c r="GC29" s="52">
        <v>0</v>
      </c>
      <c r="GD29" s="53">
        <v>57422314</v>
      </c>
      <c r="GE29" s="51">
        <v>1496</v>
      </c>
      <c r="GF29" s="52">
        <v>1494564</v>
      </c>
      <c r="GG29" s="52">
        <v>794</v>
      </c>
      <c r="GH29" s="52">
        <v>6360275</v>
      </c>
      <c r="GI29" s="52">
        <v>345398</v>
      </c>
      <c r="GJ29" s="52">
        <v>467412</v>
      </c>
      <c r="GK29" s="43">
        <v>79987</v>
      </c>
      <c r="GL29" s="54">
        <v>209560</v>
      </c>
      <c r="GM29" s="52">
        <v>181500</v>
      </c>
      <c r="GN29" s="53">
        <v>391060</v>
      </c>
      <c r="GO29" s="51">
        <v>226460</v>
      </c>
      <c r="GP29" s="52">
        <v>59100</v>
      </c>
      <c r="GQ29" s="52">
        <v>0</v>
      </c>
      <c r="GR29" s="52">
        <v>558690</v>
      </c>
      <c r="GS29" s="52">
        <v>1572600</v>
      </c>
      <c r="GT29" s="55">
        <v>2131290</v>
      </c>
      <c r="GU29" s="43">
        <v>293220</v>
      </c>
      <c r="GV29" s="54">
        <v>275550</v>
      </c>
      <c r="GW29" s="52">
        <v>60300</v>
      </c>
      <c r="GX29" s="52">
        <v>59660</v>
      </c>
      <c r="GY29" s="52">
        <v>111600</v>
      </c>
      <c r="GZ29" s="55">
        <v>507110</v>
      </c>
      <c r="HA29" s="52">
        <v>39330</v>
      </c>
      <c r="HB29" s="52">
        <v>9329810</v>
      </c>
      <c r="HC29" s="53">
        <v>21726512</v>
      </c>
      <c r="HD29" s="54">
        <v>35695617</v>
      </c>
      <c r="HE29" s="52">
        <v>185</v>
      </c>
      <c r="HF29" s="52">
        <v>0</v>
      </c>
      <c r="HG29" s="53">
        <v>35695802</v>
      </c>
      <c r="HH29" s="51">
        <v>1426939</v>
      </c>
      <c r="HI29" s="52">
        <v>1426939</v>
      </c>
      <c r="HJ29" s="56">
        <f t="shared" si="5"/>
        <v>3.9974980811469094E-2</v>
      </c>
    </row>
    <row r="30" spans="1:218" s="18" customFormat="1" ht="12.6" customHeight="1" x14ac:dyDescent="0.2">
      <c r="A30" s="19">
        <v>18</v>
      </c>
      <c r="B30" s="20" t="s">
        <v>93</v>
      </c>
      <c r="C30" s="44">
        <v>1801081</v>
      </c>
      <c r="D30" s="45">
        <v>0</v>
      </c>
      <c r="E30" s="45">
        <v>0</v>
      </c>
      <c r="F30" s="46">
        <v>1801081</v>
      </c>
      <c r="G30" s="44">
        <v>0</v>
      </c>
      <c r="H30" s="45">
        <v>34747</v>
      </c>
      <c r="I30" s="45">
        <v>0</v>
      </c>
      <c r="J30" s="45">
        <v>127697</v>
      </c>
      <c r="K30" s="45">
        <v>17128</v>
      </c>
      <c r="L30" s="45">
        <v>7058</v>
      </c>
      <c r="M30" s="47">
        <v>1429</v>
      </c>
      <c r="N30" s="48">
        <v>1560</v>
      </c>
      <c r="O30" s="45">
        <v>2700</v>
      </c>
      <c r="P30" s="46">
        <v>4260</v>
      </c>
      <c r="Q30" s="44">
        <v>0</v>
      </c>
      <c r="R30" s="45">
        <v>0</v>
      </c>
      <c r="S30" s="45">
        <v>0</v>
      </c>
      <c r="T30" s="45">
        <v>2200</v>
      </c>
      <c r="U30" s="45">
        <v>1150</v>
      </c>
      <c r="V30" s="49">
        <v>3350</v>
      </c>
      <c r="W30" s="47">
        <v>220</v>
      </c>
      <c r="X30" s="48">
        <v>5610</v>
      </c>
      <c r="Y30" s="45">
        <v>2250</v>
      </c>
      <c r="Z30" s="45">
        <v>760</v>
      </c>
      <c r="AA30" s="45">
        <v>1350</v>
      </c>
      <c r="AB30" s="49">
        <v>9970</v>
      </c>
      <c r="AC30" s="45">
        <v>230</v>
      </c>
      <c r="AD30" s="45">
        <v>78260</v>
      </c>
      <c r="AE30" s="46">
        <v>284349</v>
      </c>
      <c r="AF30" s="48">
        <v>1516732</v>
      </c>
      <c r="AG30" s="45">
        <v>0</v>
      </c>
      <c r="AH30" s="45">
        <v>0</v>
      </c>
      <c r="AI30" s="46">
        <v>1516732</v>
      </c>
      <c r="AJ30" s="44">
        <v>90998</v>
      </c>
      <c r="AK30" s="45">
        <v>90998</v>
      </c>
      <c r="AL30" s="50">
        <f t="shared" si="0"/>
        <v>5.9996096871431474E-2</v>
      </c>
      <c r="AM30" s="48">
        <v>4531064</v>
      </c>
      <c r="AN30" s="45">
        <v>0</v>
      </c>
      <c r="AO30" s="45">
        <v>0</v>
      </c>
      <c r="AP30" s="46">
        <v>4531064</v>
      </c>
      <c r="AQ30" s="44">
        <v>0</v>
      </c>
      <c r="AR30" s="45">
        <v>54014</v>
      </c>
      <c r="AS30" s="45">
        <v>0</v>
      </c>
      <c r="AT30" s="45">
        <v>187483</v>
      </c>
      <c r="AU30" s="45">
        <v>34792</v>
      </c>
      <c r="AV30" s="45">
        <v>9572</v>
      </c>
      <c r="AW30" s="47">
        <v>1813</v>
      </c>
      <c r="AX30" s="48">
        <v>2080</v>
      </c>
      <c r="AY30" s="45">
        <v>2100</v>
      </c>
      <c r="AZ30" s="46">
        <v>4180</v>
      </c>
      <c r="BA30" s="44">
        <v>0</v>
      </c>
      <c r="BB30" s="45">
        <v>0</v>
      </c>
      <c r="BC30" s="45">
        <v>0</v>
      </c>
      <c r="BD30" s="45">
        <v>0</v>
      </c>
      <c r="BE30" s="45">
        <v>0</v>
      </c>
      <c r="BF30" s="49">
        <v>0</v>
      </c>
      <c r="BG30" s="47">
        <v>0</v>
      </c>
      <c r="BH30" s="48">
        <v>9900</v>
      </c>
      <c r="BI30" s="45">
        <v>5400</v>
      </c>
      <c r="BJ30" s="45">
        <v>1900</v>
      </c>
      <c r="BK30" s="45">
        <v>0</v>
      </c>
      <c r="BL30" s="49">
        <v>17200</v>
      </c>
      <c r="BM30" s="45">
        <v>460</v>
      </c>
      <c r="BN30" s="45">
        <v>78120</v>
      </c>
      <c r="BO30" s="46">
        <v>387634</v>
      </c>
      <c r="BP30" s="48">
        <v>4143430</v>
      </c>
      <c r="BQ30" s="45">
        <v>0</v>
      </c>
      <c r="BR30" s="45">
        <v>0</v>
      </c>
      <c r="BS30" s="46">
        <v>4143430</v>
      </c>
      <c r="BT30" s="44">
        <v>248596</v>
      </c>
      <c r="BU30" s="45">
        <v>248596</v>
      </c>
      <c r="BV30" s="50">
        <f t="shared" si="1"/>
        <v>5.9997634809807333E-2</v>
      </c>
      <c r="BW30" s="48">
        <v>24034594</v>
      </c>
      <c r="BX30" s="45">
        <v>0</v>
      </c>
      <c r="BY30" s="45">
        <v>1257</v>
      </c>
      <c r="BZ30" s="46">
        <v>24035851</v>
      </c>
      <c r="CA30" s="44">
        <v>960</v>
      </c>
      <c r="CB30" s="45">
        <v>783710</v>
      </c>
      <c r="CC30" s="45">
        <v>111</v>
      </c>
      <c r="CD30" s="45">
        <v>3096645</v>
      </c>
      <c r="CE30" s="45">
        <v>171723</v>
      </c>
      <c r="CF30" s="45">
        <v>259322</v>
      </c>
      <c r="CG30" s="47">
        <v>46020</v>
      </c>
      <c r="CH30" s="48">
        <v>97760</v>
      </c>
      <c r="CI30" s="45">
        <v>111000</v>
      </c>
      <c r="CJ30" s="46">
        <v>208760</v>
      </c>
      <c r="CK30" s="44">
        <v>138580</v>
      </c>
      <c r="CL30" s="45">
        <v>20700</v>
      </c>
      <c r="CM30" s="45">
        <v>0</v>
      </c>
      <c r="CN30" s="45">
        <v>339130</v>
      </c>
      <c r="CO30" s="45">
        <v>694650</v>
      </c>
      <c r="CP30" s="49">
        <v>1033780</v>
      </c>
      <c r="CQ30" s="47">
        <v>135980</v>
      </c>
      <c r="CR30" s="48">
        <v>133650</v>
      </c>
      <c r="CS30" s="45">
        <v>30600</v>
      </c>
      <c r="CT30" s="45">
        <v>42180</v>
      </c>
      <c r="CU30" s="45">
        <v>67050</v>
      </c>
      <c r="CV30" s="49">
        <v>273480</v>
      </c>
      <c r="CW30" s="45">
        <v>19780</v>
      </c>
      <c r="CX30" s="45">
        <v>4740330</v>
      </c>
      <c r="CY30" s="46">
        <v>10929770</v>
      </c>
      <c r="CZ30" s="48">
        <v>13105282</v>
      </c>
      <c r="DA30" s="45">
        <v>0</v>
      </c>
      <c r="DB30" s="45">
        <v>799</v>
      </c>
      <c r="DC30" s="46">
        <v>13106081</v>
      </c>
      <c r="DD30" s="44">
        <v>523791</v>
      </c>
      <c r="DE30" s="45">
        <v>523791</v>
      </c>
      <c r="DF30" s="50">
        <f t="shared" si="2"/>
        <v>3.9965493880283511E-2</v>
      </c>
      <c r="DG30" s="48">
        <v>1801081</v>
      </c>
      <c r="DH30" s="45">
        <v>0</v>
      </c>
      <c r="DI30" s="45">
        <v>0</v>
      </c>
      <c r="DJ30" s="46">
        <v>1801081</v>
      </c>
      <c r="DK30" s="44">
        <v>0</v>
      </c>
      <c r="DL30" s="45">
        <v>34747</v>
      </c>
      <c r="DM30" s="45">
        <v>0</v>
      </c>
      <c r="DN30" s="45">
        <v>127697</v>
      </c>
      <c r="DO30" s="45">
        <v>17128</v>
      </c>
      <c r="DP30" s="45">
        <v>7058</v>
      </c>
      <c r="DQ30" s="47">
        <v>1429</v>
      </c>
      <c r="DR30" s="48">
        <v>1560</v>
      </c>
      <c r="DS30" s="45">
        <v>2700</v>
      </c>
      <c r="DT30" s="46">
        <v>4260</v>
      </c>
      <c r="DU30" s="44">
        <v>0</v>
      </c>
      <c r="DV30" s="45">
        <v>0</v>
      </c>
      <c r="DW30" s="45">
        <v>0</v>
      </c>
      <c r="DX30" s="45">
        <v>2200</v>
      </c>
      <c r="DY30" s="45">
        <v>1150</v>
      </c>
      <c r="DZ30" s="49">
        <v>3350</v>
      </c>
      <c r="EA30" s="47">
        <v>220</v>
      </c>
      <c r="EB30" s="48">
        <v>5610</v>
      </c>
      <c r="EC30" s="45">
        <v>2250</v>
      </c>
      <c r="ED30" s="45">
        <v>760</v>
      </c>
      <c r="EE30" s="45">
        <v>1350</v>
      </c>
      <c r="EF30" s="49">
        <v>9970</v>
      </c>
      <c r="EG30" s="45">
        <v>230</v>
      </c>
      <c r="EH30" s="45">
        <v>78260</v>
      </c>
      <c r="EI30" s="46">
        <v>284349</v>
      </c>
      <c r="EJ30" s="48">
        <v>1516732</v>
      </c>
      <c r="EK30" s="45">
        <v>0</v>
      </c>
      <c r="EL30" s="45">
        <v>0</v>
      </c>
      <c r="EM30" s="46">
        <v>1516732</v>
      </c>
      <c r="EN30" s="44">
        <v>60662</v>
      </c>
      <c r="EO30" s="45">
        <v>60662</v>
      </c>
      <c r="EP30" s="50">
        <f t="shared" si="3"/>
        <v>3.9995200206760326E-2</v>
      </c>
      <c r="EQ30" s="48">
        <v>4531064</v>
      </c>
      <c r="ER30" s="45">
        <v>0</v>
      </c>
      <c r="ES30" s="45">
        <v>0</v>
      </c>
      <c r="ET30" s="46">
        <v>4531064</v>
      </c>
      <c r="EU30" s="44">
        <v>0</v>
      </c>
      <c r="EV30" s="45">
        <v>54014</v>
      </c>
      <c r="EW30" s="45">
        <v>0</v>
      </c>
      <c r="EX30" s="45">
        <v>187483</v>
      </c>
      <c r="EY30" s="45">
        <v>34792</v>
      </c>
      <c r="EZ30" s="45">
        <v>9572</v>
      </c>
      <c r="FA30" s="47">
        <v>1813</v>
      </c>
      <c r="FB30" s="48">
        <v>2080</v>
      </c>
      <c r="FC30" s="45">
        <v>2100</v>
      </c>
      <c r="FD30" s="46">
        <v>4180</v>
      </c>
      <c r="FE30" s="44">
        <v>0</v>
      </c>
      <c r="FF30" s="45">
        <v>0</v>
      </c>
      <c r="FG30" s="45">
        <v>0</v>
      </c>
      <c r="FH30" s="45">
        <v>0</v>
      </c>
      <c r="FI30" s="45">
        <v>0</v>
      </c>
      <c r="FJ30" s="49">
        <v>0</v>
      </c>
      <c r="FK30" s="47">
        <v>0</v>
      </c>
      <c r="FL30" s="48">
        <v>9900</v>
      </c>
      <c r="FM30" s="45">
        <v>5400</v>
      </c>
      <c r="FN30" s="45">
        <v>1900</v>
      </c>
      <c r="FO30" s="45">
        <v>0</v>
      </c>
      <c r="FP30" s="49">
        <v>17200</v>
      </c>
      <c r="FQ30" s="45">
        <v>460</v>
      </c>
      <c r="FR30" s="45">
        <v>78120</v>
      </c>
      <c r="FS30" s="46">
        <v>387634</v>
      </c>
      <c r="FT30" s="48">
        <v>4143430</v>
      </c>
      <c r="FU30" s="45">
        <v>0</v>
      </c>
      <c r="FV30" s="45">
        <v>0</v>
      </c>
      <c r="FW30" s="46">
        <v>4143430</v>
      </c>
      <c r="FX30" s="44">
        <v>165728</v>
      </c>
      <c r="FY30" s="45">
        <v>165728</v>
      </c>
      <c r="FZ30" s="50">
        <f t="shared" si="4"/>
        <v>3.9997779617370152E-2</v>
      </c>
      <c r="GA30" s="48">
        <v>30366739</v>
      </c>
      <c r="GB30" s="45">
        <v>0</v>
      </c>
      <c r="GC30" s="45">
        <v>1257</v>
      </c>
      <c r="GD30" s="46">
        <v>30367996</v>
      </c>
      <c r="GE30" s="44">
        <v>960</v>
      </c>
      <c r="GF30" s="45">
        <v>872471</v>
      </c>
      <c r="GG30" s="45">
        <v>111</v>
      </c>
      <c r="GH30" s="45">
        <v>3411825</v>
      </c>
      <c r="GI30" s="45">
        <v>223643</v>
      </c>
      <c r="GJ30" s="45">
        <v>275952</v>
      </c>
      <c r="GK30" s="47">
        <v>49262</v>
      </c>
      <c r="GL30" s="48">
        <v>101400</v>
      </c>
      <c r="GM30" s="45">
        <v>115800</v>
      </c>
      <c r="GN30" s="46">
        <v>217200</v>
      </c>
      <c r="GO30" s="44">
        <v>138580</v>
      </c>
      <c r="GP30" s="45">
        <v>20700</v>
      </c>
      <c r="GQ30" s="45">
        <v>0</v>
      </c>
      <c r="GR30" s="45">
        <v>341330</v>
      </c>
      <c r="GS30" s="45">
        <v>695800</v>
      </c>
      <c r="GT30" s="49">
        <v>1037130</v>
      </c>
      <c r="GU30" s="47">
        <v>136200</v>
      </c>
      <c r="GV30" s="48">
        <v>149160</v>
      </c>
      <c r="GW30" s="45">
        <v>38250</v>
      </c>
      <c r="GX30" s="45">
        <v>44840</v>
      </c>
      <c r="GY30" s="45">
        <v>68400</v>
      </c>
      <c r="GZ30" s="49">
        <v>300650</v>
      </c>
      <c r="HA30" s="45">
        <v>20470</v>
      </c>
      <c r="HB30" s="45">
        <v>4896710</v>
      </c>
      <c r="HC30" s="46">
        <v>11601753</v>
      </c>
      <c r="HD30" s="48">
        <v>18765444</v>
      </c>
      <c r="HE30" s="45">
        <v>0</v>
      </c>
      <c r="HF30" s="45">
        <v>799</v>
      </c>
      <c r="HG30" s="46">
        <v>18766243</v>
      </c>
      <c r="HH30" s="44">
        <v>750181</v>
      </c>
      <c r="HI30" s="45">
        <v>750181</v>
      </c>
      <c r="HJ30" s="50">
        <f t="shared" si="5"/>
        <v>3.9975023237203096E-2</v>
      </c>
    </row>
    <row r="31" spans="1:218" s="18" customFormat="1" ht="12.6" customHeight="1" x14ac:dyDescent="0.2">
      <c r="A31" s="21">
        <v>19</v>
      </c>
      <c r="B31" s="22" t="s">
        <v>94</v>
      </c>
      <c r="C31" s="51">
        <v>4819339</v>
      </c>
      <c r="D31" s="52">
        <v>0</v>
      </c>
      <c r="E31" s="52">
        <v>0</v>
      </c>
      <c r="F31" s="53">
        <v>4819339</v>
      </c>
      <c r="G31" s="51">
        <v>0</v>
      </c>
      <c r="H31" s="52">
        <v>79919</v>
      </c>
      <c r="I31" s="52">
        <v>5</v>
      </c>
      <c r="J31" s="52">
        <v>351762</v>
      </c>
      <c r="K31" s="52">
        <v>41636</v>
      </c>
      <c r="L31" s="52">
        <v>18612</v>
      </c>
      <c r="M31" s="43">
        <v>3909</v>
      </c>
      <c r="N31" s="54">
        <v>5200</v>
      </c>
      <c r="O31" s="52">
        <v>6300</v>
      </c>
      <c r="P31" s="53">
        <v>11500</v>
      </c>
      <c r="Q31" s="51">
        <v>0</v>
      </c>
      <c r="R31" s="52">
        <v>0</v>
      </c>
      <c r="S31" s="52">
        <v>0</v>
      </c>
      <c r="T31" s="52">
        <v>4180</v>
      </c>
      <c r="U31" s="52">
        <v>3460</v>
      </c>
      <c r="V31" s="55">
        <v>7640</v>
      </c>
      <c r="W31" s="43">
        <v>1090</v>
      </c>
      <c r="X31" s="54">
        <v>17490</v>
      </c>
      <c r="Y31" s="52">
        <v>11700</v>
      </c>
      <c r="Z31" s="52">
        <v>4560</v>
      </c>
      <c r="AA31" s="52">
        <v>3150</v>
      </c>
      <c r="AB31" s="55">
        <v>36900</v>
      </c>
      <c r="AC31" s="52">
        <v>1610</v>
      </c>
      <c r="AD31" s="52">
        <v>207260</v>
      </c>
      <c r="AE31" s="53">
        <v>761838</v>
      </c>
      <c r="AF31" s="54">
        <v>4057501</v>
      </c>
      <c r="AG31" s="52">
        <v>0</v>
      </c>
      <c r="AH31" s="52">
        <v>0</v>
      </c>
      <c r="AI31" s="53">
        <v>4057501</v>
      </c>
      <c r="AJ31" s="51">
        <v>243430</v>
      </c>
      <c r="AK31" s="52">
        <v>243430</v>
      </c>
      <c r="AL31" s="56">
        <f t="shared" si="0"/>
        <v>5.9995056070226475E-2</v>
      </c>
      <c r="AM31" s="54">
        <v>21237532</v>
      </c>
      <c r="AN31" s="52">
        <v>0</v>
      </c>
      <c r="AO31" s="52">
        <v>0</v>
      </c>
      <c r="AP31" s="53">
        <v>21237532</v>
      </c>
      <c r="AQ31" s="51">
        <v>0</v>
      </c>
      <c r="AR31" s="52">
        <v>213968</v>
      </c>
      <c r="AS31" s="52">
        <v>10</v>
      </c>
      <c r="AT31" s="52">
        <v>744885</v>
      </c>
      <c r="AU31" s="52">
        <v>128399</v>
      </c>
      <c r="AV31" s="52">
        <v>32857</v>
      </c>
      <c r="AW31" s="43">
        <v>7788</v>
      </c>
      <c r="AX31" s="54">
        <v>8060</v>
      </c>
      <c r="AY31" s="52">
        <v>9600</v>
      </c>
      <c r="AZ31" s="53">
        <v>17660</v>
      </c>
      <c r="BA31" s="51">
        <v>0</v>
      </c>
      <c r="BB31" s="52">
        <v>0</v>
      </c>
      <c r="BC31" s="52">
        <v>0</v>
      </c>
      <c r="BD31" s="52">
        <v>0</v>
      </c>
      <c r="BE31" s="52">
        <v>0</v>
      </c>
      <c r="BF31" s="55">
        <v>0</v>
      </c>
      <c r="BG31" s="43">
        <v>0</v>
      </c>
      <c r="BH31" s="54">
        <v>28050</v>
      </c>
      <c r="BI31" s="52">
        <v>22050</v>
      </c>
      <c r="BJ31" s="52">
        <v>5320</v>
      </c>
      <c r="BK31" s="52">
        <v>4050</v>
      </c>
      <c r="BL31" s="55">
        <v>59470</v>
      </c>
      <c r="BM31" s="52">
        <v>1150</v>
      </c>
      <c r="BN31" s="52">
        <v>260240</v>
      </c>
      <c r="BO31" s="53">
        <v>1466417</v>
      </c>
      <c r="BP31" s="54">
        <v>19771115</v>
      </c>
      <c r="BQ31" s="52">
        <v>0</v>
      </c>
      <c r="BR31" s="52">
        <v>0</v>
      </c>
      <c r="BS31" s="53">
        <v>19771115</v>
      </c>
      <c r="BT31" s="51">
        <v>1186229</v>
      </c>
      <c r="BU31" s="52">
        <v>1186229</v>
      </c>
      <c r="BV31" s="56">
        <f t="shared" si="1"/>
        <v>5.9998083062083249E-2</v>
      </c>
      <c r="BW31" s="54">
        <v>67383696</v>
      </c>
      <c r="BX31" s="52">
        <v>3911</v>
      </c>
      <c r="BY31" s="52">
        <v>0</v>
      </c>
      <c r="BZ31" s="53">
        <v>67387607</v>
      </c>
      <c r="CA31" s="51">
        <v>7453</v>
      </c>
      <c r="CB31" s="52">
        <v>2086463</v>
      </c>
      <c r="CC31" s="52">
        <v>1063</v>
      </c>
      <c r="CD31" s="52">
        <v>8713591</v>
      </c>
      <c r="CE31" s="52">
        <v>344043</v>
      </c>
      <c r="CF31" s="52">
        <v>731779</v>
      </c>
      <c r="CG31" s="43">
        <v>112470</v>
      </c>
      <c r="CH31" s="54">
        <v>280280</v>
      </c>
      <c r="CI31" s="52">
        <v>288900</v>
      </c>
      <c r="CJ31" s="53">
        <v>569180</v>
      </c>
      <c r="CK31" s="51">
        <v>325780</v>
      </c>
      <c r="CL31" s="52">
        <v>46200</v>
      </c>
      <c r="CM31" s="52">
        <v>0</v>
      </c>
      <c r="CN31" s="52">
        <v>940280</v>
      </c>
      <c r="CO31" s="52">
        <v>2542340</v>
      </c>
      <c r="CP31" s="55">
        <v>3482620</v>
      </c>
      <c r="CQ31" s="43">
        <v>417940</v>
      </c>
      <c r="CR31" s="54">
        <v>400620</v>
      </c>
      <c r="CS31" s="52">
        <v>73800</v>
      </c>
      <c r="CT31" s="52">
        <v>108680</v>
      </c>
      <c r="CU31" s="52">
        <v>113400</v>
      </c>
      <c r="CV31" s="55">
        <v>696500</v>
      </c>
      <c r="CW31" s="52">
        <v>54740</v>
      </c>
      <c r="CX31" s="52">
        <v>13931300</v>
      </c>
      <c r="CY31" s="53">
        <v>31520059</v>
      </c>
      <c r="CZ31" s="54">
        <v>35863637</v>
      </c>
      <c r="DA31" s="52">
        <v>3911</v>
      </c>
      <c r="DB31" s="52">
        <v>0</v>
      </c>
      <c r="DC31" s="53">
        <v>35867548</v>
      </c>
      <c r="DD31" s="51">
        <v>1433402</v>
      </c>
      <c r="DE31" s="52">
        <v>1433402</v>
      </c>
      <c r="DF31" s="56">
        <f t="shared" si="2"/>
        <v>3.9963757767885334E-2</v>
      </c>
      <c r="DG31" s="54">
        <v>4819339</v>
      </c>
      <c r="DH31" s="52">
        <v>0</v>
      </c>
      <c r="DI31" s="52">
        <v>0</v>
      </c>
      <c r="DJ31" s="53">
        <v>4819339</v>
      </c>
      <c r="DK31" s="51">
        <v>0</v>
      </c>
      <c r="DL31" s="52">
        <v>79919</v>
      </c>
      <c r="DM31" s="52">
        <v>5</v>
      </c>
      <c r="DN31" s="52">
        <v>351762</v>
      </c>
      <c r="DO31" s="52">
        <v>41636</v>
      </c>
      <c r="DP31" s="52">
        <v>18612</v>
      </c>
      <c r="DQ31" s="43">
        <v>3909</v>
      </c>
      <c r="DR31" s="54">
        <v>5200</v>
      </c>
      <c r="DS31" s="52">
        <v>6300</v>
      </c>
      <c r="DT31" s="53">
        <v>11500</v>
      </c>
      <c r="DU31" s="51">
        <v>0</v>
      </c>
      <c r="DV31" s="52">
        <v>0</v>
      </c>
      <c r="DW31" s="52">
        <v>0</v>
      </c>
      <c r="DX31" s="52">
        <v>4180</v>
      </c>
      <c r="DY31" s="52">
        <v>3460</v>
      </c>
      <c r="DZ31" s="55">
        <v>7640</v>
      </c>
      <c r="EA31" s="43">
        <v>1090</v>
      </c>
      <c r="EB31" s="54">
        <v>17490</v>
      </c>
      <c r="EC31" s="52">
        <v>11700</v>
      </c>
      <c r="ED31" s="52">
        <v>4560</v>
      </c>
      <c r="EE31" s="52">
        <v>3150</v>
      </c>
      <c r="EF31" s="55">
        <v>36900</v>
      </c>
      <c r="EG31" s="52">
        <v>1610</v>
      </c>
      <c r="EH31" s="52">
        <v>207260</v>
      </c>
      <c r="EI31" s="53">
        <v>761838</v>
      </c>
      <c r="EJ31" s="54">
        <v>4057501</v>
      </c>
      <c r="EK31" s="52">
        <v>0</v>
      </c>
      <c r="EL31" s="52">
        <v>0</v>
      </c>
      <c r="EM31" s="53">
        <v>4057501</v>
      </c>
      <c r="EN31" s="51">
        <v>162279</v>
      </c>
      <c r="EO31" s="52">
        <v>162279</v>
      </c>
      <c r="EP31" s="56">
        <f t="shared" si="3"/>
        <v>3.9994814542251497E-2</v>
      </c>
      <c r="EQ31" s="54">
        <v>21237532</v>
      </c>
      <c r="ER31" s="52">
        <v>0</v>
      </c>
      <c r="ES31" s="52">
        <v>0</v>
      </c>
      <c r="ET31" s="53">
        <v>21237532</v>
      </c>
      <c r="EU31" s="51">
        <v>0</v>
      </c>
      <c r="EV31" s="52">
        <v>213968</v>
      </c>
      <c r="EW31" s="52">
        <v>10</v>
      </c>
      <c r="EX31" s="52">
        <v>744885</v>
      </c>
      <c r="EY31" s="52">
        <v>128399</v>
      </c>
      <c r="EZ31" s="52">
        <v>32857</v>
      </c>
      <c r="FA31" s="43">
        <v>7788</v>
      </c>
      <c r="FB31" s="54">
        <v>8060</v>
      </c>
      <c r="FC31" s="52">
        <v>9600</v>
      </c>
      <c r="FD31" s="53">
        <v>17660</v>
      </c>
      <c r="FE31" s="51">
        <v>0</v>
      </c>
      <c r="FF31" s="52">
        <v>0</v>
      </c>
      <c r="FG31" s="52">
        <v>0</v>
      </c>
      <c r="FH31" s="52">
        <v>0</v>
      </c>
      <c r="FI31" s="52">
        <v>0</v>
      </c>
      <c r="FJ31" s="55">
        <v>0</v>
      </c>
      <c r="FK31" s="43">
        <v>0</v>
      </c>
      <c r="FL31" s="54">
        <v>28050</v>
      </c>
      <c r="FM31" s="52">
        <v>22050</v>
      </c>
      <c r="FN31" s="52">
        <v>5320</v>
      </c>
      <c r="FO31" s="52">
        <v>4050</v>
      </c>
      <c r="FP31" s="55">
        <v>59470</v>
      </c>
      <c r="FQ31" s="52">
        <v>1150</v>
      </c>
      <c r="FR31" s="52">
        <v>260240</v>
      </c>
      <c r="FS31" s="53">
        <v>1466417</v>
      </c>
      <c r="FT31" s="54">
        <v>19771115</v>
      </c>
      <c r="FU31" s="52">
        <v>0</v>
      </c>
      <c r="FV31" s="52">
        <v>0</v>
      </c>
      <c r="FW31" s="53">
        <v>19771115</v>
      </c>
      <c r="FX31" s="51">
        <v>790806</v>
      </c>
      <c r="FY31" s="52">
        <v>790806</v>
      </c>
      <c r="FZ31" s="56">
        <f t="shared" si="4"/>
        <v>3.9998047656897448E-2</v>
      </c>
      <c r="GA31" s="54">
        <v>93440567</v>
      </c>
      <c r="GB31" s="52">
        <v>3911</v>
      </c>
      <c r="GC31" s="52">
        <v>0</v>
      </c>
      <c r="GD31" s="53">
        <v>93444478</v>
      </c>
      <c r="GE31" s="51">
        <v>7453</v>
      </c>
      <c r="GF31" s="52">
        <v>2380350</v>
      </c>
      <c r="GG31" s="52">
        <v>1078</v>
      </c>
      <c r="GH31" s="52">
        <v>9810238</v>
      </c>
      <c r="GI31" s="52">
        <v>514078</v>
      </c>
      <c r="GJ31" s="52">
        <v>783248</v>
      </c>
      <c r="GK31" s="43">
        <v>124167</v>
      </c>
      <c r="GL31" s="54">
        <v>293540</v>
      </c>
      <c r="GM31" s="52">
        <v>304800</v>
      </c>
      <c r="GN31" s="53">
        <v>598340</v>
      </c>
      <c r="GO31" s="51">
        <v>325780</v>
      </c>
      <c r="GP31" s="52">
        <v>46200</v>
      </c>
      <c r="GQ31" s="52">
        <v>0</v>
      </c>
      <c r="GR31" s="52">
        <v>944460</v>
      </c>
      <c r="GS31" s="52">
        <v>2545800</v>
      </c>
      <c r="GT31" s="55">
        <v>3490260</v>
      </c>
      <c r="GU31" s="43">
        <v>419030</v>
      </c>
      <c r="GV31" s="54">
        <v>446160</v>
      </c>
      <c r="GW31" s="52">
        <v>107550</v>
      </c>
      <c r="GX31" s="52">
        <v>118560</v>
      </c>
      <c r="GY31" s="52">
        <v>120600</v>
      </c>
      <c r="GZ31" s="55">
        <v>792870</v>
      </c>
      <c r="HA31" s="52">
        <v>57500</v>
      </c>
      <c r="HB31" s="52">
        <v>14398800</v>
      </c>
      <c r="HC31" s="53">
        <v>33748314</v>
      </c>
      <c r="HD31" s="54">
        <v>59692253</v>
      </c>
      <c r="HE31" s="52">
        <v>3911</v>
      </c>
      <c r="HF31" s="52">
        <v>0</v>
      </c>
      <c r="HG31" s="53">
        <v>59696164</v>
      </c>
      <c r="HH31" s="51">
        <v>2386487</v>
      </c>
      <c r="HI31" s="52">
        <v>2386487</v>
      </c>
      <c r="HJ31" s="56">
        <f t="shared" si="5"/>
        <v>3.9977225337293032E-2</v>
      </c>
    </row>
    <row r="32" spans="1:218" s="18" customFormat="1" ht="12.6" customHeight="1" x14ac:dyDescent="0.2">
      <c r="A32" s="19">
        <v>20</v>
      </c>
      <c r="B32" s="20" t="s">
        <v>95</v>
      </c>
      <c r="C32" s="44">
        <v>7281667</v>
      </c>
      <c r="D32" s="45">
        <v>0</v>
      </c>
      <c r="E32" s="45">
        <v>0</v>
      </c>
      <c r="F32" s="46">
        <v>7281667</v>
      </c>
      <c r="G32" s="44">
        <v>1239</v>
      </c>
      <c r="H32" s="45">
        <v>131101</v>
      </c>
      <c r="I32" s="45">
        <v>10</v>
      </c>
      <c r="J32" s="45">
        <v>559075</v>
      </c>
      <c r="K32" s="45">
        <v>75193</v>
      </c>
      <c r="L32" s="45">
        <v>27159</v>
      </c>
      <c r="M32" s="47">
        <v>6777</v>
      </c>
      <c r="N32" s="48">
        <v>4940</v>
      </c>
      <c r="O32" s="45">
        <v>7800</v>
      </c>
      <c r="P32" s="46">
        <v>12740</v>
      </c>
      <c r="Q32" s="44">
        <v>0</v>
      </c>
      <c r="R32" s="45">
        <v>0</v>
      </c>
      <c r="S32" s="45">
        <v>0</v>
      </c>
      <c r="T32" s="45">
        <v>8030</v>
      </c>
      <c r="U32" s="45">
        <v>4260</v>
      </c>
      <c r="V32" s="49">
        <v>12290</v>
      </c>
      <c r="W32" s="47">
        <v>1220</v>
      </c>
      <c r="X32" s="48">
        <v>19140</v>
      </c>
      <c r="Y32" s="45">
        <v>13500</v>
      </c>
      <c r="Z32" s="45">
        <v>5700</v>
      </c>
      <c r="AA32" s="45">
        <v>2700</v>
      </c>
      <c r="AB32" s="49">
        <v>41040</v>
      </c>
      <c r="AC32" s="45">
        <v>1610</v>
      </c>
      <c r="AD32" s="45">
        <v>314910</v>
      </c>
      <c r="AE32" s="46">
        <v>1184354</v>
      </c>
      <c r="AF32" s="48">
        <v>6097313</v>
      </c>
      <c r="AG32" s="45">
        <v>0</v>
      </c>
      <c r="AH32" s="45">
        <v>0</v>
      </c>
      <c r="AI32" s="46">
        <v>6097313</v>
      </c>
      <c r="AJ32" s="44">
        <v>365807</v>
      </c>
      <c r="AK32" s="45">
        <v>365807</v>
      </c>
      <c r="AL32" s="50">
        <f t="shared" si="0"/>
        <v>5.9994787868033014E-2</v>
      </c>
      <c r="AM32" s="48">
        <v>32793846</v>
      </c>
      <c r="AN32" s="45">
        <v>0</v>
      </c>
      <c r="AO32" s="45">
        <v>0</v>
      </c>
      <c r="AP32" s="46">
        <v>32793846</v>
      </c>
      <c r="AQ32" s="44">
        <v>0</v>
      </c>
      <c r="AR32" s="45">
        <v>352281</v>
      </c>
      <c r="AS32" s="45">
        <v>55</v>
      </c>
      <c r="AT32" s="45">
        <v>1233564</v>
      </c>
      <c r="AU32" s="45">
        <v>205842</v>
      </c>
      <c r="AV32" s="45">
        <v>56220</v>
      </c>
      <c r="AW32" s="47">
        <v>15893</v>
      </c>
      <c r="AX32" s="48">
        <v>14560</v>
      </c>
      <c r="AY32" s="45">
        <v>24600</v>
      </c>
      <c r="AZ32" s="46">
        <v>39160</v>
      </c>
      <c r="BA32" s="44">
        <v>0</v>
      </c>
      <c r="BB32" s="45">
        <v>0</v>
      </c>
      <c r="BC32" s="45">
        <v>0</v>
      </c>
      <c r="BD32" s="45">
        <v>0</v>
      </c>
      <c r="BE32" s="45">
        <v>0</v>
      </c>
      <c r="BF32" s="49">
        <v>0</v>
      </c>
      <c r="BG32" s="47">
        <v>0</v>
      </c>
      <c r="BH32" s="48">
        <v>60720</v>
      </c>
      <c r="BI32" s="45">
        <v>31050</v>
      </c>
      <c r="BJ32" s="45">
        <v>6840</v>
      </c>
      <c r="BK32" s="45">
        <v>9900</v>
      </c>
      <c r="BL32" s="49">
        <v>108510</v>
      </c>
      <c r="BM32" s="45">
        <v>6900</v>
      </c>
      <c r="BN32" s="45">
        <v>430660</v>
      </c>
      <c r="BO32" s="46">
        <v>2449030</v>
      </c>
      <c r="BP32" s="48">
        <v>30344816</v>
      </c>
      <c r="BQ32" s="45">
        <v>0</v>
      </c>
      <c r="BR32" s="45">
        <v>0</v>
      </c>
      <c r="BS32" s="46">
        <v>30344816</v>
      </c>
      <c r="BT32" s="44">
        <v>1820632</v>
      </c>
      <c r="BU32" s="45">
        <v>1820632</v>
      </c>
      <c r="BV32" s="50">
        <f t="shared" si="1"/>
        <v>5.9998122908374203E-2</v>
      </c>
      <c r="BW32" s="48">
        <v>97681479</v>
      </c>
      <c r="BX32" s="45">
        <v>500</v>
      </c>
      <c r="BY32" s="45">
        <v>0</v>
      </c>
      <c r="BZ32" s="46">
        <v>97681979</v>
      </c>
      <c r="CA32" s="44">
        <v>7450</v>
      </c>
      <c r="CB32" s="45">
        <v>3202983</v>
      </c>
      <c r="CC32" s="45">
        <v>785</v>
      </c>
      <c r="CD32" s="45">
        <v>12912955</v>
      </c>
      <c r="CE32" s="45">
        <v>460888</v>
      </c>
      <c r="CF32" s="45">
        <v>921288</v>
      </c>
      <c r="CG32" s="47">
        <v>177092</v>
      </c>
      <c r="CH32" s="48">
        <v>437060</v>
      </c>
      <c r="CI32" s="45">
        <v>447300</v>
      </c>
      <c r="CJ32" s="46">
        <v>884360</v>
      </c>
      <c r="CK32" s="44">
        <v>415220</v>
      </c>
      <c r="CL32" s="45">
        <v>65700</v>
      </c>
      <c r="CM32" s="45">
        <v>260</v>
      </c>
      <c r="CN32" s="45">
        <v>1429010</v>
      </c>
      <c r="CO32" s="45">
        <v>4070490</v>
      </c>
      <c r="CP32" s="49">
        <v>5499500</v>
      </c>
      <c r="CQ32" s="47">
        <v>458760</v>
      </c>
      <c r="CR32" s="48">
        <v>588060</v>
      </c>
      <c r="CS32" s="45">
        <v>109350</v>
      </c>
      <c r="CT32" s="45">
        <v>131860</v>
      </c>
      <c r="CU32" s="45">
        <v>166950</v>
      </c>
      <c r="CV32" s="49">
        <v>996220</v>
      </c>
      <c r="CW32" s="45">
        <v>94070</v>
      </c>
      <c r="CX32" s="45">
        <v>18209230</v>
      </c>
      <c r="CY32" s="46">
        <v>44305976</v>
      </c>
      <c r="CZ32" s="48">
        <v>53375503</v>
      </c>
      <c r="DA32" s="45">
        <v>500</v>
      </c>
      <c r="DB32" s="45">
        <v>0</v>
      </c>
      <c r="DC32" s="46">
        <v>53376003</v>
      </c>
      <c r="DD32" s="44">
        <v>2133320</v>
      </c>
      <c r="DE32" s="45">
        <v>2133320</v>
      </c>
      <c r="DF32" s="50">
        <f t="shared" si="2"/>
        <v>3.9967773532986348E-2</v>
      </c>
      <c r="DG32" s="48">
        <v>7281667</v>
      </c>
      <c r="DH32" s="45">
        <v>0</v>
      </c>
      <c r="DI32" s="45">
        <v>0</v>
      </c>
      <c r="DJ32" s="46">
        <v>7281667</v>
      </c>
      <c r="DK32" s="44">
        <v>1239</v>
      </c>
      <c r="DL32" s="45">
        <v>131101</v>
      </c>
      <c r="DM32" s="45">
        <v>10</v>
      </c>
      <c r="DN32" s="45">
        <v>559075</v>
      </c>
      <c r="DO32" s="45">
        <v>75193</v>
      </c>
      <c r="DP32" s="45">
        <v>27159</v>
      </c>
      <c r="DQ32" s="47">
        <v>6777</v>
      </c>
      <c r="DR32" s="48">
        <v>4940</v>
      </c>
      <c r="DS32" s="45">
        <v>7800</v>
      </c>
      <c r="DT32" s="46">
        <v>12740</v>
      </c>
      <c r="DU32" s="44">
        <v>0</v>
      </c>
      <c r="DV32" s="45">
        <v>0</v>
      </c>
      <c r="DW32" s="45">
        <v>0</v>
      </c>
      <c r="DX32" s="45">
        <v>8030</v>
      </c>
      <c r="DY32" s="45">
        <v>4260</v>
      </c>
      <c r="DZ32" s="49">
        <v>12290</v>
      </c>
      <c r="EA32" s="47">
        <v>1220</v>
      </c>
      <c r="EB32" s="48">
        <v>19140</v>
      </c>
      <c r="EC32" s="45">
        <v>13500</v>
      </c>
      <c r="ED32" s="45">
        <v>5700</v>
      </c>
      <c r="EE32" s="45">
        <v>2700</v>
      </c>
      <c r="EF32" s="49">
        <v>41040</v>
      </c>
      <c r="EG32" s="45">
        <v>1610</v>
      </c>
      <c r="EH32" s="45">
        <v>314910</v>
      </c>
      <c r="EI32" s="46">
        <v>1184354</v>
      </c>
      <c r="EJ32" s="48">
        <v>6097313</v>
      </c>
      <c r="EK32" s="45">
        <v>0</v>
      </c>
      <c r="EL32" s="45">
        <v>0</v>
      </c>
      <c r="EM32" s="46">
        <v>6097313</v>
      </c>
      <c r="EN32" s="44">
        <v>243559</v>
      </c>
      <c r="EO32" s="45">
        <v>243559</v>
      </c>
      <c r="EP32" s="50">
        <f t="shared" si="3"/>
        <v>3.9945300495480549E-2</v>
      </c>
      <c r="EQ32" s="48">
        <v>32793846</v>
      </c>
      <c r="ER32" s="45">
        <v>0</v>
      </c>
      <c r="ES32" s="45">
        <v>0</v>
      </c>
      <c r="ET32" s="46">
        <v>32793846</v>
      </c>
      <c r="EU32" s="44">
        <v>0</v>
      </c>
      <c r="EV32" s="45">
        <v>352281</v>
      </c>
      <c r="EW32" s="45">
        <v>55</v>
      </c>
      <c r="EX32" s="45">
        <v>1233564</v>
      </c>
      <c r="EY32" s="45">
        <v>205842</v>
      </c>
      <c r="EZ32" s="45">
        <v>56220</v>
      </c>
      <c r="FA32" s="47">
        <v>15893</v>
      </c>
      <c r="FB32" s="48">
        <v>14560</v>
      </c>
      <c r="FC32" s="45">
        <v>24600</v>
      </c>
      <c r="FD32" s="46">
        <v>39160</v>
      </c>
      <c r="FE32" s="44">
        <v>0</v>
      </c>
      <c r="FF32" s="45">
        <v>0</v>
      </c>
      <c r="FG32" s="45">
        <v>0</v>
      </c>
      <c r="FH32" s="45">
        <v>0</v>
      </c>
      <c r="FI32" s="45">
        <v>0</v>
      </c>
      <c r="FJ32" s="49">
        <v>0</v>
      </c>
      <c r="FK32" s="47">
        <v>0</v>
      </c>
      <c r="FL32" s="48">
        <v>60720</v>
      </c>
      <c r="FM32" s="45">
        <v>31050</v>
      </c>
      <c r="FN32" s="45">
        <v>6840</v>
      </c>
      <c r="FO32" s="45">
        <v>9900</v>
      </c>
      <c r="FP32" s="49">
        <v>108510</v>
      </c>
      <c r="FQ32" s="45">
        <v>6900</v>
      </c>
      <c r="FR32" s="45">
        <v>430660</v>
      </c>
      <c r="FS32" s="46">
        <v>2449030</v>
      </c>
      <c r="FT32" s="48">
        <v>30344816</v>
      </c>
      <c r="FU32" s="45">
        <v>0</v>
      </c>
      <c r="FV32" s="45">
        <v>0</v>
      </c>
      <c r="FW32" s="46">
        <v>30344816</v>
      </c>
      <c r="FX32" s="44">
        <v>1213731</v>
      </c>
      <c r="FY32" s="45">
        <v>1213731</v>
      </c>
      <c r="FZ32" s="50">
        <f t="shared" si="4"/>
        <v>3.9997968681042585E-2</v>
      </c>
      <c r="GA32" s="48">
        <v>137756992</v>
      </c>
      <c r="GB32" s="45">
        <v>500</v>
      </c>
      <c r="GC32" s="45">
        <v>0</v>
      </c>
      <c r="GD32" s="46">
        <v>137757492</v>
      </c>
      <c r="GE32" s="44">
        <v>8689</v>
      </c>
      <c r="GF32" s="45">
        <v>3686365</v>
      </c>
      <c r="GG32" s="45">
        <v>850</v>
      </c>
      <c r="GH32" s="45">
        <v>14705594</v>
      </c>
      <c r="GI32" s="45">
        <v>741923</v>
      </c>
      <c r="GJ32" s="45">
        <v>1004667</v>
      </c>
      <c r="GK32" s="47">
        <v>199762</v>
      </c>
      <c r="GL32" s="48">
        <v>456560</v>
      </c>
      <c r="GM32" s="45">
        <v>479700</v>
      </c>
      <c r="GN32" s="46">
        <v>936260</v>
      </c>
      <c r="GO32" s="44">
        <v>415220</v>
      </c>
      <c r="GP32" s="45">
        <v>65700</v>
      </c>
      <c r="GQ32" s="45">
        <v>260</v>
      </c>
      <c r="GR32" s="45">
        <v>1437040</v>
      </c>
      <c r="GS32" s="45">
        <v>4074750</v>
      </c>
      <c r="GT32" s="49">
        <v>5511790</v>
      </c>
      <c r="GU32" s="47">
        <v>459980</v>
      </c>
      <c r="GV32" s="48">
        <v>667920</v>
      </c>
      <c r="GW32" s="45">
        <v>153900</v>
      </c>
      <c r="GX32" s="45">
        <v>144400</v>
      </c>
      <c r="GY32" s="45">
        <v>179550</v>
      </c>
      <c r="GZ32" s="49">
        <v>1145770</v>
      </c>
      <c r="HA32" s="45">
        <v>102580</v>
      </c>
      <c r="HB32" s="45">
        <v>18954800</v>
      </c>
      <c r="HC32" s="46">
        <v>47939360</v>
      </c>
      <c r="HD32" s="48">
        <v>89817632</v>
      </c>
      <c r="HE32" s="45">
        <v>500</v>
      </c>
      <c r="HF32" s="45">
        <v>0</v>
      </c>
      <c r="HG32" s="46">
        <v>89818132</v>
      </c>
      <c r="HH32" s="44">
        <v>3590610</v>
      </c>
      <c r="HI32" s="45">
        <v>3590610</v>
      </c>
      <c r="HJ32" s="50">
        <f t="shared" si="5"/>
        <v>3.9976449298678357E-2</v>
      </c>
    </row>
    <row r="33" spans="1:218" s="18" customFormat="1" ht="12.6" customHeight="1" x14ac:dyDescent="0.2">
      <c r="A33" s="21">
        <v>21</v>
      </c>
      <c r="B33" s="22" t="s">
        <v>96</v>
      </c>
      <c r="C33" s="51">
        <v>6102732</v>
      </c>
      <c r="D33" s="52">
        <v>0</v>
      </c>
      <c r="E33" s="52">
        <v>0</v>
      </c>
      <c r="F33" s="53">
        <v>6102732</v>
      </c>
      <c r="G33" s="51">
        <v>0</v>
      </c>
      <c r="H33" s="52">
        <v>123989</v>
      </c>
      <c r="I33" s="52">
        <v>0</v>
      </c>
      <c r="J33" s="52">
        <v>442448</v>
      </c>
      <c r="K33" s="52">
        <v>87138</v>
      </c>
      <c r="L33" s="52">
        <v>24241</v>
      </c>
      <c r="M33" s="43">
        <v>5966</v>
      </c>
      <c r="N33" s="54">
        <v>6240</v>
      </c>
      <c r="O33" s="52">
        <v>6600</v>
      </c>
      <c r="P33" s="53">
        <v>12840</v>
      </c>
      <c r="Q33" s="51">
        <v>0</v>
      </c>
      <c r="R33" s="52">
        <v>0</v>
      </c>
      <c r="S33" s="52">
        <v>0</v>
      </c>
      <c r="T33" s="52">
        <v>6490</v>
      </c>
      <c r="U33" s="52">
        <v>2310</v>
      </c>
      <c r="V33" s="55">
        <v>8800</v>
      </c>
      <c r="W33" s="43">
        <v>1210</v>
      </c>
      <c r="X33" s="54">
        <v>18150</v>
      </c>
      <c r="Y33" s="52">
        <v>6300</v>
      </c>
      <c r="Z33" s="52">
        <v>3800</v>
      </c>
      <c r="AA33" s="52">
        <v>4950</v>
      </c>
      <c r="AB33" s="55">
        <v>33200</v>
      </c>
      <c r="AC33" s="52">
        <v>1150</v>
      </c>
      <c r="AD33" s="52">
        <v>262880</v>
      </c>
      <c r="AE33" s="53">
        <v>1003862</v>
      </c>
      <c r="AF33" s="54">
        <v>5098870</v>
      </c>
      <c r="AG33" s="52">
        <v>0</v>
      </c>
      <c r="AH33" s="52">
        <v>0</v>
      </c>
      <c r="AI33" s="53">
        <v>5098870</v>
      </c>
      <c r="AJ33" s="51">
        <v>305905</v>
      </c>
      <c r="AK33" s="52">
        <v>305905</v>
      </c>
      <c r="AL33" s="56">
        <f t="shared" si="0"/>
        <v>5.9994665484705438E-2</v>
      </c>
      <c r="AM33" s="54">
        <v>22643722</v>
      </c>
      <c r="AN33" s="52">
        <v>0</v>
      </c>
      <c r="AO33" s="52">
        <v>0</v>
      </c>
      <c r="AP33" s="53">
        <v>22643722</v>
      </c>
      <c r="AQ33" s="51">
        <v>0</v>
      </c>
      <c r="AR33" s="52">
        <v>259908</v>
      </c>
      <c r="AS33" s="52">
        <v>68</v>
      </c>
      <c r="AT33" s="52">
        <v>876405</v>
      </c>
      <c r="AU33" s="52">
        <v>186707</v>
      </c>
      <c r="AV33" s="52">
        <v>41696</v>
      </c>
      <c r="AW33" s="43">
        <v>11665</v>
      </c>
      <c r="AX33" s="54">
        <v>11700</v>
      </c>
      <c r="AY33" s="52">
        <v>14100</v>
      </c>
      <c r="AZ33" s="53">
        <v>25800</v>
      </c>
      <c r="BA33" s="51">
        <v>0</v>
      </c>
      <c r="BB33" s="52">
        <v>0</v>
      </c>
      <c r="BC33" s="52">
        <v>0</v>
      </c>
      <c r="BD33" s="52">
        <v>0</v>
      </c>
      <c r="BE33" s="52">
        <v>0</v>
      </c>
      <c r="BF33" s="55">
        <v>0</v>
      </c>
      <c r="BG33" s="43">
        <v>0</v>
      </c>
      <c r="BH33" s="54">
        <v>50160</v>
      </c>
      <c r="BI33" s="52">
        <v>24750</v>
      </c>
      <c r="BJ33" s="52">
        <v>6080</v>
      </c>
      <c r="BK33" s="52">
        <v>9000</v>
      </c>
      <c r="BL33" s="55">
        <v>89990</v>
      </c>
      <c r="BM33" s="52">
        <v>2990</v>
      </c>
      <c r="BN33" s="52">
        <v>327200</v>
      </c>
      <c r="BO33" s="53">
        <v>1822361</v>
      </c>
      <c r="BP33" s="54">
        <v>20821361</v>
      </c>
      <c r="BQ33" s="52">
        <v>0</v>
      </c>
      <c r="BR33" s="52">
        <v>0</v>
      </c>
      <c r="BS33" s="53">
        <v>20821361</v>
      </c>
      <c r="BT33" s="51">
        <v>1249239</v>
      </c>
      <c r="BU33" s="52">
        <v>1249239</v>
      </c>
      <c r="BV33" s="56">
        <f t="shared" si="1"/>
        <v>5.9997951142579005E-2</v>
      </c>
      <c r="BW33" s="54">
        <v>64708458</v>
      </c>
      <c r="BX33" s="52">
        <v>179</v>
      </c>
      <c r="BY33" s="52">
        <v>0</v>
      </c>
      <c r="BZ33" s="53">
        <v>64708637</v>
      </c>
      <c r="CA33" s="51">
        <v>2508</v>
      </c>
      <c r="CB33" s="52">
        <v>1859041</v>
      </c>
      <c r="CC33" s="52">
        <v>508</v>
      </c>
      <c r="CD33" s="52">
        <v>8595057</v>
      </c>
      <c r="CE33" s="52">
        <v>439933</v>
      </c>
      <c r="CF33" s="52">
        <v>716302</v>
      </c>
      <c r="CG33" s="43">
        <v>118623</v>
      </c>
      <c r="CH33" s="54">
        <v>306800</v>
      </c>
      <c r="CI33" s="52">
        <v>292500</v>
      </c>
      <c r="CJ33" s="53">
        <v>599300</v>
      </c>
      <c r="CK33" s="51">
        <v>267280</v>
      </c>
      <c r="CL33" s="52">
        <v>45600</v>
      </c>
      <c r="CM33" s="52">
        <v>260</v>
      </c>
      <c r="CN33" s="52">
        <v>966790</v>
      </c>
      <c r="CO33" s="52">
        <v>2606700</v>
      </c>
      <c r="CP33" s="55">
        <v>3573490</v>
      </c>
      <c r="CQ33" s="43">
        <v>361030</v>
      </c>
      <c r="CR33" s="54">
        <v>394350</v>
      </c>
      <c r="CS33" s="52">
        <v>70650</v>
      </c>
      <c r="CT33" s="52">
        <v>87400</v>
      </c>
      <c r="CU33" s="52">
        <v>135450</v>
      </c>
      <c r="CV33" s="55">
        <v>687850</v>
      </c>
      <c r="CW33" s="52">
        <v>61640</v>
      </c>
      <c r="CX33" s="52">
        <v>13746540</v>
      </c>
      <c r="CY33" s="53">
        <v>31074454</v>
      </c>
      <c r="CZ33" s="54">
        <v>33634004</v>
      </c>
      <c r="DA33" s="52">
        <v>179</v>
      </c>
      <c r="DB33" s="52">
        <v>0</v>
      </c>
      <c r="DC33" s="53">
        <v>33634183</v>
      </c>
      <c r="DD33" s="51">
        <v>1345419</v>
      </c>
      <c r="DE33" s="52">
        <v>1345419</v>
      </c>
      <c r="DF33" s="56">
        <f t="shared" si="2"/>
        <v>4.0001536532045391E-2</v>
      </c>
      <c r="DG33" s="54">
        <v>6102732</v>
      </c>
      <c r="DH33" s="52">
        <v>0</v>
      </c>
      <c r="DI33" s="52">
        <v>0</v>
      </c>
      <c r="DJ33" s="53">
        <v>6102732</v>
      </c>
      <c r="DK33" s="51">
        <v>0</v>
      </c>
      <c r="DL33" s="52">
        <v>123989</v>
      </c>
      <c r="DM33" s="52">
        <v>0</v>
      </c>
      <c r="DN33" s="52">
        <v>442448</v>
      </c>
      <c r="DO33" s="52">
        <v>87138</v>
      </c>
      <c r="DP33" s="52">
        <v>24241</v>
      </c>
      <c r="DQ33" s="43">
        <v>5966</v>
      </c>
      <c r="DR33" s="54">
        <v>6240</v>
      </c>
      <c r="DS33" s="52">
        <v>6600</v>
      </c>
      <c r="DT33" s="53">
        <v>12840</v>
      </c>
      <c r="DU33" s="51">
        <v>0</v>
      </c>
      <c r="DV33" s="52">
        <v>0</v>
      </c>
      <c r="DW33" s="52">
        <v>0</v>
      </c>
      <c r="DX33" s="52">
        <v>6490</v>
      </c>
      <c r="DY33" s="52">
        <v>2310</v>
      </c>
      <c r="DZ33" s="55">
        <v>8800</v>
      </c>
      <c r="EA33" s="43">
        <v>1210</v>
      </c>
      <c r="EB33" s="54">
        <v>18150</v>
      </c>
      <c r="EC33" s="52">
        <v>6300</v>
      </c>
      <c r="ED33" s="52">
        <v>3800</v>
      </c>
      <c r="EE33" s="52">
        <v>4950</v>
      </c>
      <c r="EF33" s="55">
        <v>33200</v>
      </c>
      <c r="EG33" s="52">
        <v>1150</v>
      </c>
      <c r="EH33" s="52">
        <v>262880</v>
      </c>
      <c r="EI33" s="53">
        <v>1003862</v>
      </c>
      <c r="EJ33" s="54">
        <v>5098870</v>
      </c>
      <c r="EK33" s="52">
        <v>0</v>
      </c>
      <c r="EL33" s="52">
        <v>0</v>
      </c>
      <c r="EM33" s="53">
        <v>5098870</v>
      </c>
      <c r="EN33" s="51">
        <v>203945</v>
      </c>
      <c r="EO33" s="52">
        <v>203945</v>
      </c>
      <c r="EP33" s="56">
        <f t="shared" si="3"/>
        <v>3.9998078005518869E-2</v>
      </c>
      <c r="EQ33" s="54">
        <v>22643722</v>
      </c>
      <c r="ER33" s="52">
        <v>0</v>
      </c>
      <c r="ES33" s="52">
        <v>0</v>
      </c>
      <c r="ET33" s="53">
        <v>22643722</v>
      </c>
      <c r="EU33" s="51">
        <v>0</v>
      </c>
      <c r="EV33" s="52">
        <v>259908</v>
      </c>
      <c r="EW33" s="52">
        <v>68</v>
      </c>
      <c r="EX33" s="52">
        <v>876405</v>
      </c>
      <c r="EY33" s="52">
        <v>186707</v>
      </c>
      <c r="EZ33" s="52">
        <v>41696</v>
      </c>
      <c r="FA33" s="43">
        <v>11665</v>
      </c>
      <c r="FB33" s="54">
        <v>11700</v>
      </c>
      <c r="FC33" s="52">
        <v>14100</v>
      </c>
      <c r="FD33" s="53">
        <v>25800</v>
      </c>
      <c r="FE33" s="51">
        <v>0</v>
      </c>
      <c r="FF33" s="52">
        <v>0</v>
      </c>
      <c r="FG33" s="52">
        <v>0</v>
      </c>
      <c r="FH33" s="52">
        <v>0</v>
      </c>
      <c r="FI33" s="52">
        <v>0</v>
      </c>
      <c r="FJ33" s="55">
        <v>0</v>
      </c>
      <c r="FK33" s="43">
        <v>0</v>
      </c>
      <c r="FL33" s="54">
        <v>50160</v>
      </c>
      <c r="FM33" s="52">
        <v>24750</v>
      </c>
      <c r="FN33" s="52">
        <v>6080</v>
      </c>
      <c r="FO33" s="52">
        <v>9000</v>
      </c>
      <c r="FP33" s="55">
        <v>89990</v>
      </c>
      <c r="FQ33" s="52">
        <v>2990</v>
      </c>
      <c r="FR33" s="52">
        <v>327200</v>
      </c>
      <c r="FS33" s="53">
        <v>1822361</v>
      </c>
      <c r="FT33" s="54">
        <v>20821361</v>
      </c>
      <c r="FU33" s="52">
        <v>0</v>
      </c>
      <c r="FV33" s="52">
        <v>0</v>
      </c>
      <c r="FW33" s="53">
        <v>20821361</v>
      </c>
      <c r="FX33" s="51">
        <v>832830</v>
      </c>
      <c r="FY33" s="52">
        <v>832830</v>
      </c>
      <c r="FZ33" s="56">
        <f t="shared" si="4"/>
        <v>3.9998826205453142E-2</v>
      </c>
      <c r="GA33" s="54">
        <v>93454912</v>
      </c>
      <c r="GB33" s="52">
        <v>179</v>
      </c>
      <c r="GC33" s="52">
        <v>0</v>
      </c>
      <c r="GD33" s="53">
        <v>93455091</v>
      </c>
      <c r="GE33" s="51">
        <v>2508</v>
      </c>
      <c r="GF33" s="52">
        <v>2242938</v>
      </c>
      <c r="GG33" s="52">
        <v>576</v>
      </c>
      <c r="GH33" s="52">
        <v>9913910</v>
      </c>
      <c r="GI33" s="52">
        <v>713778</v>
      </c>
      <c r="GJ33" s="52">
        <v>782239</v>
      </c>
      <c r="GK33" s="43">
        <v>136254</v>
      </c>
      <c r="GL33" s="54">
        <v>324740</v>
      </c>
      <c r="GM33" s="52">
        <v>313200</v>
      </c>
      <c r="GN33" s="53">
        <v>637940</v>
      </c>
      <c r="GO33" s="51">
        <v>267280</v>
      </c>
      <c r="GP33" s="52">
        <v>45600</v>
      </c>
      <c r="GQ33" s="52">
        <v>260</v>
      </c>
      <c r="GR33" s="52">
        <v>973280</v>
      </c>
      <c r="GS33" s="52">
        <v>2609010</v>
      </c>
      <c r="GT33" s="55">
        <v>3582290</v>
      </c>
      <c r="GU33" s="43">
        <v>362240</v>
      </c>
      <c r="GV33" s="54">
        <v>462660</v>
      </c>
      <c r="GW33" s="52">
        <v>101700</v>
      </c>
      <c r="GX33" s="52">
        <v>97280</v>
      </c>
      <c r="GY33" s="52">
        <v>149400</v>
      </c>
      <c r="GZ33" s="55">
        <v>811040</v>
      </c>
      <c r="HA33" s="52">
        <v>65780</v>
      </c>
      <c r="HB33" s="52">
        <v>14336620</v>
      </c>
      <c r="HC33" s="53">
        <v>33900677</v>
      </c>
      <c r="HD33" s="54">
        <v>59554235</v>
      </c>
      <c r="HE33" s="52">
        <v>179</v>
      </c>
      <c r="HF33" s="52">
        <v>0</v>
      </c>
      <c r="HG33" s="53">
        <v>59554414</v>
      </c>
      <c r="HH33" s="51">
        <v>2382194</v>
      </c>
      <c r="HI33" s="52">
        <v>2382194</v>
      </c>
      <c r="HJ33" s="56">
        <f t="shared" si="5"/>
        <v>4.0000292841434054E-2</v>
      </c>
    </row>
    <row r="34" spans="1:218" s="18" customFormat="1" ht="12.6" customHeight="1" x14ac:dyDescent="0.2">
      <c r="A34" s="19">
        <v>22</v>
      </c>
      <c r="B34" s="20" t="s">
        <v>97</v>
      </c>
      <c r="C34" s="44">
        <v>3250220</v>
      </c>
      <c r="D34" s="45">
        <v>0</v>
      </c>
      <c r="E34" s="45">
        <v>0</v>
      </c>
      <c r="F34" s="46">
        <v>3250220</v>
      </c>
      <c r="G34" s="44">
        <v>0</v>
      </c>
      <c r="H34" s="45">
        <v>62102</v>
      </c>
      <c r="I34" s="45">
        <v>6</v>
      </c>
      <c r="J34" s="45">
        <v>238461</v>
      </c>
      <c r="K34" s="45">
        <v>25954</v>
      </c>
      <c r="L34" s="45">
        <v>12651</v>
      </c>
      <c r="M34" s="47">
        <v>3240</v>
      </c>
      <c r="N34" s="48">
        <v>3640</v>
      </c>
      <c r="O34" s="45">
        <v>3600</v>
      </c>
      <c r="P34" s="46">
        <v>7240</v>
      </c>
      <c r="Q34" s="44">
        <v>0</v>
      </c>
      <c r="R34" s="45">
        <v>0</v>
      </c>
      <c r="S34" s="45">
        <v>0</v>
      </c>
      <c r="T34" s="45">
        <v>4180</v>
      </c>
      <c r="U34" s="45">
        <v>2840</v>
      </c>
      <c r="V34" s="49">
        <v>7020</v>
      </c>
      <c r="W34" s="47">
        <v>1170</v>
      </c>
      <c r="X34" s="48">
        <v>11550</v>
      </c>
      <c r="Y34" s="45">
        <v>3600</v>
      </c>
      <c r="Z34" s="45">
        <v>1520</v>
      </c>
      <c r="AA34" s="45">
        <v>3600</v>
      </c>
      <c r="AB34" s="49">
        <v>20270</v>
      </c>
      <c r="AC34" s="45">
        <v>690</v>
      </c>
      <c r="AD34" s="45">
        <v>141040</v>
      </c>
      <c r="AE34" s="46">
        <v>519838</v>
      </c>
      <c r="AF34" s="48">
        <v>2730382</v>
      </c>
      <c r="AG34" s="45">
        <v>0</v>
      </c>
      <c r="AH34" s="45">
        <v>0</v>
      </c>
      <c r="AI34" s="46">
        <v>2730382</v>
      </c>
      <c r="AJ34" s="44">
        <v>163808</v>
      </c>
      <c r="AK34" s="45">
        <v>163808</v>
      </c>
      <c r="AL34" s="50">
        <f t="shared" si="0"/>
        <v>5.9994535563155635E-2</v>
      </c>
      <c r="AM34" s="48">
        <v>11684692</v>
      </c>
      <c r="AN34" s="45">
        <v>0</v>
      </c>
      <c r="AO34" s="45">
        <v>0</v>
      </c>
      <c r="AP34" s="46">
        <v>11684692</v>
      </c>
      <c r="AQ34" s="44">
        <v>0</v>
      </c>
      <c r="AR34" s="45">
        <v>113198</v>
      </c>
      <c r="AS34" s="45">
        <v>0</v>
      </c>
      <c r="AT34" s="45">
        <v>423185</v>
      </c>
      <c r="AU34" s="45">
        <v>72530</v>
      </c>
      <c r="AV34" s="45">
        <v>19458</v>
      </c>
      <c r="AW34" s="47">
        <v>5019</v>
      </c>
      <c r="AX34" s="48">
        <v>4160</v>
      </c>
      <c r="AY34" s="45">
        <v>5400</v>
      </c>
      <c r="AZ34" s="46">
        <v>9560</v>
      </c>
      <c r="BA34" s="44">
        <v>0</v>
      </c>
      <c r="BB34" s="45">
        <v>0</v>
      </c>
      <c r="BC34" s="45">
        <v>0</v>
      </c>
      <c r="BD34" s="45">
        <v>0</v>
      </c>
      <c r="BE34" s="45">
        <v>0</v>
      </c>
      <c r="BF34" s="49">
        <v>0</v>
      </c>
      <c r="BG34" s="47">
        <v>0</v>
      </c>
      <c r="BH34" s="48">
        <v>16500</v>
      </c>
      <c r="BI34" s="45">
        <v>11700</v>
      </c>
      <c r="BJ34" s="45">
        <v>2660</v>
      </c>
      <c r="BK34" s="45">
        <v>2250</v>
      </c>
      <c r="BL34" s="49">
        <v>33110</v>
      </c>
      <c r="BM34" s="45">
        <v>690</v>
      </c>
      <c r="BN34" s="45">
        <v>156590</v>
      </c>
      <c r="BO34" s="46">
        <v>833340</v>
      </c>
      <c r="BP34" s="48">
        <v>10851352</v>
      </c>
      <c r="BQ34" s="45">
        <v>0</v>
      </c>
      <c r="BR34" s="45">
        <v>0</v>
      </c>
      <c r="BS34" s="46">
        <v>10851352</v>
      </c>
      <c r="BT34" s="44">
        <v>651060</v>
      </c>
      <c r="BU34" s="45">
        <v>651060</v>
      </c>
      <c r="BV34" s="50">
        <f t="shared" si="1"/>
        <v>5.999805369874648E-2</v>
      </c>
      <c r="BW34" s="48">
        <v>46656654</v>
      </c>
      <c r="BX34" s="45">
        <v>0</v>
      </c>
      <c r="BY34" s="45">
        <v>0</v>
      </c>
      <c r="BZ34" s="46">
        <v>46656654</v>
      </c>
      <c r="CA34" s="44">
        <v>1203</v>
      </c>
      <c r="CB34" s="45">
        <v>1165232</v>
      </c>
      <c r="CC34" s="45">
        <v>409</v>
      </c>
      <c r="CD34" s="45">
        <v>6332653</v>
      </c>
      <c r="CE34" s="45">
        <v>229163</v>
      </c>
      <c r="CF34" s="45">
        <v>465719</v>
      </c>
      <c r="CG34" s="47">
        <v>81420</v>
      </c>
      <c r="CH34" s="48">
        <v>204880</v>
      </c>
      <c r="CI34" s="45">
        <v>192900</v>
      </c>
      <c r="CJ34" s="46">
        <v>397780</v>
      </c>
      <c r="CK34" s="44">
        <v>215280</v>
      </c>
      <c r="CL34" s="45">
        <v>51300</v>
      </c>
      <c r="CM34" s="45">
        <v>520</v>
      </c>
      <c r="CN34" s="45">
        <v>710270</v>
      </c>
      <c r="CO34" s="45">
        <v>1853530</v>
      </c>
      <c r="CP34" s="49">
        <v>2563800</v>
      </c>
      <c r="CQ34" s="47">
        <v>340080</v>
      </c>
      <c r="CR34" s="48">
        <v>311190</v>
      </c>
      <c r="CS34" s="45">
        <v>53100</v>
      </c>
      <c r="CT34" s="45">
        <v>62700</v>
      </c>
      <c r="CU34" s="45">
        <v>104400</v>
      </c>
      <c r="CV34" s="49">
        <v>531390</v>
      </c>
      <c r="CW34" s="45">
        <v>42090</v>
      </c>
      <c r="CX34" s="45">
        <v>10244750</v>
      </c>
      <c r="CY34" s="46">
        <v>22662380</v>
      </c>
      <c r="CZ34" s="48">
        <v>23994274</v>
      </c>
      <c r="DA34" s="45">
        <v>0</v>
      </c>
      <c r="DB34" s="45">
        <v>0</v>
      </c>
      <c r="DC34" s="46">
        <v>23994274</v>
      </c>
      <c r="DD34" s="44">
        <v>958810</v>
      </c>
      <c r="DE34" s="45">
        <v>958810</v>
      </c>
      <c r="DF34" s="50">
        <f t="shared" si="2"/>
        <v>3.9959950444843635E-2</v>
      </c>
      <c r="DG34" s="48">
        <v>3250220</v>
      </c>
      <c r="DH34" s="45">
        <v>0</v>
      </c>
      <c r="DI34" s="45">
        <v>0</v>
      </c>
      <c r="DJ34" s="46">
        <v>3250220</v>
      </c>
      <c r="DK34" s="44">
        <v>0</v>
      </c>
      <c r="DL34" s="45">
        <v>62102</v>
      </c>
      <c r="DM34" s="45">
        <v>6</v>
      </c>
      <c r="DN34" s="45">
        <v>238461</v>
      </c>
      <c r="DO34" s="45">
        <v>25954</v>
      </c>
      <c r="DP34" s="45">
        <v>12651</v>
      </c>
      <c r="DQ34" s="47">
        <v>3240</v>
      </c>
      <c r="DR34" s="48">
        <v>3640</v>
      </c>
      <c r="DS34" s="45">
        <v>3600</v>
      </c>
      <c r="DT34" s="46">
        <v>7240</v>
      </c>
      <c r="DU34" s="44">
        <v>0</v>
      </c>
      <c r="DV34" s="45">
        <v>0</v>
      </c>
      <c r="DW34" s="45">
        <v>0</v>
      </c>
      <c r="DX34" s="45">
        <v>4180</v>
      </c>
      <c r="DY34" s="45">
        <v>2840</v>
      </c>
      <c r="DZ34" s="49">
        <v>7020</v>
      </c>
      <c r="EA34" s="47">
        <v>1170</v>
      </c>
      <c r="EB34" s="48">
        <v>11550</v>
      </c>
      <c r="EC34" s="45">
        <v>3600</v>
      </c>
      <c r="ED34" s="45">
        <v>1520</v>
      </c>
      <c r="EE34" s="45">
        <v>3600</v>
      </c>
      <c r="EF34" s="49">
        <v>20270</v>
      </c>
      <c r="EG34" s="45">
        <v>690</v>
      </c>
      <c r="EH34" s="45">
        <v>141040</v>
      </c>
      <c r="EI34" s="46">
        <v>519838</v>
      </c>
      <c r="EJ34" s="48">
        <v>2730382</v>
      </c>
      <c r="EK34" s="45">
        <v>0</v>
      </c>
      <c r="EL34" s="45">
        <v>0</v>
      </c>
      <c r="EM34" s="46">
        <v>2730382</v>
      </c>
      <c r="EN34" s="44">
        <v>109201</v>
      </c>
      <c r="EO34" s="45">
        <v>109201</v>
      </c>
      <c r="EP34" s="50">
        <f t="shared" si="3"/>
        <v>3.9994769962591312E-2</v>
      </c>
      <c r="EQ34" s="48">
        <v>11684692</v>
      </c>
      <c r="ER34" s="45">
        <v>0</v>
      </c>
      <c r="ES34" s="45">
        <v>0</v>
      </c>
      <c r="ET34" s="46">
        <v>11684692</v>
      </c>
      <c r="EU34" s="44">
        <v>0</v>
      </c>
      <c r="EV34" s="45">
        <v>113198</v>
      </c>
      <c r="EW34" s="45">
        <v>0</v>
      </c>
      <c r="EX34" s="45">
        <v>423185</v>
      </c>
      <c r="EY34" s="45">
        <v>72530</v>
      </c>
      <c r="EZ34" s="45">
        <v>19458</v>
      </c>
      <c r="FA34" s="47">
        <v>5019</v>
      </c>
      <c r="FB34" s="48">
        <v>4160</v>
      </c>
      <c r="FC34" s="45">
        <v>5400</v>
      </c>
      <c r="FD34" s="46">
        <v>9560</v>
      </c>
      <c r="FE34" s="44">
        <v>0</v>
      </c>
      <c r="FF34" s="45">
        <v>0</v>
      </c>
      <c r="FG34" s="45">
        <v>0</v>
      </c>
      <c r="FH34" s="45">
        <v>0</v>
      </c>
      <c r="FI34" s="45">
        <v>0</v>
      </c>
      <c r="FJ34" s="49">
        <v>0</v>
      </c>
      <c r="FK34" s="47">
        <v>0</v>
      </c>
      <c r="FL34" s="48">
        <v>16500</v>
      </c>
      <c r="FM34" s="45">
        <v>11700</v>
      </c>
      <c r="FN34" s="45">
        <v>2660</v>
      </c>
      <c r="FO34" s="45">
        <v>2250</v>
      </c>
      <c r="FP34" s="49">
        <v>33110</v>
      </c>
      <c r="FQ34" s="45">
        <v>690</v>
      </c>
      <c r="FR34" s="45">
        <v>156590</v>
      </c>
      <c r="FS34" s="46">
        <v>833340</v>
      </c>
      <c r="FT34" s="48">
        <v>10851352</v>
      </c>
      <c r="FU34" s="45">
        <v>0</v>
      </c>
      <c r="FV34" s="45">
        <v>0</v>
      </c>
      <c r="FW34" s="46">
        <v>10851352</v>
      </c>
      <c r="FX34" s="44">
        <v>434034</v>
      </c>
      <c r="FY34" s="45">
        <v>434034</v>
      </c>
      <c r="FZ34" s="50">
        <f t="shared" si="4"/>
        <v>3.9998149539338508E-2</v>
      </c>
      <c r="GA34" s="48">
        <v>61591566</v>
      </c>
      <c r="GB34" s="45">
        <v>0</v>
      </c>
      <c r="GC34" s="45">
        <v>0</v>
      </c>
      <c r="GD34" s="46">
        <v>61591566</v>
      </c>
      <c r="GE34" s="44">
        <v>1203</v>
      </c>
      <c r="GF34" s="45">
        <v>1340532</v>
      </c>
      <c r="GG34" s="45">
        <v>415</v>
      </c>
      <c r="GH34" s="45">
        <v>6994299</v>
      </c>
      <c r="GI34" s="45">
        <v>327647</v>
      </c>
      <c r="GJ34" s="45">
        <v>497828</v>
      </c>
      <c r="GK34" s="47">
        <v>89679</v>
      </c>
      <c r="GL34" s="48">
        <v>212680</v>
      </c>
      <c r="GM34" s="45">
        <v>201900</v>
      </c>
      <c r="GN34" s="46">
        <v>414580</v>
      </c>
      <c r="GO34" s="44">
        <v>215280</v>
      </c>
      <c r="GP34" s="45">
        <v>51300</v>
      </c>
      <c r="GQ34" s="45">
        <v>520</v>
      </c>
      <c r="GR34" s="45">
        <v>714450</v>
      </c>
      <c r="GS34" s="45">
        <v>1856370</v>
      </c>
      <c r="GT34" s="49">
        <v>2570820</v>
      </c>
      <c r="GU34" s="47">
        <v>341250</v>
      </c>
      <c r="GV34" s="48">
        <v>339240</v>
      </c>
      <c r="GW34" s="45">
        <v>68400</v>
      </c>
      <c r="GX34" s="45">
        <v>66880</v>
      </c>
      <c r="GY34" s="45">
        <v>110250</v>
      </c>
      <c r="GZ34" s="49">
        <v>584770</v>
      </c>
      <c r="HA34" s="45">
        <v>43470</v>
      </c>
      <c r="HB34" s="45">
        <v>10542380</v>
      </c>
      <c r="HC34" s="46">
        <v>24015558</v>
      </c>
      <c r="HD34" s="48">
        <v>37576008</v>
      </c>
      <c r="HE34" s="45">
        <v>0</v>
      </c>
      <c r="HF34" s="45">
        <v>0</v>
      </c>
      <c r="HG34" s="46">
        <v>37576008</v>
      </c>
      <c r="HH34" s="44">
        <v>1502045</v>
      </c>
      <c r="HI34" s="45">
        <v>1502045</v>
      </c>
      <c r="HJ34" s="50">
        <f t="shared" si="5"/>
        <v>3.9973511821692183E-2</v>
      </c>
    </row>
    <row r="35" spans="1:218" s="18" customFormat="1" ht="12.6" customHeight="1" x14ac:dyDescent="0.2">
      <c r="A35" s="21">
        <v>23</v>
      </c>
      <c r="B35" s="22" t="s">
        <v>98</v>
      </c>
      <c r="C35" s="51">
        <v>6467792</v>
      </c>
      <c r="D35" s="52">
        <v>0</v>
      </c>
      <c r="E35" s="52">
        <v>0</v>
      </c>
      <c r="F35" s="53">
        <v>6467792</v>
      </c>
      <c r="G35" s="51">
        <v>0</v>
      </c>
      <c r="H35" s="52">
        <v>132437</v>
      </c>
      <c r="I35" s="52">
        <v>0</v>
      </c>
      <c r="J35" s="52">
        <v>451013</v>
      </c>
      <c r="K35" s="52">
        <v>85107</v>
      </c>
      <c r="L35" s="52">
        <v>25147</v>
      </c>
      <c r="M35" s="43">
        <v>5491</v>
      </c>
      <c r="N35" s="54">
        <v>5720</v>
      </c>
      <c r="O35" s="52">
        <v>11100</v>
      </c>
      <c r="P35" s="53">
        <v>16820</v>
      </c>
      <c r="Q35" s="51">
        <v>0</v>
      </c>
      <c r="R35" s="52">
        <v>0</v>
      </c>
      <c r="S35" s="52">
        <v>0</v>
      </c>
      <c r="T35" s="52">
        <v>7040</v>
      </c>
      <c r="U35" s="52">
        <v>3860</v>
      </c>
      <c r="V35" s="55">
        <v>10900</v>
      </c>
      <c r="W35" s="43">
        <v>2470</v>
      </c>
      <c r="X35" s="54">
        <v>21120</v>
      </c>
      <c r="Y35" s="52">
        <v>11700</v>
      </c>
      <c r="Z35" s="52">
        <v>4180</v>
      </c>
      <c r="AA35" s="52">
        <v>6750</v>
      </c>
      <c r="AB35" s="55">
        <v>43750</v>
      </c>
      <c r="AC35" s="52">
        <v>2530</v>
      </c>
      <c r="AD35" s="52">
        <v>278210</v>
      </c>
      <c r="AE35" s="53">
        <v>1053875</v>
      </c>
      <c r="AF35" s="54">
        <v>5413917</v>
      </c>
      <c r="AG35" s="52">
        <v>0</v>
      </c>
      <c r="AH35" s="52">
        <v>0</v>
      </c>
      <c r="AI35" s="53">
        <v>5413917</v>
      </c>
      <c r="AJ35" s="51">
        <v>324807</v>
      </c>
      <c r="AK35" s="52">
        <v>324807</v>
      </c>
      <c r="AL35" s="56">
        <f t="shared" si="0"/>
        <v>5.9994824449654476E-2</v>
      </c>
      <c r="AM35" s="54">
        <v>29764797</v>
      </c>
      <c r="AN35" s="52">
        <v>0</v>
      </c>
      <c r="AO35" s="52">
        <v>0</v>
      </c>
      <c r="AP35" s="53">
        <v>29764797</v>
      </c>
      <c r="AQ35" s="51">
        <v>0</v>
      </c>
      <c r="AR35" s="52">
        <v>318048</v>
      </c>
      <c r="AS35" s="52">
        <v>0</v>
      </c>
      <c r="AT35" s="52">
        <v>996252</v>
      </c>
      <c r="AU35" s="52">
        <v>203616</v>
      </c>
      <c r="AV35" s="52">
        <v>46078</v>
      </c>
      <c r="AW35" s="43">
        <v>10515</v>
      </c>
      <c r="AX35" s="54">
        <v>12480</v>
      </c>
      <c r="AY35" s="52">
        <v>14700</v>
      </c>
      <c r="AZ35" s="53">
        <v>27180</v>
      </c>
      <c r="BA35" s="51">
        <v>0</v>
      </c>
      <c r="BB35" s="52">
        <v>0</v>
      </c>
      <c r="BC35" s="52">
        <v>0</v>
      </c>
      <c r="BD35" s="52">
        <v>0</v>
      </c>
      <c r="BE35" s="52">
        <v>0</v>
      </c>
      <c r="BF35" s="55">
        <v>0</v>
      </c>
      <c r="BG35" s="43">
        <v>0</v>
      </c>
      <c r="BH35" s="54">
        <v>43560</v>
      </c>
      <c r="BI35" s="52">
        <v>27450</v>
      </c>
      <c r="BJ35" s="52">
        <v>6840</v>
      </c>
      <c r="BK35" s="52">
        <v>7200</v>
      </c>
      <c r="BL35" s="55">
        <v>85050</v>
      </c>
      <c r="BM35" s="52">
        <v>2990</v>
      </c>
      <c r="BN35" s="52">
        <v>364360</v>
      </c>
      <c r="BO35" s="53">
        <v>2054089</v>
      </c>
      <c r="BP35" s="54">
        <v>27710708</v>
      </c>
      <c r="BQ35" s="52">
        <v>0</v>
      </c>
      <c r="BR35" s="52">
        <v>0</v>
      </c>
      <c r="BS35" s="53">
        <v>27710708</v>
      </c>
      <c r="BT35" s="51">
        <v>1662590</v>
      </c>
      <c r="BU35" s="52">
        <v>1662590</v>
      </c>
      <c r="BV35" s="56">
        <f t="shared" si="1"/>
        <v>5.9998106147269858E-2</v>
      </c>
      <c r="BW35" s="54">
        <v>65198881</v>
      </c>
      <c r="BX35" s="52">
        <v>0</v>
      </c>
      <c r="BY35" s="52">
        <v>0</v>
      </c>
      <c r="BZ35" s="53">
        <v>65198881</v>
      </c>
      <c r="CA35" s="51">
        <v>3386</v>
      </c>
      <c r="CB35" s="52">
        <v>1801142</v>
      </c>
      <c r="CC35" s="52">
        <v>796</v>
      </c>
      <c r="CD35" s="52">
        <v>8572710</v>
      </c>
      <c r="CE35" s="52">
        <v>402294</v>
      </c>
      <c r="CF35" s="52">
        <v>673925</v>
      </c>
      <c r="CG35" s="43">
        <v>110788</v>
      </c>
      <c r="CH35" s="54">
        <v>272220</v>
      </c>
      <c r="CI35" s="52">
        <v>312000</v>
      </c>
      <c r="CJ35" s="53">
        <v>584220</v>
      </c>
      <c r="CK35" s="51">
        <v>293020</v>
      </c>
      <c r="CL35" s="52">
        <v>56700</v>
      </c>
      <c r="CM35" s="52">
        <v>260</v>
      </c>
      <c r="CN35" s="52">
        <v>941050</v>
      </c>
      <c r="CO35" s="52">
        <v>2568330</v>
      </c>
      <c r="CP35" s="55">
        <v>3509380</v>
      </c>
      <c r="CQ35" s="43">
        <v>450030</v>
      </c>
      <c r="CR35" s="54">
        <v>385770</v>
      </c>
      <c r="CS35" s="52">
        <v>75600</v>
      </c>
      <c r="CT35" s="52">
        <v>76760</v>
      </c>
      <c r="CU35" s="52">
        <v>112950</v>
      </c>
      <c r="CV35" s="55">
        <v>651080</v>
      </c>
      <c r="CW35" s="52">
        <v>57960</v>
      </c>
      <c r="CX35" s="52">
        <v>13292030</v>
      </c>
      <c r="CY35" s="53">
        <v>30458925</v>
      </c>
      <c r="CZ35" s="54">
        <v>34739956</v>
      </c>
      <c r="DA35" s="52">
        <v>0</v>
      </c>
      <c r="DB35" s="52">
        <v>0</v>
      </c>
      <c r="DC35" s="53">
        <v>34739956</v>
      </c>
      <c r="DD35" s="51">
        <v>1388336</v>
      </c>
      <c r="DE35" s="52">
        <v>1388336</v>
      </c>
      <c r="DF35" s="56">
        <f t="shared" si="2"/>
        <v>3.99636660449426E-2</v>
      </c>
      <c r="DG35" s="54">
        <v>6467792</v>
      </c>
      <c r="DH35" s="52">
        <v>0</v>
      </c>
      <c r="DI35" s="52">
        <v>0</v>
      </c>
      <c r="DJ35" s="53">
        <v>6467792</v>
      </c>
      <c r="DK35" s="51">
        <v>0</v>
      </c>
      <c r="DL35" s="52">
        <v>132437</v>
      </c>
      <c r="DM35" s="52">
        <v>0</v>
      </c>
      <c r="DN35" s="52">
        <v>451013</v>
      </c>
      <c r="DO35" s="52">
        <v>85107</v>
      </c>
      <c r="DP35" s="52">
        <v>25147</v>
      </c>
      <c r="DQ35" s="43">
        <v>5491</v>
      </c>
      <c r="DR35" s="54">
        <v>5720</v>
      </c>
      <c r="DS35" s="52">
        <v>11100</v>
      </c>
      <c r="DT35" s="53">
        <v>16820</v>
      </c>
      <c r="DU35" s="51">
        <v>0</v>
      </c>
      <c r="DV35" s="52">
        <v>0</v>
      </c>
      <c r="DW35" s="52">
        <v>0</v>
      </c>
      <c r="DX35" s="52">
        <v>7040</v>
      </c>
      <c r="DY35" s="52">
        <v>3860</v>
      </c>
      <c r="DZ35" s="55">
        <v>10900</v>
      </c>
      <c r="EA35" s="43">
        <v>2470</v>
      </c>
      <c r="EB35" s="54">
        <v>21120</v>
      </c>
      <c r="EC35" s="52">
        <v>11700</v>
      </c>
      <c r="ED35" s="52">
        <v>4180</v>
      </c>
      <c r="EE35" s="52">
        <v>6750</v>
      </c>
      <c r="EF35" s="55">
        <v>43750</v>
      </c>
      <c r="EG35" s="52">
        <v>2530</v>
      </c>
      <c r="EH35" s="52">
        <v>278210</v>
      </c>
      <c r="EI35" s="53">
        <v>1053875</v>
      </c>
      <c r="EJ35" s="54">
        <v>5413917</v>
      </c>
      <c r="EK35" s="52">
        <v>0</v>
      </c>
      <c r="EL35" s="52">
        <v>0</v>
      </c>
      <c r="EM35" s="53">
        <v>5413917</v>
      </c>
      <c r="EN35" s="51">
        <v>216528</v>
      </c>
      <c r="EO35" s="52">
        <v>216528</v>
      </c>
      <c r="EP35" s="56">
        <f t="shared" si="3"/>
        <v>3.9994702541616356E-2</v>
      </c>
      <c r="EQ35" s="54">
        <v>29764797</v>
      </c>
      <c r="ER35" s="52">
        <v>0</v>
      </c>
      <c r="ES35" s="52">
        <v>0</v>
      </c>
      <c r="ET35" s="53">
        <v>29764797</v>
      </c>
      <c r="EU35" s="51">
        <v>0</v>
      </c>
      <c r="EV35" s="52">
        <v>318048</v>
      </c>
      <c r="EW35" s="52">
        <v>0</v>
      </c>
      <c r="EX35" s="52">
        <v>996252</v>
      </c>
      <c r="EY35" s="52">
        <v>203616</v>
      </c>
      <c r="EZ35" s="52">
        <v>46078</v>
      </c>
      <c r="FA35" s="43">
        <v>10515</v>
      </c>
      <c r="FB35" s="54">
        <v>12480</v>
      </c>
      <c r="FC35" s="52">
        <v>14700</v>
      </c>
      <c r="FD35" s="53">
        <v>27180</v>
      </c>
      <c r="FE35" s="51">
        <v>0</v>
      </c>
      <c r="FF35" s="52">
        <v>0</v>
      </c>
      <c r="FG35" s="52">
        <v>0</v>
      </c>
      <c r="FH35" s="52">
        <v>0</v>
      </c>
      <c r="FI35" s="52">
        <v>0</v>
      </c>
      <c r="FJ35" s="55">
        <v>0</v>
      </c>
      <c r="FK35" s="43">
        <v>0</v>
      </c>
      <c r="FL35" s="54">
        <v>43560</v>
      </c>
      <c r="FM35" s="52">
        <v>27450</v>
      </c>
      <c r="FN35" s="52">
        <v>6840</v>
      </c>
      <c r="FO35" s="52">
        <v>7200</v>
      </c>
      <c r="FP35" s="55">
        <v>85050</v>
      </c>
      <c r="FQ35" s="52">
        <v>2990</v>
      </c>
      <c r="FR35" s="52">
        <v>364360</v>
      </c>
      <c r="FS35" s="53">
        <v>2054089</v>
      </c>
      <c r="FT35" s="54">
        <v>27710708</v>
      </c>
      <c r="FU35" s="52">
        <v>0</v>
      </c>
      <c r="FV35" s="52">
        <v>0</v>
      </c>
      <c r="FW35" s="53">
        <v>27710708</v>
      </c>
      <c r="FX35" s="51">
        <v>1108375</v>
      </c>
      <c r="FY35" s="52">
        <v>1108375</v>
      </c>
      <c r="FZ35" s="56">
        <f t="shared" si="4"/>
        <v>3.9998075834078294E-2</v>
      </c>
      <c r="GA35" s="54">
        <v>101431470</v>
      </c>
      <c r="GB35" s="52">
        <v>0</v>
      </c>
      <c r="GC35" s="52">
        <v>0</v>
      </c>
      <c r="GD35" s="53">
        <v>101431470</v>
      </c>
      <c r="GE35" s="51">
        <v>3386</v>
      </c>
      <c r="GF35" s="52">
        <v>2251627</v>
      </c>
      <c r="GG35" s="52">
        <v>796</v>
      </c>
      <c r="GH35" s="52">
        <v>10019975</v>
      </c>
      <c r="GI35" s="52">
        <v>691017</v>
      </c>
      <c r="GJ35" s="52">
        <v>745150</v>
      </c>
      <c r="GK35" s="43">
        <v>126794</v>
      </c>
      <c r="GL35" s="54">
        <v>290420</v>
      </c>
      <c r="GM35" s="52">
        <v>337800</v>
      </c>
      <c r="GN35" s="53">
        <v>628220</v>
      </c>
      <c r="GO35" s="51">
        <v>293020</v>
      </c>
      <c r="GP35" s="52">
        <v>56700</v>
      </c>
      <c r="GQ35" s="52">
        <v>260</v>
      </c>
      <c r="GR35" s="52">
        <v>948090</v>
      </c>
      <c r="GS35" s="52">
        <v>2572190</v>
      </c>
      <c r="GT35" s="55">
        <v>3520280</v>
      </c>
      <c r="GU35" s="43">
        <v>452500</v>
      </c>
      <c r="GV35" s="54">
        <v>450450</v>
      </c>
      <c r="GW35" s="52">
        <v>114750</v>
      </c>
      <c r="GX35" s="52">
        <v>87780</v>
      </c>
      <c r="GY35" s="52">
        <v>126900</v>
      </c>
      <c r="GZ35" s="55">
        <v>779880</v>
      </c>
      <c r="HA35" s="52">
        <v>63480</v>
      </c>
      <c r="HB35" s="52">
        <v>13934600</v>
      </c>
      <c r="HC35" s="53">
        <v>33566889</v>
      </c>
      <c r="HD35" s="54">
        <v>67864581</v>
      </c>
      <c r="HE35" s="52">
        <v>0</v>
      </c>
      <c r="HF35" s="52">
        <v>0</v>
      </c>
      <c r="HG35" s="53">
        <v>67864581</v>
      </c>
      <c r="HH35" s="51">
        <v>2713239</v>
      </c>
      <c r="HI35" s="52">
        <v>2713239</v>
      </c>
      <c r="HJ35" s="56">
        <f t="shared" si="5"/>
        <v>3.9980192318582207E-2</v>
      </c>
    </row>
    <row r="36" spans="1:218" s="18" customFormat="1" ht="12.6" customHeight="1" x14ac:dyDescent="0.2">
      <c r="A36" s="19">
        <v>24</v>
      </c>
      <c r="B36" s="20" t="s">
        <v>99</v>
      </c>
      <c r="C36" s="44">
        <f>SUM(C13:C35)</f>
        <v>119729175</v>
      </c>
      <c r="D36" s="45">
        <f t="shared" ref="D36:AK36" si="6">SUM(D13:D35)</f>
        <v>2</v>
      </c>
      <c r="E36" s="45">
        <f t="shared" si="6"/>
        <v>25045</v>
      </c>
      <c r="F36" s="46">
        <f t="shared" si="6"/>
        <v>119754222</v>
      </c>
      <c r="G36" s="44">
        <f t="shared" si="6"/>
        <v>5705</v>
      </c>
      <c r="H36" s="45">
        <f t="shared" si="6"/>
        <v>2586760</v>
      </c>
      <c r="I36" s="49">
        <f t="shared" si="6"/>
        <v>140</v>
      </c>
      <c r="J36" s="45">
        <f t="shared" si="6"/>
        <v>8723504</v>
      </c>
      <c r="K36" s="45">
        <f t="shared" si="6"/>
        <v>1290211</v>
      </c>
      <c r="L36" s="45">
        <f t="shared" si="6"/>
        <v>436298</v>
      </c>
      <c r="M36" s="47">
        <f t="shared" si="6"/>
        <v>94366</v>
      </c>
      <c r="N36" s="48">
        <f t="shared" si="6"/>
        <v>118300</v>
      </c>
      <c r="O36" s="45">
        <f t="shared" si="6"/>
        <v>151500</v>
      </c>
      <c r="P36" s="46">
        <f t="shared" si="6"/>
        <v>269800</v>
      </c>
      <c r="Q36" s="44">
        <f t="shared" si="6"/>
        <v>0</v>
      </c>
      <c r="R36" s="45">
        <f t="shared" si="6"/>
        <v>0</v>
      </c>
      <c r="S36" s="45">
        <f t="shared" si="6"/>
        <v>0</v>
      </c>
      <c r="T36" s="45">
        <f t="shared" si="6"/>
        <v>114070</v>
      </c>
      <c r="U36" s="45">
        <f t="shared" si="6"/>
        <v>100310</v>
      </c>
      <c r="V36" s="49">
        <f t="shared" si="6"/>
        <v>214380</v>
      </c>
      <c r="W36" s="47">
        <f t="shared" si="6"/>
        <v>32780</v>
      </c>
      <c r="X36" s="48">
        <f t="shared" si="6"/>
        <v>326700</v>
      </c>
      <c r="Y36" s="45">
        <f t="shared" si="6"/>
        <v>163350</v>
      </c>
      <c r="Z36" s="45">
        <f t="shared" si="6"/>
        <v>77900</v>
      </c>
      <c r="AA36" s="45">
        <f t="shared" si="6"/>
        <v>96300</v>
      </c>
      <c r="AB36" s="49">
        <f t="shared" si="6"/>
        <v>664250</v>
      </c>
      <c r="AC36" s="45">
        <f t="shared" si="6"/>
        <v>29210</v>
      </c>
      <c r="AD36" s="45">
        <f t="shared" si="6"/>
        <v>5169350</v>
      </c>
      <c r="AE36" s="46">
        <f t="shared" si="6"/>
        <v>19516614</v>
      </c>
      <c r="AF36" s="48">
        <f t="shared" si="6"/>
        <v>100212564</v>
      </c>
      <c r="AG36" s="45">
        <f t="shared" si="6"/>
        <v>0</v>
      </c>
      <c r="AH36" s="44">
        <f t="shared" si="6"/>
        <v>25044</v>
      </c>
      <c r="AI36" s="46">
        <f t="shared" si="6"/>
        <v>100237608</v>
      </c>
      <c r="AJ36" s="44">
        <f t="shared" si="6"/>
        <v>6013723</v>
      </c>
      <c r="AK36" s="45">
        <f t="shared" si="6"/>
        <v>6013723</v>
      </c>
      <c r="AL36" s="50">
        <f>AJ36/AI36</f>
        <v>5.9994677845864E-2</v>
      </c>
      <c r="AM36" s="48">
        <f>SUM(AM13:AM35)</f>
        <v>567730348</v>
      </c>
      <c r="AN36" s="45">
        <f t="shared" ref="AN36:BU36" si="7">SUM(AN13:AN35)</f>
        <v>1186</v>
      </c>
      <c r="AO36" s="45">
        <f t="shared" si="7"/>
        <v>79334</v>
      </c>
      <c r="AP36" s="46">
        <f t="shared" si="7"/>
        <v>567810868</v>
      </c>
      <c r="AQ36" s="44">
        <f t="shared" si="7"/>
        <v>5319</v>
      </c>
      <c r="AR36" s="45">
        <f t="shared" si="7"/>
        <v>5068261</v>
      </c>
      <c r="AS36" s="45">
        <f t="shared" si="7"/>
        <v>380</v>
      </c>
      <c r="AT36" s="45">
        <f t="shared" si="7"/>
        <v>16174048</v>
      </c>
      <c r="AU36" s="45">
        <f t="shared" si="7"/>
        <v>2585130</v>
      </c>
      <c r="AV36" s="45">
        <f t="shared" si="7"/>
        <v>677992</v>
      </c>
      <c r="AW36" s="47">
        <f t="shared" si="7"/>
        <v>160177</v>
      </c>
      <c r="AX36" s="48">
        <f t="shared" si="7"/>
        <v>185640</v>
      </c>
      <c r="AY36" s="45">
        <f t="shared" si="7"/>
        <v>242400</v>
      </c>
      <c r="AZ36" s="46">
        <f t="shared" si="7"/>
        <v>428040</v>
      </c>
      <c r="BA36" s="44">
        <f t="shared" si="7"/>
        <v>0</v>
      </c>
      <c r="BB36" s="45">
        <f t="shared" si="7"/>
        <v>0</v>
      </c>
      <c r="BC36" s="45">
        <f t="shared" si="7"/>
        <v>0</v>
      </c>
      <c r="BD36" s="45">
        <f t="shared" si="7"/>
        <v>0</v>
      </c>
      <c r="BE36" s="45">
        <f t="shared" si="7"/>
        <v>0</v>
      </c>
      <c r="BF36" s="49">
        <f t="shared" si="7"/>
        <v>0</v>
      </c>
      <c r="BG36" s="47">
        <f t="shared" si="7"/>
        <v>0</v>
      </c>
      <c r="BH36" s="48">
        <f t="shared" si="7"/>
        <v>635250</v>
      </c>
      <c r="BI36" s="45">
        <f t="shared" si="7"/>
        <v>396000</v>
      </c>
      <c r="BJ36" s="45">
        <f t="shared" si="7"/>
        <v>128440</v>
      </c>
      <c r="BK36" s="45">
        <f t="shared" si="7"/>
        <v>112500</v>
      </c>
      <c r="BL36" s="49">
        <f t="shared" si="7"/>
        <v>1272190</v>
      </c>
      <c r="BM36" s="45">
        <f t="shared" si="7"/>
        <v>41630</v>
      </c>
      <c r="BN36" s="45">
        <f t="shared" si="7"/>
        <v>5811670</v>
      </c>
      <c r="BO36" s="46">
        <f t="shared" si="7"/>
        <v>32224457</v>
      </c>
      <c r="BP36" s="48">
        <f t="shared" si="7"/>
        <v>535505895</v>
      </c>
      <c r="BQ36" s="45">
        <f t="shared" si="7"/>
        <v>1185</v>
      </c>
      <c r="BR36" s="44">
        <f t="shared" si="7"/>
        <v>79331</v>
      </c>
      <c r="BS36" s="46">
        <f t="shared" si="7"/>
        <v>535586411</v>
      </c>
      <c r="BT36" s="44">
        <f t="shared" si="7"/>
        <v>32134361</v>
      </c>
      <c r="BU36" s="45">
        <f t="shared" si="7"/>
        <v>32134361</v>
      </c>
      <c r="BV36" s="50">
        <f>BT36/BS36</f>
        <v>5.9998462134245596E-2</v>
      </c>
      <c r="BW36" s="48">
        <f>SUM(BW13:BW35)</f>
        <v>1226039107</v>
      </c>
      <c r="BX36" s="45">
        <f t="shared" ref="BX36:DE36" si="8">SUM(BX13:BX35)</f>
        <v>15178</v>
      </c>
      <c r="BY36" s="45">
        <f t="shared" si="8"/>
        <v>13553</v>
      </c>
      <c r="BZ36" s="46">
        <f t="shared" si="8"/>
        <v>1226067838</v>
      </c>
      <c r="CA36" s="44">
        <f t="shared" si="8"/>
        <v>128458</v>
      </c>
      <c r="CB36" s="45">
        <f t="shared" si="8"/>
        <v>42516755</v>
      </c>
      <c r="CC36" s="45">
        <f t="shared" si="8"/>
        <v>11750</v>
      </c>
      <c r="CD36" s="45">
        <f t="shared" si="8"/>
        <v>157008378</v>
      </c>
      <c r="CE36" s="45">
        <f t="shared" si="8"/>
        <v>7704513</v>
      </c>
      <c r="CF36" s="45">
        <f t="shared" si="8"/>
        <v>11793640</v>
      </c>
      <c r="CG36" s="47">
        <f t="shared" si="8"/>
        <v>2137868</v>
      </c>
      <c r="CH36" s="48">
        <f t="shared" si="8"/>
        <v>5246020</v>
      </c>
      <c r="CI36" s="45">
        <f t="shared" si="8"/>
        <v>5238900</v>
      </c>
      <c r="CJ36" s="46">
        <f t="shared" si="8"/>
        <v>10484920</v>
      </c>
      <c r="CK36" s="44">
        <f t="shared" si="8"/>
        <v>6145620</v>
      </c>
      <c r="CL36" s="45">
        <f t="shared" si="8"/>
        <v>969900</v>
      </c>
      <c r="CM36" s="45">
        <f t="shared" si="8"/>
        <v>2080</v>
      </c>
      <c r="CN36" s="45">
        <f t="shared" si="8"/>
        <v>15453350</v>
      </c>
      <c r="CO36" s="45">
        <f t="shared" si="8"/>
        <v>41066860</v>
      </c>
      <c r="CP36" s="49">
        <f t="shared" si="8"/>
        <v>56520210</v>
      </c>
      <c r="CQ36" s="47">
        <f t="shared" si="8"/>
        <v>6289860</v>
      </c>
      <c r="CR36" s="48">
        <f t="shared" si="8"/>
        <v>6905580</v>
      </c>
      <c r="CS36" s="45">
        <f t="shared" si="8"/>
        <v>1350450</v>
      </c>
      <c r="CT36" s="45">
        <f t="shared" si="8"/>
        <v>1790560</v>
      </c>
      <c r="CU36" s="45">
        <f t="shared" si="8"/>
        <v>2234250</v>
      </c>
      <c r="CV36" s="49">
        <f t="shared" si="8"/>
        <v>12280840</v>
      </c>
      <c r="CW36" s="45">
        <f t="shared" si="8"/>
        <v>1011540</v>
      </c>
      <c r="CX36" s="45">
        <f t="shared" si="8"/>
        <v>225900460</v>
      </c>
      <c r="CY36" s="46">
        <f t="shared" si="8"/>
        <v>540895042</v>
      </c>
      <c r="CZ36" s="48">
        <f t="shared" si="8"/>
        <v>685148761</v>
      </c>
      <c r="DA36" s="45">
        <f t="shared" si="8"/>
        <v>12839</v>
      </c>
      <c r="DB36" s="44">
        <f t="shared" si="8"/>
        <v>11196</v>
      </c>
      <c r="DC36" s="46">
        <f t="shared" si="8"/>
        <v>685172796</v>
      </c>
      <c r="DD36" s="44">
        <f t="shared" si="8"/>
        <v>27386769</v>
      </c>
      <c r="DE36" s="45">
        <f t="shared" si="8"/>
        <v>27386769</v>
      </c>
      <c r="DF36" s="50">
        <f>DD36/DC36</f>
        <v>3.9970601810057856E-2</v>
      </c>
      <c r="DG36" s="48">
        <f>SUM(DG13:DG35)</f>
        <v>119729175</v>
      </c>
      <c r="DH36" s="45">
        <f t="shared" ref="DH36:EO36" si="9">SUM(DH13:DH35)</f>
        <v>2</v>
      </c>
      <c r="DI36" s="45">
        <f t="shared" si="9"/>
        <v>25045</v>
      </c>
      <c r="DJ36" s="46">
        <f t="shared" si="9"/>
        <v>119754222</v>
      </c>
      <c r="DK36" s="44">
        <f t="shared" si="9"/>
        <v>5705</v>
      </c>
      <c r="DL36" s="45">
        <f t="shared" si="9"/>
        <v>2586760</v>
      </c>
      <c r="DM36" s="45">
        <f t="shared" si="9"/>
        <v>140</v>
      </c>
      <c r="DN36" s="45">
        <f t="shared" si="9"/>
        <v>8723504</v>
      </c>
      <c r="DO36" s="45">
        <f t="shared" si="9"/>
        <v>1290211</v>
      </c>
      <c r="DP36" s="45">
        <f t="shared" si="9"/>
        <v>436298</v>
      </c>
      <c r="DQ36" s="47">
        <f t="shared" si="9"/>
        <v>94366</v>
      </c>
      <c r="DR36" s="48">
        <f t="shared" si="9"/>
        <v>118300</v>
      </c>
      <c r="DS36" s="45">
        <f t="shared" si="9"/>
        <v>151500</v>
      </c>
      <c r="DT36" s="46">
        <f t="shared" si="9"/>
        <v>269800</v>
      </c>
      <c r="DU36" s="44">
        <f t="shared" si="9"/>
        <v>0</v>
      </c>
      <c r="DV36" s="45">
        <f t="shared" si="9"/>
        <v>0</v>
      </c>
      <c r="DW36" s="45">
        <f t="shared" si="9"/>
        <v>0</v>
      </c>
      <c r="DX36" s="45">
        <f t="shared" si="9"/>
        <v>114070</v>
      </c>
      <c r="DY36" s="45">
        <f t="shared" si="9"/>
        <v>100310</v>
      </c>
      <c r="DZ36" s="49">
        <f t="shared" si="9"/>
        <v>214380</v>
      </c>
      <c r="EA36" s="47">
        <f t="shared" si="9"/>
        <v>32780</v>
      </c>
      <c r="EB36" s="48">
        <f t="shared" si="9"/>
        <v>326700</v>
      </c>
      <c r="EC36" s="45">
        <f t="shared" si="9"/>
        <v>163350</v>
      </c>
      <c r="ED36" s="45">
        <f t="shared" si="9"/>
        <v>77900</v>
      </c>
      <c r="EE36" s="45">
        <f t="shared" si="9"/>
        <v>96300</v>
      </c>
      <c r="EF36" s="49">
        <f t="shared" si="9"/>
        <v>664250</v>
      </c>
      <c r="EG36" s="45">
        <f t="shared" si="9"/>
        <v>29210</v>
      </c>
      <c r="EH36" s="45">
        <f t="shared" si="9"/>
        <v>5169350</v>
      </c>
      <c r="EI36" s="46">
        <f t="shared" si="9"/>
        <v>19516614</v>
      </c>
      <c r="EJ36" s="48">
        <f t="shared" si="9"/>
        <v>100212564</v>
      </c>
      <c r="EK36" s="45">
        <f t="shared" si="9"/>
        <v>0</v>
      </c>
      <c r="EL36" s="44">
        <f t="shared" si="9"/>
        <v>25044</v>
      </c>
      <c r="EM36" s="46">
        <f t="shared" si="9"/>
        <v>100237608</v>
      </c>
      <c r="EN36" s="44">
        <f t="shared" si="9"/>
        <v>4008689</v>
      </c>
      <c r="EO36" s="45">
        <f t="shared" si="9"/>
        <v>4008689</v>
      </c>
      <c r="EP36" s="50">
        <f>EN36/EM36</f>
        <v>3.999186612673359E-2</v>
      </c>
      <c r="EQ36" s="48">
        <f>SUM(EQ13:EQ35)</f>
        <v>567730348</v>
      </c>
      <c r="ER36" s="45">
        <f t="shared" ref="ER36:FY36" si="10">SUM(ER13:ER35)</f>
        <v>1186</v>
      </c>
      <c r="ES36" s="45">
        <f t="shared" si="10"/>
        <v>79334</v>
      </c>
      <c r="ET36" s="46">
        <f t="shared" si="10"/>
        <v>567810868</v>
      </c>
      <c r="EU36" s="44">
        <f t="shared" si="10"/>
        <v>5319</v>
      </c>
      <c r="EV36" s="45">
        <f t="shared" si="10"/>
        <v>5068261</v>
      </c>
      <c r="EW36" s="45">
        <f t="shared" si="10"/>
        <v>380</v>
      </c>
      <c r="EX36" s="45">
        <f t="shared" si="10"/>
        <v>16174048</v>
      </c>
      <c r="EY36" s="45">
        <f t="shared" si="10"/>
        <v>2585130</v>
      </c>
      <c r="EZ36" s="45">
        <f t="shared" si="10"/>
        <v>677992</v>
      </c>
      <c r="FA36" s="47">
        <f t="shared" si="10"/>
        <v>160177</v>
      </c>
      <c r="FB36" s="48">
        <f t="shared" si="10"/>
        <v>185640</v>
      </c>
      <c r="FC36" s="45">
        <f t="shared" si="10"/>
        <v>242400</v>
      </c>
      <c r="FD36" s="46">
        <f t="shared" si="10"/>
        <v>428040</v>
      </c>
      <c r="FE36" s="44">
        <f t="shared" si="10"/>
        <v>0</v>
      </c>
      <c r="FF36" s="45">
        <f t="shared" si="10"/>
        <v>0</v>
      </c>
      <c r="FG36" s="45">
        <f t="shared" si="10"/>
        <v>0</v>
      </c>
      <c r="FH36" s="45">
        <f t="shared" si="10"/>
        <v>0</v>
      </c>
      <c r="FI36" s="45">
        <f t="shared" si="10"/>
        <v>0</v>
      </c>
      <c r="FJ36" s="49">
        <f t="shared" si="10"/>
        <v>0</v>
      </c>
      <c r="FK36" s="47">
        <f t="shared" si="10"/>
        <v>0</v>
      </c>
      <c r="FL36" s="48">
        <f t="shared" si="10"/>
        <v>635250</v>
      </c>
      <c r="FM36" s="45">
        <f t="shared" si="10"/>
        <v>396000</v>
      </c>
      <c r="FN36" s="45">
        <f t="shared" si="10"/>
        <v>128440</v>
      </c>
      <c r="FO36" s="45">
        <f t="shared" si="10"/>
        <v>112500</v>
      </c>
      <c r="FP36" s="49">
        <f t="shared" si="10"/>
        <v>1272190</v>
      </c>
      <c r="FQ36" s="45">
        <f t="shared" si="10"/>
        <v>41630</v>
      </c>
      <c r="FR36" s="45">
        <f t="shared" si="10"/>
        <v>5811670</v>
      </c>
      <c r="FS36" s="46">
        <f t="shared" si="10"/>
        <v>32224457</v>
      </c>
      <c r="FT36" s="48">
        <f t="shared" si="10"/>
        <v>535505895</v>
      </c>
      <c r="FU36" s="45">
        <f t="shared" si="10"/>
        <v>1185</v>
      </c>
      <c r="FV36" s="44">
        <f t="shared" si="10"/>
        <v>79331</v>
      </c>
      <c r="FW36" s="46">
        <f t="shared" si="10"/>
        <v>535586411</v>
      </c>
      <c r="FX36" s="44">
        <f t="shared" si="10"/>
        <v>21422648</v>
      </c>
      <c r="FY36" s="45">
        <f t="shared" si="10"/>
        <v>21422648</v>
      </c>
      <c r="FZ36" s="50">
        <f>FX36/FW36</f>
        <v>3.9998490551695493E-2</v>
      </c>
      <c r="GA36" s="48">
        <f>SUM(GA13:GA35)</f>
        <v>1913498630</v>
      </c>
      <c r="GB36" s="45">
        <f t="shared" ref="GB36:HI36" si="11">SUM(GB13:GB35)</f>
        <v>16366</v>
      </c>
      <c r="GC36" s="45">
        <f t="shared" si="11"/>
        <v>117932</v>
      </c>
      <c r="GD36" s="46">
        <f t="shared" si="11"/>
        <v>1913632928</v>
      </c>
      <c r="GE36" s="44">
        <f t="shared" si="11"/>
        <v>139482</v>
      </c>
      <c r="GF36" s="45">
        <f t="shared" si="11"/>
        <v>50171776</v>
      </c>
      <c r="GG36" s="45">
        <f t="shared" si="11"/>
        <v>12270</v>
      </c>
      <c r="GH36" s="45">
        <f t="shared" si="11"/>
        <v>181905930</v>
      </c>
      <c r="GI36" s="45">
        <f t="shared" si="11"/>
        <v>11579854</v>
      </c>
      <c r="GJ36" s="45">
        <f t="shared" si="11"/>
        <v>12907930</v>
      </c>
      <c r="GK36" s="47">
        <f t="shared" si="11"/>
        <v>2392411</v>
      </c>
      <c r="GL36" s="48">
        <f t="shared" si="11"/>
        <v>5549960</v>
      </c>
      <c r="GM36" s="45">
        <f t="shared" si="11"/>
        <v>5632800</v>
      </c>
      <c r="GN36" s="46">
        <f t="shared" si="11"/>
        <v>11182760</v>
      </c>
      <c r="GO36" s="44">
        <f t="shared" si="11"/>
        <v>6145620</v>
      </c>
      <c r="GP36" s="45">
        <f t="shared" si="11"/>
        <v>969900</v>
      </c>
      <c r="GQ36" s="45">
        <f t="shared" si="11"/>
        <v>2080</v>
      </c>
      <c r="GR36" s="45">
        <f t="shared" si="11"/>
        <v>15567420</v>
      </c>
      <c r="GS36" s="45">
        <f t="shared" si="11"/>
        <v>41167170</v>
      </c>
      <c r="GT36" s="49">
        <f t="shared" si="11"/>
        <v>56734590</v>
      </c>
      <c r="GU36" s="47">
        <f t="shared" si="11"/>
        <v>6322640</v>
      </c>
      <c r="GV36" s="48">
        <f t="shared" si="11"/>
        <v>7867530</v>
      </c>
      <c r="GW36" s="45">
        <f t="shared" si="11"/>
        <v>1909800</v>
      </c>
      <c r="GX36" s="45">
        <f t="shared" si="11"/>
        <v>1996900</v>
      </c>
      <c r="GY36" s="45">
        <f t="shared" si="11"/>
        <v>2443050</v>
      </c>
      <c r="GZ36" s="49">
        <f t="shared" si="11"/>
        <v>14217280</v>
      </c>
      <c r="HA36" s="45">
        <f t="shared" si="11"/>
        <v>1082380</v>
      </c>
      <c r="HB36" s="45">
        <f t="shared" si="11"/>
        <v>236881480</v>
      </c>
      <c r="HC36" s="46">
        <f t="shared" si="11"/>
        <v>592636113</v>
      </c>
      <c r="HD36" s="48">
        <f t="shared" si="11"/>
        <v>1320867220</v>
      </c>
      <c r="HE36" s="45">
        <f t="shared" si="11"/>
        <v>14024</v>
      </c>
      <c r="HF36" s="44">
        <f t="shared" si="11"/>
        <v>115571</v>
      </c>
      <c r="HG36" s="46">
        <f t="shared" si="11"/>
        <v>1320996815</v>
      </c>
      <c r="HH36" s="44">
        <f t="shared" si="11"/>
        <v>52818106</v>
      </c>
      <c r="HI36" s="45">
        <f t="shared" si="11"/>
        <v>52818106</v>
      </c>
      <c r="HJ36" s="50">
        <f>HH36/HG36</f>
        <v>3.9983522594640018E-2</v>
      </c>
    </row>
    <row r="37" spans="1:218" s="18" customFormat="1" ht="12.6" customHeight="1" x14ac:dyDescent="0.2">
      <c r="A37" s="21">
        <v>25</v>
      </c>
      <c r="B37" s="22" t="s">
        <v>100</v>
      </c>
      <c r="C37" s="51">
        <v>36471208</v>
      </c>
      <c r="D37" s="52">
        <v>1480</v>
      </c>
      <c r="E37" s="52">
        <v>0</v>
      </c>
      <c r="F37" s="53">
        <v>36472688</v>
      </c>
      <c r="G37" s="51">
        <v>2296</v>
      </c>
      <c r="H37" s="52">
        <v>679417</v>
      </c>
      <c r="I37" s="52">
        <v>142</v>
      </c>
      <c r="J37" s="52">
        <v>2623797</v>
      </c>
      <c r="K37" s="52">
        <v>406186</v>
      </c>
      <c r="L37" s="52">
        <v>146594</v>
      </c>
      <c r="M37" s="43">
        <v>37882</v>
      </c>
      <c r="N37" s="54">
        <v>49660</v>
      </c>
      <c r="O37" s="52">
        <v>48600</v>
      </c>
      <c r="P37" s="53">
        <v>98260</v>
      </c>
      <c r="Q37" s="51">
        <v>0</v>
      </c>
      <c r="R37" s="52">
        <v>0</v>
      </c>
      <c r="S37" s="52">
        <v>0</v>
      </c>
      <c r="T37" s="52">
        <v>44660</v>
      </c>
      <c r="U37" s="52">
        <v>30400</v>
      </c>
      <c r="V37" s="55">
        <v>75060</v>
      </c>
      <c r="W37" s="43">
        <v>11930</v>
      </c>
      <c r="X37" s="54">
        <v>137940</v>
      </c>
      <c r="Y37" s="52">
        <v>67500</v>
      </c>
      <c r="Z37" s="52">
        <v>19000</v>
      </c>
      <c r="AA37" s="52">
        <v>40950</v>
      </c>
      <c r="AB37" s="55">
        <v>265390</v>
      </c>
      <c r="AC37" s="52">
        <v>11730</v>
      </c>
      <c r="AD37" s="52">
        <v>1569790</v>
      </c>
      <c r="AE37" s="53">
        <v>5928332</v>
      </c>
      <c r="AF37" s="54">
        <v>30542876</v>
      </c>
      <c r="AG37" s="52">
        <v>1480</v>
      </c>
      <c r="AH37" s="51">
        <v>0</v>
      </c>
      <c r="AI37" s="53">
        <v>30544356</v>
      </c>
      <c r="AJ37" s="51">
        <v>1832518</v>
      </c>
      <c r="AK37" s="52">
        <v>1832518</v>
      </c>
      <c r="AL37" s="57">
        <f>AJ37/AI37</f>
        <v>5.9995306497868217E-2</v>
      </c>
      <c r="AM37" s="54">
        <v>135069202</v>
      </c>
      <c r="AN37" s="52">
        <v>83088</v>
      </c>
      <c r="AO37" s="52">
        <v>7803</v>
      </c>
      <c r="AP37" s="53">
        <v>135160093</v>
      </c>
      <c r="AQ37" s="51">
        <v>6082</v>
      </c>
      <c r="AR37" s="52">
        <v>1353549</v>
      </c>
      <c r="AS37" s="52">
        <v>15</v>
      </c>
      <c r="AT37" s="52">
        <v>4732902</v>
      </c>
      <c r="AU37" s="52">
        <v>790702</v>
      </c>
      <c r="AV37" s="52">
        <v>225361</v>
      </c>
      <c r="AW37" s="43">
        <v>65813</v>
      </c>
      <c r="AX37" s="54">
        <v>66560</v>
      </c>
      <c r="AY37" s="52">
        <v>83700</v>
      </c>
      <c r="AZ37" s="53">
        <v>150260</v>
      </c>
      <c r="BA37" s="51">
        <v>0</v>
      </c>
      <c r="BB37" s="52">
        <v>0</v>
      </c>
      <c r="BC37" s="52">
        <v>0</v>
      </c>
      <c r="BD37" s="52">
        <v>0</v>
      </c>
      <c r="BE37" s="52">
        <v>0</v>
      </c>
      <c r="BF37" s="55">
        <v>0</v>
      </c>
      <c r="BG37" s="43">
        <v>0</v>
      </c>
      <c r="BH37" s="54">
        <v>225390</v>
      </c>
      <c r="BI37" s="52">
        <v>141750</v>
      </c>
      <c r="BJ37" s="52">
        <v>29260</v>
      </c>
      <c r="BK37" s="52">
        <v>50850</v>
      </c>
      <c r="BL37" s="55">
        <v>447250</v>
      </c>
      <c r="BM37" s="52">
        <v>19090</v>
      </c>
      <c r="BN37" s="52">
        <v>1802050</v>
      </c>
      <c r="BO37" s="53">
        <v>9593059</v>
      </c>
      <c r="BP37" s="54">
        <v>125476143</v>
      </c>
      <c r="BQ37" s="52">
        <v>83088</v>
      </c>
      <c r="BR37" s="51">
        <v>7803</v>
      </c>
      <c r="BS37" s="53">
        <v>125567034</v>
      </c>
      <c r="BT37" s="51">
        <v>7533789</v>
      </c>
      <c r="BU37" s="52">
        <v>7533789</v>
      </c>
      <c r="BV37" s="57">
        <f>BT37/BS37</f>
        <v>5.9998144098872323E-2</v>
      </c>
      <c r="BW37" s="54">
        <v>653713482</v>
      </c>
      <c r="BX37" s="52">
        <v>8177</v>
      </c>
      <c r="BY37" s="52">
        <v>1200</v>
      </c>
      <c r="BZ37" s="53">
        <v>653722859</v>
      </c>
      <c r="CA37" s="51">
        <v>44687</v>
      </c>
      <c r="CB37" s="52">
        <v>18714569</v>
      </c>
      <c r="CC37" s="52">
        <v>5904</v>
      </c>
      <c r="CD37" s="52">
        <v>81167342</v>
      </c>
      <c r="CE37" s="52">
        <v>2504214</v>
      </c>
      <c r="CF37" s="52">
        <v>6573431</v>
      </c>
      <c r="CG37" s="43">
        <v>1169017</v>
      </c>
      <c r="CH37" s="54">
        <v>3553420</v>
      </c>
      <c r="CI37" s="52">
        <v>3165600</v>
      </c>
      <c r="CJ37" s="53">
        <v>6719020</v>
      </c>
      <c r="CK37" s="51">
        <v>2055820</v>
      </c>
      <c r="CL37" s="52">
        <v>480000</v>
      </c>
      <c r="CM37" s="52">
        <v>520</v>
      </c>
      <c r="CN37" s="52">
        <v>12371590</v>
      </c>
      <c r="CO37" s="52">
        <v>35398250</v>
      </c>
      <c r="CP37" s="55">
        <v>47769840</v>
      </c>
      <c r="CQ37" s="43">
        <v>4388280</v>
      </c>
      <c r="CR37" s="54">
        <v>4321680</v>
      </c>
      <c r="CS37" s="52">
        <v>607500</v>
      </c>
      <c r="CT37" s="52">
        <v>769500</v>
      </c>
      <c r="CU37" s="52">
        <v>934200</v>
      </c>
      <c r="CV37" s="55">
        <v>6632880</v>
      </c>
      <c r="CW37" s="52">
        <v>717140</v>
      </c>
      <c r="CX37" s="52">
        <v>131693890</v>
      </c>
      <c r="CY37" s="53">
        <v>310630650</v>
      </c>
      <c r="CZ37" s="54">
        <v>343082998</v>
      </c>
      <c r="DA37" s="52">
        <v>8011</v>
      </c>
      <c r="DB37" s="51">
        <v>1200</v>
      </c>
      <c r="DC37" s="53">
        <v>343092209</v>
      </c>
      <c r="DD37" s="51">
        <v>13711473</v>
      </c>
      <c r="DE37" s="52">
        <v>13711473</v>
      </c>
      <c r="DF37" s="57">
        <f>DD37/DC37</f>
        <v>3.9964396276920409E-2</v>
      </c>
      <c r="DG37" s="54">
        <v>36461999</v>
      </c>
      <c r="DH37" s="52">
        <v>1480</v>
      </c>
      <c r="DI37" s="52">
        <v>0</v>
      </c>
      <c r="DJ37" s="53">
        <v>36463479</v>
      </c>
      <c r="DK37" s="51">
        <v>2296</v>
      </c>
      <c r="DL37" s="52">
        <v>679290</v>
      </c>
      <c r="DM37" s="52">
        <v>142</v>
      </c>
      <c r="DN37" s="52">
        <v>2623028</v>
      </c>
      <c r="DO37" s="52">
        <v>406186</v>
      </c>
      <c r="DP37" s="52">
        <v>146559</v>
      </c>
      <c r="DQ37" s="43">
        <v>37882</v>
      </c>
      <c r="DR37" s="54">
        <v>49660</v>
      </c>
      <c r="DS37" s="52">
        <v>48600</v>
      </c>
      <c r="DT37" s="53">
        <v>98260</v>
      </c>
      <c r="DU37" s="51">
        <v>0</v>
      </c>
      <c r="DV37" s="52">
        <v>0</v>
      </c>
      <c r="DW37" s="52">
        <v>0</v>
      </c>
      <c r="DX37" s="52">
        <v>44660</v>
      </c>
      <c r="DY37" s="52">
        <v>30400</v>
      </c>
      <c r="DZ37" s="55">
        <v>75060</v>
      </c>
      <c r="EA37" s="43">
        <v>11930</v>
      </c>
      <c r="EB37" s="54">
        <v>137940</v>
      </c>
      <c r="EC37" s="52">
        <v>67500</v>
      </c>
      <c r="ED37" s="52">
        <v>19000</v>
      </c>
      <c r="EE37" s="52">
        <v>40950</v>
      </c>
      <c r="EF37" s="55">
        <v>265390</v>
      </c>
      <c r="EG37" s="52">
        <v>11730</v>
      </c>
      <c r="EH37" s="52">
        <v>1569360</v>
      </c>
      <c r="EI37" s="53">
        <v>5926971</v>
      </c>
      <c r="EJ37" s="54">
        <v>30535028</v>
      </c>
      <c r="EK37" s="52">
        <v>1480</v>
      </c>
      <c r="EL37" s="51">
        <v>0</v>
      </c>
      <c r="EM37" s="53">
        <v>30536508</v>
      </c>
      <c r="EN37" s="51">
        <v>1220913</v>
      </c>
      <c r="EO37" s="52">
        <v>1220913</v>
      </c>
      <c r="EP37" s="57">
        <f>EN37/EM37</f>
        <v>3.9982076536059723E-2</v>
      </c>
      <c r="EQ37" s="54">
        <v>135069202</v>
      </c>
      <c r="ER37" s="52">
        <v>83088</v>
      </c>
      <c r="ES37" s="52">
        <v>7803</v>
      </c>
      <c r="ET37" s="53">
        <v>135160093</v>
      </c>
      <c r="EU37" s="51">
        <v>6082</v>
      </c>
      <c r="EV37" s="52">
        <v>1353549</v>
      </c>
      <c r="EW37" s="52">
        <v>15</v>
      </c>
      <c r="EX37" s="52">
        <v>4732902</v>
      </c>
      <c r="EY37" s="52">
        <v>790702</v>
      </c>
      <c r="EZ37" s="52">
        <v>225361</v>
      </c>
      <c r="FA37" s="43">
        <v>65813</v>
      </c>
      <c r="FB37" s="54">
        <v>66560</v>
      </c>
      <c r="FC37" s="52">
        <v>83700</v>
      </c>
      <c r="FD37" s="53">
        <v>150260</v>
      </c>
      <c r="FE37" s="51">
        <v>0</v>
      </c>
      <c r="FF37" s="52">
        <v>0</v>
      </c>
      <c r="FG37" s="52">
        <v>0</v>
      </c>
      <c r="FH37" s="52">
        <v>0</v>
      </c>
      <c r="FI37" s="52">
        <v>0</v>
      </c>
      <c r="FJ37" s="55">
        <v>0</v>
      </c>
      <c r="FK37" s="43">
        <v>0</v>
      </c>
      <c r="FL37" s="54">
        <v>225390</v>
      </c>
      <c r="FM37" s="52">
        <v>141750</v>
      </c>
      <c r="FN37" s="52">
        <v>29260</v>
      </c>
      <c r="FO37" s="52">
        <v>50850</v>
      </c>
      <c r="FP37" s="55">
        <v>447250</v>
      </c>
      <c r="FQ37" s="52">
        <v>19090</v>
      </c>
      <c r="FR37" s="52">
        <v>1802050</v>
      </c>
      <c r="FS37" s="53">
        <v>9593059</v>
      </c>
      <c r="FT37" s="54">
        <v>125476143</v>
      </c>
      <c r="FU37" s="52">
        <v>83088</v>
      </c>
      <c r="FV37" s="51">
        <v>7803</v>
      </c>
      <c r="FW37" s="53">
        <v>125567034</v>
      </c>
      <c r="FX37" s="51">
        <v>5022443</v>
      </c>
      <c r="FY37" s="52">
        <v>5022443</v>
      </c>
      <c r="FZ37" s="57">
        <f>FX37/FW37</f>
        <v>3.9998101731064224E-2</v>
      </c>
      <c r="GA37" s="54">
        <v>825244683</v>
      </c>
      <c r="GB37" s="52">
        <v>92745</v>
      </c>
      <c r="GC37" s="52">
        <v>9003</v>
      </c>
      <c r="GD37" s="53">
        <v>825346431</v>
      </c>
      <c r="GE37" s="51">
        <v>53065</v>
      </c>
      <c r="GF37" s="52">
        <v>20747408</v>
      </c>
      <c r="GG37" s="52">
        <v>6061</v>
      </c>
      <c r="GH37" s="52">
        <v>88523272</v>
      </c>
      <c r="GI37" s="52">
        <v>3701102</v>
      </c>
      <c r="GJ37" s="52">
        <v>6945351</v>
      </c>
      <c r="GK37" s="43">
        <v>1272712</v>
      </c>
      <c r="GL37" s="54">
        <v>3669640</v>
      </c>
      <c r="GM37" s="52">
        <v>3297900</v>
      </c>
      <c r="GN37" s="53">
        <v>6967540</v>
      </c>
      <c r="GO37" s="51">
        <v>2055820</v>
      </c>
      <c r="GP37" s="52">
        <v>480000</v>
      </c>
      <c r="GQ37" s="52">
        <v>520</v>
      </c>
      <c r="GR37" s="52">
        <v>12416250</v>
      </c>
      <c r="GS37" s="52">
        <v>35428650</v>
      </c>
      <c r="GT37" s="55">
        <v>47844900</v>
      </c>
      <c r="GU37" s="43">
        <v>4400210</v>
      </c>
      <c r="GV37" s="54">
        <v>4685010</v>
      </c>
      <c r="GW37" s="52">
        <v>816750</v>
      </c>
      <c r="GX37" s="52">
        <v>817760</v>
      </c>
      <c r="GY37" s="52">
        <v>1026000</v>
      </c>
      <c r="GZ37" s="55">
        <v>7345520</v>
      </c>
      <c r="HA37" s="52">
        <v>747960</v>
      </c>
      <c r="HB37" s="52">
        <v>135065300</v>
      </c>
      <c r="HC37" s="53">
        <v>326150680</v>
      </c>
      <c r="HD37" s="54">
        <v>499094169</v>
      </c>
      <c r="HE37" s="52">
        <v>92579</v>
      </c>
      <c r="HF37" s="51">
        <v>9003</v>
      </c>
      <c r="HG37" s="53">
        <v>499195751</v>
      </c>
      <c r="HH37" s="51">
        <v>19954829</v>
      </c>
      <c r="HI37" s="52">
        <v>19954829</v>
      </c>
      <c r="HJ37" s="57">
        <f>HH37/HG37</f>
        <v>3.9973956028323647E-2</v>
      </c>
    </row>
    <row r="38" spans="1:218" s="18" customFormat="1" ht="12.6" customHeight="1" x14ac:dyDescent="0.2">
      <c r="A38" s="23">
        <v>26</v>
      </c>
      <c r="B38" s="24" t="s">
        <v>101</v>
      </c>
      <c r="C38" s="58">
        <f>C36+C37</f>
        <v>156200383</v>
      </c>
      <c r="D38" s="59">
        <f t="shared" ref="D38:AK38" si="12">D36+D37</f>
        <v>1482</v>
      </c>
      <c r="E38" s="59">
        <f t="shared" si="12"/>
        <v>25045</v>
      </c>
      <c r="F38" s="60">
        <f t="shared" si="12"/>
        <v>156226910</v>
      </c>
      <c r="G38" s="58">
        <f t="shared" si="12"/>
        <v>8001</v>
      </c>
      <c r="H38" s="59">
        <f t="shared" si="12"/>
        <v>3266177</v>
      </c>
      <c r="I38" s="63">
        <f t="shared" si="12"/>
        <v>282</v>
      </c>
      <c r="J38" s="59">
        <f t="shared" si="12"/>
        <v>11347301</v>
      </c>
      <c r="K38" s="59">
        <f t="shared" si="12"/>
        <v>1696397</v>
      </c>
      <c r="L38" s="59">
        <f t="shared" si="12"/>
        <v>582892</v>
      </c>
      <c r="M38" s="61">
        <f t="shared" si="12"/>
        <v>132248</v>
      </c>
      <c r="N38" s="62">
        <f t="shared" si="12"/>
        <v>167960</v>
      </c>
      <c r="O38" s="59">
        <f t="shared" si="12"/>
        <v>200100</v>
      </c>
      <c r="P38" s="60">
        <f t="shared" si="12"/>
        <v>368060</v>
      </c>
      <c r="Q38" s="58">
        <f t="shared" si="12"/>
        <v>0</v>
      </c>
      <c r="R38" s="59">
        <f t="shared" si="12"/>
        <v>0</v>
      </c>
      <c r="S38" s="59">
        <f t="shared" si="12"/>
        <v>0</v>
      </c>
      <c r="T38" s="59">
        <f t="shared" si="12"/>
        <v>158730</v>
      </c>
      <c r="U38" s="59">
        <f t="shared" si="12"/>
        <v>130710</v>
      </c>
      <c r="V38" s="63">
        <f t="shared" si="12"/>
        <v>289440</v>
      </c>
      <c r="W38" s="61">
        <f t="shared" si="12"/>
        <v>44710</v>
      </c>
      <c r="X38" s="62">
        <f t="shared" si="12"/>
        <v>464640</v>
      </c>
      <c r="Y38" s="59">
        <f t="shared" si="12"/>
        <v>230850</v>
      </c>
      <c r="Z38" s="59">
        <f t="shared" si="12"/>
        <v>96900</v>
      </c>
      <c r="AA38" s="59">
        <f t="shared" si="12"/>
        <v>137250</v>
      </c>
      <c r="AB38" s="63">
        <f t="shared" si="12"/>
        <v>929640</v>
      </c>
      <c r="AC38" s="59">
        <f t="shared" si="12"/>
        <v>40940</v>
      </c>
      <c r="AD38" s="59">
        <f t="shared" si="12"/>
        <v>6739140</v>
      </c>
      <c r="AE38" s="60">
        <f t="shared" si="12"/>
        <v>25444946</v>
      </c>
      <c r="AF38" s="62">
        <f t="shared" si="12"/>
        <v>130755440</v>
      </c>
      <c r="AG38" s="59">
        <f t="shared" si="12"/>
        <v>1480</v>
      </c>
      <c r="AH38" s="58">
        <f t="shared" si="12"/>
        <v>25044</v>
      </c>
      <c r="AI38" s="60">
        <f t="shared" si="12"/>
        <v>130781964</v>
      </c>
      <c r="AJ38" s="58">
        <f t="shared" si="12"/>
        <v>7846241</v>
      </c>
      <c r="AK38" s="59">
        <f t="shared" si="12"/>
        <v>7846241</v>
      </c>
      <c r="AL38" s="64">
        <f>AJ38/AI38</f>
        <v>5.999482466863703E-2</v>
      </c>
      <c r="AM38" s="62">
        <f>AM36+AM37</f>
        <v>702799550</v>
      </c>
      <c r="AN38" s="59">
        <f t="shared" ref="AN38:BU38" si="13">AN36+AN37</f>
        <v>84274</v>
      </c>
      <c r="AO38" s="59">
        <f t="shared" si="13"/>
        <v>87137</v>
      </c>
      <c r="AP38" s="60">
        <f t="shared" si="13"/>
        <v>702970961</v>
      </c>
      <c r="AQ38" s="58">
        <f t="shared" si="13"/>
        <v>11401</v>
      </c>
      <c r="AR38" s="59">
        <f t="shared" si="13"/>
        <v>6421810</v>
      </c>
      <c r="AS38" s="59">
        <f t="shared" si="13"/>
        <v>395</v>
      </c>
      <c r="AT38" s="59">
        <f t="shared" si="13"/>
        <v>20906950</v>
      </c>
      <c r="AU38" s="59">
        <f t="shared" si="13"/>
        <v>3375832</v>
      </c>
      <c r="AV38" s="59">
        <f t="shared" si="13"/>
        <v>903353</v>
      </c>
      <c r="AW38" s="61">
        <f t="shared" si="13"/>
        <v>225990</v>
      </c>
      <c r="AX38" s="62">
        <f t="shared" si="13"/>
        <v>252200</v>
      </c>
      <c r="AY38" s="59">
        <f t="shared" si="13"/>
        <v>326100</v>
      </c>
      <c r="AZ38" s="60">
        <f t="shared" si="13"/>
        <v>578300</v>
      </c>
      <c r="BA38" s="58">
        <f t="shared" si="13"/>
        <v>0</v>
      </c>
      <c r="BB38" s="59">
        <f t="shared" si="13"/>
        <v>0</v>
      </c>
      <c r="BC38" s="59">
        <f t="shared" si="13"/>
        <v>0</v>
      </c>
      <c r="BD38" s="59">
        <f t="shared" si="13"/>
        <v>0</v>
      </c>
      <c r="BE38" s="59">
        <f t="shared" si="13"/>
        <v>0</v>
      </c>
      <c r="BF38" s="63">
        <f t="shared" si="13"/>
        <v>0</v>
      </c>
      <c r="BG38" s="61">
        <f t="shared" si="13"/>
        <v>0</v>
      </c>
      <c r="BH38" s="62">
        <f t="shared" si="13"/>
        <v>860640</v>
      </c>
      <c r="BI38" s="59">
        <f t="shared" si="13"/>
        <v>537750</v>
      </c>
      <c r="BJ38" s="59">
        <f t="shared" si="13"/>
        <v>157700</v>
      </c>
      <c r="BK38" s="59">
        <f t="shared" si="13"/>
        <v>163350</v>
      </c>
      <c r="BL38" s="63">
        <f t="shared" si="13"/>
        <v>1719440</v>
      </c>
      <c r="BM38" s="59">
        <f t="shared" si="13"/>
        <v>60720</v>
      </c>
      <c r="BN38" s="59">
        <f t="shared" si="13"/>
        <v>7613720</v>
      </c>
      <c r="BO38" s="60">
        <f t="shared" si="13"/>
        <v>41817516</v>
      </c>
      <c r="BP38" s="62">
        <f t="shared" si="13"/>
        <v>660982038</v>
      </c>
      <c r="BQ38" s="59">
        <f t="shared" si="13"/>
        <v>84273</v>
      </c>
      <c r="BR38" s="58">
        <f t="shared" si="13"/>
        <v>87134</v>
      </c>
      <c r="BS38" s="60">
        <f t="shared" si="13"/>
        <v>661153445</v>
      </c>
      <c r="BT38" s="58">
        <f t="shared" si="13"/>
        <v>39668150</v>
      </c>
      <c r="BU38" s="59">
        <f t="shared" si="13"/>
        <v>39668150</v>
      </c>
      <c r="BV38" s="64">
        <f>BT38/BS38</f>
        <v>5.9998401732596282E-2</v>
      </c>
      <c r="BW38" s="62">
        <f>BW36+BW37</f>
        <v>1879752589</v>
      </c>
      <c r="BX38" s="59">
        <f t="shared" ref="BX38:DE38" si="14">BX36+BX37</f>
        <v>23355</v>
      </c>
      <c r="BY38" s="59">
        <f t="shared" si="14"/>
        <v>14753</v>
      </c>
      <c r="BZ38" s="60">
        <f t="shared" si="14"/>
        <v>1879790697</v>
      </c>
      <c r="CA38" s="58">
        <f t="shared" si="14"/>
        <v>173145</v>
      </c>
      <c r="CB38" s="59">
        <f t="shared" si="14"/>
        <v>61231324</v>
      </c>
      <c r="CC38" s="59">
        <f t="shared" si="14"/>
        <v>17654</v>
      </c>
      <c r="CD38" s="59">
        <f t="shared" si="14"/>
        <v>238175720</v>
      </c>
      <c r="CE38" s="59">
        <f t="shared" si="14"/>
        <v>10208727</v>
      </c>
      <c r="CF38" s="59">
        <f t="shared" si="14"/>
        <v>18367071</v>
      </c>
      <c r="CG38" s="61">
        <f t="shared" si="14"/>
        <v>3306885</v>
      </c>
      <c r="CH38" s="62">
        <f t="shared" si="14"/>
        <v>8799440</v>
      </c>
      <c r="CI38" s="59">
        <f t="shared" si="14"/>
        <v>8404500</v>
      </c>
      <c r="CJ38" s="60">
        <f t="shared" si="14"/>
        <v>17203940</v>
      </c>
      <c r="CK38" s="58">
        <f t="shared" si="14"/>
        <v>8201440</v>
      </c>
      <c r="CL38" s="59">
        <f t="shared" si="14"/>
        <v>1449900</v>
      </c>
      <c r="CM38" s="59">
        <f t="shared" si="14"/>
        <v>2600</v>
      </c>
      <c r="CN38" s="59">
        <f t="shared" si="14"/>
        <v>27824940</v>
      </c>
      <c r="CO38" s="59">
        <f t="shared" si="14"/>
        <v>76465110</v>
      </c>
      <c r="CP38" s="63">
        <f t="shared" si="14"/>
        <v>104290050</v>
      </c>
      <c r="CQ38" s="61">
        <f t="shared" si="14"/>
        <v>10678140</v>
      </c>
      <c r="CR38" s="62">
        <f t="shared" si="14"/>
        <v>11227260</v>
      </c>
      <c r="CS38" s="59">
        <f t="shared" si="14"/>
        <v>1957950</v>
      </c>
      <c r="CT38" s="59">
        <f t="shared" si="14"/>
        <v>2560060</v>
      </c>
      <c r="CU38" s="59">
        <f t="shared" si="14"/>
        <v>3168450</v>
      </c>
      <c r="CV38" s="63">
        <f t="shared" si="14"/>
        <v>18913720</v>
      </c>
      <c r="CW38" s="59">
        <f t="shared" si="14"/>
        <v>1728680</v>
      </c>
      <c r="CX38" s="59">
        <f t="shared" si="14"/>
        <v>357594350</v>
      </c>
      <c r="CY38" s="60">
        <f t="shared" si="14"/>
        <v>851525692</v>
      </c>
      <c r="CZ38" s="62">
        <f t="shared" si="14"/>
        <v>1028231759</v>
      </c>
      <c r="DA38" s="59">
        <f t="shared" si="14"/>
        <v>20850</v>
      </c>
      <c r="DB38" s="58">
        <f t="shared" si="14"/>
        <v>12396</v>
      </c>
      <c r="DC38" s="60">
        <f t="shared" si="14"/>
        <v>1028265005</v>
      </c>
      <c r="DD38" s="58">
        <f t="shared" si="14"/>
        <v>41098242</v>
      </c>
      <c r="DE38" s="59">
        <f t="shared" si="14"/>
        <v>41098242</v>
      </c>
      <c r="DF38" s="64">
        <f>DD38/DC38</f>
        <v>3.9968531263980922E-2</v>
      </c>
      <c r="DG38" s="62">
        <f>DG36+DG37</f>
        <v>156191174</v>
      </c>
      <c r="DH38" s="59">
        <f t="shared" ref="DH38:EO38" si="15">DH36+DH37</f>
        <v>1482</v>
      </c>
      <c r="DI38" s="59">
        <f t="shared" si="15"/>
        <v>25045</v>
      </c>
      <c r="DJ38" s="60">
        <f t="shared" si="15"/>
        <v>156217701</v>
      </c>
      <c r="DK38" s="58">
        <f t="shared" si="15"/>
        <v>8001</v>
      </c>
      <c r="DL38" s="59">
        <f t="shared" si="15"/>
        <v>3266050</v>
      </c>
      <c r="DM38" s="59">
        <f t="shared" si="15"/>
        <v>282</v>
      </c>
      <c r="DN38" s="59">
        <f t="shared" si="15"/>
        <v>11346532</v>
      </c>
      <c r="DO38" s="59">
        <f t="shared" si="15"/>
        <v>1696397</v>
      </c>
      <c r="DP38" s="59">
        <f t="shared" si="15"/>
        <v>582857</v>
      </c>
      <c r="DQ38" s="61">
        <f t="shared" si="15"/>
        <v>132248</v>
      </c>
      <c r="DR38" s="62">
        <f t="shared" si="15"/>
        <v>167960</v>
      </c>
      <c r="DS38" s="59">
        <f t="shared" si="15"/>
        <v>200100</v>
      </c>
      <c r="DT38" s="60">
        <f t="shared" si="15"/>
        <v>368060</v>
      </c>
      <c r="DU38" s="58">
        <f t="shared" si="15"/>
        <v>0</v>
      </c>
      <c r="DV38" s="59">
        <f t="shared" si="15"/>
        <v>0</v>
      </c>
      <c r="DW38" s="59">
        <f t="shared" si="15"/>
        <v>0</v>
      </c>
      <c r="DX38" s="59">
        <f t="shared" si="15"/>
        <v>158730</v>
      </c>
      <c r="DY38" s="59">
        <f t="shared" si="15"/>
        <v>130710</v>
      </c>
      <c r="DZ38" s="63">
        <f t="shared" si="15"/>
        <v>289440</v>
      </c>
      <c r="EA38" s="61">
        <f t="shared" si="15"/>
        <v>44710</v>
      </c>
      <c r="EB38" s="62">
        <f t="shared" si="15"/>
        <v>464640</v>
      </c>
      <c r="EC38" s="59">
        <f t="shared" si="15"/>
        <v>230850</v>
      </c>
      <c r="ED38" s="59">
        <f t="shared" si="15"/>
        <v>96900</v>
      </c>
      <c r="EE38" s="59">
        <f t="shared" si="15"/>
        <v>137250</v>
      </c>
      <c r="EF38" s="63">
        <f t="shared" si="15"/>
        <v>929640</v>
      </c>
      <c r="EG38" s="59">
        <f t="shared" si="15"/>
        <v>40940</v>
      </c>
      <c r="EH38" s="59">
        <f t="shared" si="15"/>
        <v>6738710</v>
      </c>
      <c r="EI38" s="60">
        <f t="shared" si="15"/>
        <v>25443585</v>
      </c>
      <c r="EJ38" s="62">
        <f t="shared" si="15"/>
        <v>130747592</v>
      </c>
      <c r="EK38" s="59">
        <f t="shared" si="15"/>
        <v>1480</v>
      </c>
      <c r="EL38" s="58">
        <f t="shared" si="15"/>
        <v>25044</v>
      </c>
      <c r="EM38" s="60">
        <f t="shared" si="15"/>
        <v>130774116</v>
      </c>
      <c r="EN38" s="58">
        <f t="shared" si="15"/>
        <v>5229602</v>
      </c>
      <c r="EO38" s="59">
        <f t="shared" si="15"/>
        <v>5229602</v>
      </c>
      <c r="EP38" s="64">
        <f>EN38/EM38</f>
        <v>3.9989580201023882E-2</v>
      </c>
      <c r="EQ38" s="62">
        <f>EQ36+EQ37</f>
        <v>702799550</v>
      </c>
      <c r="ER38" s="59">
        <f t="shared" ref="ER38:FY38" si="16">ER36+ER37</f>
        <v>84274</v>
      </c>
      <c r="ES38" s="59">
        <f t="shared" si="16"/>
        <v>87137</v>
      </c>
      <c r="ET38" s="60">
        <f t="shared" si="16"/>
        <v>702970961</v>
      </c>
      <c r="EU38" s="58">
        <f t="shared" si="16"/>
        <v>11401</v>
      </c>
      <c r="EV38" s="59">
        <f t="shared" si="16"/>
        <v>6421810</v>
      </c>
      <c r="EW38" s="59">
        <f t="shared" si="16"/>
        <v>395</v>
      </c>
      <c r="EX38" s="59">
        <f t="shared" si="16"/>
        <v>20906950</v>
      </c>
      <c r="EY38" s="59">
        <f t="shared" si="16"/>
        <v>3375832</v>
      </c>
      <c r="EZ38" s="59">
        <f t="shared" si="16"/>
        <v>903353</v>
      </c>
      <c r="FA38" s="61">
        <f t="shared" si="16"/>
        <v>225990</v>
      </c>
      <c r="FB38" s="62">
        <f t="shared" si="16"/>
        <v>252200</v>
      </c>
      <c r="FC38" s="59">
        <f t="shared" si="16"/>
        <v>326100</v>
      </c>
      <c r="FD38" s="60">
        <f t="shared" si="16"/>
        <v>578300</v>
      </c>
      <c r="FE38" s="58">
        <f t="shared" si="16"/>
        <v>0</v>
      </c>
      <c r="FF38" s="59">
        <f t="shared" si="16"/>
        <v>0</v>
      </c>
      <c r="FG38" s="59">
        <f t="shared" si="16"/>
        <v>0</v>
      </c>
      <c r="FH38" s="59">
        <f t="shared" si="16"/>
        <v>0</v>
      </c>
      <c r="FI38" s="59">
        <f t="shared" si="16"/>
        <v>0</v>
      </c>
      <c r="FJ38" s="63">
        <f t="shared" si="16"/>
        <v>0</v>
      </c>
      <c r="FK38" s="61">
        <f t="shared" si="16"/>
        <v>0</v>
      </c>
      <c r="FL38" s="62">
        <f t="shared" si="16"/>
        <v>860640</v>
      </c>
      <c r="FM38" s="59">
        <f t="shared" si="16"/>
        <v>537750</v>
      </c>
      <c r="FN38" s="59">
        <f t="shared" si="16"/>
        <v>157700</v>
      </c>
      <c r="FO38" s="59">
        <f t="shared" si="16"/>
        <v>163350</v>
      </c>
      <c r="FP38" s="63">
        <f t="shared" si="16"/>
        <v>1719440</v>
      </c>
      <c r="FQ38" s="59">
        <f t="shared" si="16"/>
        <v>60720</v>
      </c>
      <c r="FR38" s="59">
        <f t="shared" si="16"/>
        <v>7613720</v>
      </c>
      <c r="FS38" s="60">
        <f t="shared" si="16"/>
        <v>41817516</v>
      </c>
      <c r="FT38" s="62">
        <f t="shared" si="16"/>
        <v>660982038</v>
      </c>
      <c r="FU38" s="59">
        <f t="shared" si="16"/>
        <v>84273</v>
      </c>
      <c r="FV38" s="58">
        <f t="shared" si="16"/>
        <v>87134</v>
      </c>
      <c r="FW38" s="60">
        <f t="shared" si="16"/>
        <v>661153445</v>
      </c>
      <c r="FX38" s="58">
        <f t="shared" si="16"/>
        <v>26445091</v>
      </c>
      <c r="FY38" s="59">
        <f t="shared" si="16"/>
        <v>26445091</v>
      </c>
      <c r="FZ38" s="64">
        <f>FX38/FW38</f>
        <v>3.9998416706427356E-2</v>
      </c>
      <c r="GA38" s="62">
        <f>GA36+GA37</f>
        <v>2738743313</v>
      </c>
      <c r="GB38" s="59">
        <f t="shared" ref="GB38:HI38" si="17">GB36+GB37</f>
        <v>109111</v>
      </c>
      <c r="GC38" s="59">
        <f t="shared" si="17"/>
        <v>126935</v>
      </c>
      <c r="GD38" s="60">
        <f t="shared" si="17"/>
        <v>2738979359</v>
      </c>
      <c r="GE38" s="58">
        <f t="shared" si="17"/>
        <v>192547</v>
      </c>
      <c r="GF38" s="59">
        <f t="shared" si="17"/>
        <v>70919184</v>
      </c>
      <c r="GG38" s="59">
        <f t="shared" si="17"/>
        <v>18331</v>
      </c>
      <c r="GH38" s="59">
        <f t="shared" si="17"/>
        <v>270429202</v>
      </c>
      <c r="GI38" s="59">
        <f t="shared" si="17"/>
        <v>15280956</v>
      </c>
      <c r="GJ38" s="59">
        <f t="shared" si="17"/>
        <v>19853281</v>
      </c>
      <c r="GK38" s="61">
        <f t="shared" si="17"/>
        <v>3665123</v>
      </c>
      <c r="GL38" s="62">
        <f t="shared" si="17"/>
        <v>9219600</v>
      </c>
      <c r="GM38" s="59">
        <f t="shared" si="17"/>
        <v>8930700</v>
      </c>
      <c r="GN38" s="60">
        <f t="shared" si="17"/>
        <v>18150300</v>
      </c>
      <c r="GO38" s="58">
        <f t="shared" si="17"/>
        <v>8201440</v>
      </c>
      <c r="GP38" s="59">
        <f t="shared" si="17"/>
        <v>1449900</v>
      </c>
      <c r="GQ38" s="59">
        <f t="shared" si="17"/>
        <v>2600</v>
      </c>
      <c r="GR38" s="59">
        <f t="shared" si="17"/>
        <v>27983670</v>
      </c>
      <c r="GS38" s="59">
        <f t="shared" si="17"/>
        <v>76595820</v>
      </c>
      <c r="GT38" s="63">
        <f t="shared" si="17"/>
        <v>104579490</v>
      </c>
      <c r="GU38" s="61">
        <f t="shared" si="17"/>
        <v>10722850</v>
      </c>
      <c r="GV38" s="62">
        <f t="shared" si="17"/>
        <v>12552540</v>
      </c>
      <c r="GW38" s="59">
        <f t="shared" si="17"/>
        <v>2726550</v>
      </c>
      <c r="GX38" s="59">
        <f t="shared" si="17"/>
        <v>2814660</v>
      </c>
      <c r="GY38" s="59">
        <f t="shared" si="17"/>
        <v>3469050</v>
      </c>
      <c r="GZ38" s="63">
        <f t="shared" si="17"/>
        <v>21562800</v>
      </c>
      <c r="HA38" s="59">
        <f t="shared" si="17"/>
        <v>1830340</v>
      </c>
      <c r="HB38" s="59">
        <f t="shared" si="17"/>
        <v>371946780</v>
      </c>
      <c r="HC38" s="60">
        <f t="shared" si="17"/>
        <v>918786793</v>
      </c>
      <c r="HD38" s="62">
        <f t="shared" si="17"/>
        <v>1819961389</v>
      </c>
      <c r="HE38" s="59">
        <f t="shared" si="17"/>
        <v>106603</v>
      </c>
      <c r="HF38" s="58">
        <f t="shared" si="17"/>
        <v>124574</v>
      </c>
      <c r="HG38" s="60">
        <f t="shared" si="17"/>
        <v>1820192566</v>
      </c>
      <c r="HH38" s="58">
        <f t="shared" si="17"/>
        <v>72772935</v>
      </c>
      <c r="HI38" s="59">
        <f t="shared" si="17"/>
        <v>72772935</v>
      </c>
      <c r="HJ38" s="64">
        <f>HH38/HG38</f>
        <v>3.9980898922097892E-2</v>
      </c>
    </row>
  </sheetData>
  <mergeCells count="381">
    <mergeCell ref="Q7:Q11"/>
    <mergeCell ref="BA7:BA11"/>
    <mergeCell ref="CK7:CK11"/>
    <mergeCell ref="DU7:DU11"/>
    <mergeCell ref="FE7:FE11"/>
    <mergeCell ref="GO7:GO11"/>
    <mergeCell ref="GJ7:GJ11"/>
    <mergeCell ref="GK7:GK11"/>
    <mergeCell ref="GL7:GN7"/>
    <mergeCell ref="GL8:GN8"/>
    <mergeCell ref="GR7:GT7"/>
    <mergeCell ref="GP7:GP11"/>
    <mergeCell ref="GQ7:GQ11"/>
    <mergeCell ref="FB7:FD7"/>
    <mergeCell ref="FB9:FB11"/>
    <mergeCell ref="GN9:GN11"/>
    <mergeCell ref="GL9:GL11"/>
    <mergeCell ref="FX7:FX11"/>
    <mergeCell ref="HI9:HI11"/>
    <mergeCell ref="GX8:GX11"/>
    <mergeCell ref="GY8:GY11"/>
    <mergeCell ref="GZ8:GZ11"/>
    <mergeCell ref="HB7:HB11"/>
    <mergeCell ref="BM7:BM11"/>
    <mergeCell ref="BN7:BN11"/>
    <mergeCell ref="BT7:BT11"/>
    <mergeCell ref="BO7:BO11"/>
    <mergeCell ref="BQ7:BQ11"/>
    <mergeCell ref="BR7:BR11"/>
    <mergeCell ref="HC7:HC11"/>
    <mergeCell ref="HA7:HA11"/>
    <mergeCell ref="GH7:GH11"/>
    <mergeCell ref="GI7:GI11"/>
    <mergeCell ref="FW7:FW11"/>
    <mergeCell ref="EZ7:EZ11"/>
    <mergeCell ref="FA7:FA11"/>
    <mergeCell ref="GA7:GA11"/>
    <mergeCell ref="FS7:FS11"/>
    <mergeCell ref="FT7:FT11"/>
    <mergeCell ref="GC7:GC11"/>
    <mergeCell ref="GR8:GR11"/>
    <mergeCell ref="DJ7:DJ11"/>
    <mergeCell ref="DK7:DK11"/>
    <mergeCell ref="DE7:DE8"/>
    <mergeCell ref="DF7:DF11"/>
    <mergeCell ref="DG7:DG11"/>
    <mergeCell ref="DP7:DP11"/>
    <mergeCell ref="BP7:BP11"/>
    <mergeCell ref="BX7:BX11"/>
    <mergeCell ref="DS9:DS11"/>
    <mergeCell ref="BV7:BV11"/>
    <mergeCell ref="BW7:BW11"/>
    <mergeCell ref="BU7:BU8"/>
    <mergeCell ref="BS7:BS11"/>
    <mergeCell ref="BU9:BU11"/>
    <mergeCell ref="CD7:CD11"/>
    <mergeCell ref="CJ9:CJ11"/>
    <mergeCell ref="BY7:BY11"/>
    <mergeCell ref="CE7:CE11"/>
    <mergeCell ref="CF7:CF11"/>
    <mergeCell ref="DN7:DN11"/>
    <mergeCell ref="DO7:DO11"/>
    <mergeCell ref="BZ7:BZ11"/>
    <mergeCell ref="DQ7:DQ11"/>
    <mergeCell ref="BH8:BH11"/>
    <mergeCell ref="BD8:BD11"/>
    <mergeCell ref="BE8:BE11"/>
    <mergeCell ref="BF8:BF11"/>
    <mergeCell ref="BG7:BG11"/>
    <mergeCell ref="BH7:BL7"/>
    <mergeCell ref="BL8:BL11"/>
    <mergeCell ref="BD7:BF7"/>
    <mergeCell ref="BI8:BI11"/>
    <mergeCell ref="BJ8:BJ11"/>
    <mergeCell ref="BK8:BK11"/>
    <mergeCell ref="CA7:CA11"/>
    <mergeCell ref="GV8:GV11"/>
    <mergeCell ref="FY9:FY11"/>
    <mergeCell ref="GW8:GW11"/>
    <mergeCell ref="HJ7:HJ11"/>
    <mergeCell ref="HD7:HD11"/>
    <mergeCell ref="HE7:HE11"/>
    <mergeCell ref="HF7:HF11"/>
    <mergeCell ref="HG7:HG11"/>
    <mergeCell ref="HH7:HH11"/>
    <mergeCell ref="CR8:CR11"/>
    <mergeCell ref="CG7:CG11"/>
    <mergeCell ref="CH7:CJ7"/>
    <mergeCell ref="CH9:CH11"/>
    <mergeCell ref="CI9:CI11"/>
    <mergeCell ref="CH8:CJ8"/>
    <mergeCell ref="CL7:CL11"/>
    <mergeCell ref="CM7:CM11"/>
    <mergeCell ref="CN7:CP7"/>
    <mergeCell ref="CQ7:CQ11"/>
    <mergeCell ref="ED8:ED11"/>
    <mergeCell ref="EE8:EE11"/>
    <mergeCell ref="EF8:EF11"/>
    <mergeCell ref="EC8:EC11"/>
    <mergeCell ref="FU7:FU11"/>
    <mergeCell ref="FV7:FV11"/>
    <mergeCell ref="FF7:FF11"/>
    <mergeCell ref="FG7:FG11"/>
    <mergeCell ref="FH7:FJ7"/>
    <mergeCell ref="FK7:FK11"/>
    <mergeCell ref="FL7:FP7"/>
    <mergeCell ref="HI7:HI8"/>
    <mergeCell ref="GD7:GD11"/>
    <mergeCell ref="GE7:GE11"/>
    <mergeCell ref="FJ8:FJ11"/>
    <mergeCell ref="FL8:FL11"/>
    <mergeCell ref="FM8:FM11"/>
    <mergeCell ref="FN8:FN11"/>
    <mergeCell ref="FO8:FO11"/>
    <mergeCell ref="FP8:FP11"/>
    <mergeCell ref="FZ7:FZ11"/>
    <mergeCell ref="GU7:GU11"/>
    <mergeCell ref="GV7:GZ7"/>
    <mergeCell ref="GS8:GS11"/>
    <mergeCell ref="GT8:GT11"/>
    <mergeCell ref="FY7:FY8"/>
    <mergeCell ref="GB7:GB11"/>
    <mergeCell ref="GM9:GM11"/>
    <mergeCell ref="FB8:FD8"/>
    <mergeCell ref="EV7:EW8"/>
    <mergeCell ref="EW9:EW11"/>
    <mergeCell ref="FC9:FC11"/>
    <mergeCell ref="ER7:ER11"/>
    <mergeCell ref="ES7:ES11"/>
    <mergeCell ref="ET7:ET11"/>
    <mergeCell ref="FQ7:FQ11"/>
    <mergeCell ref="FR7:FR11"/>
    <mergeCell ref="FH8:FH11"/>
    <mergeCell ref="FI8:FI11"/>
    <mergeCell ref="EY7:EY11"/>
    <mergeCell ref="FD9:FD11"/>
    <mergeCell ref="EU7:EU11"/>
    <mergeCell ref="EL7:EL11"/>
    <mergeCell ref="EM7:EM11"/>
    <mergeCell ref="EH7:EH11"/>
    <mergeCell ref="EI7:EI11"/>
    <mergeCell ref="DZ8:DZ11"/>
    <mergeCell ref="EB8:EB11"/>
    <mergeCell ref="EX7:EX11"/>
    <mergeCell ref="EP7:EP11"/>
    <mergeCell ref="EQ7:EQ11"/>
    <mergeCell ref="DX7:DZ7"/>
    <mergeCell ref="EA7:EA11"/>
    <mergeCell ref="EB7:EF7"/>
    <mergeCell ref="EN7:EN11"/>
    <mergeCell ref="EO7:EO8"/>
    <mergeCell ref="EO9:EO11"/>
    <mergeCell ref="DV7:DV11"/>
    <mergeCell ref="DW7:DW11"/>
    <mergeCell ref="DR8:DT8"/>
    <mergeCell ref="DR7:DT7"/>
    <mergeCell ref="DT9:DT11"/>
    <mergeCell ref="DR9:DR11"/>
    <mergeCell ref="EG7:EG11"/>
    <mergeCell ref="EJ7:EJ11"/>
    <mergeCell ref="EK7:EK11"/>
    <mergeCell ref="DX8:DX11"/>
    <mergeCell ref="DY8:DY11"/>
    <mergeCell ref="CV8:CV11"/>
    <mergeCell ref="DH7:DH11"/>
    <mergeCell ref="DE9:DE11"/>
    <mergeCell ref="DL7:DM8"/>
    <mergeCell ref="DM9:DM11"/>
    <mergeCell ref="CZ7:CZ11"/>
    <mergeCell ref="DA7:DA11"/>
    <mergeCell ref="DB7:DB11"/>
    <mergeCell ref="DC7:DC11"/>
    <mergeCell ref="DD7:DD11"/>
    <mergeCell ref="DI7:DI11"/>
    <mergeCell ref="HH6:HJ6"/>
    <mergeCell ref="FB6:FD6"/>
    <mergeCell ref="FE6:FK6"/>
    <mergeCell ref="FL6:FS6"/>
    <mergeCell ref="FT6:FW6"/>
    <mergeCell ref="R7:R11"/>
    <mergeCell ref="S7:S11"/>
    <mergeCell ref="GA6:GD6"/>
    <mergeCell ref="C7:C11"/>
    <mergeCell ref="D7:D11"/>
    <mergeCell ref="E7:E11"/>
    <mergeCell ref="F7:F11"/>
    <mergeCell ref="G7:G11"/>
    <mergeCell ref="N9:N11"/>
    <mergeCell ref="J7:J11"/>
    <mergeCell ref="K7:K11"/>
    <mergeCell ref="L7:L11"/>
    <mergeCell ref="M7:M11"/>
    <mergeCell ref="AP7:AP11"/>
    <mergeCell ref="AQ7:AQ11"/>
    <mergeCell ref="AC7:AC11"/>
    <mergeCell ref="U8:U11"/>
    <mergeCell ref="V8:V11"/>
    <mergeCell ref="X8:X11"/>
    <mergeCell ref="GL6:GN6"/>
    <mergeCell ref="GO6:GU6"/>
    <mergeCell ref="GV6:HC6"/>
    <mergeCell ref="HD6:HG6"/>
    <mergeCell ref="N7:P7"/>
    <mergeCell ref="T7:V7"/>
    <mergeCell ref="AU7:AU11"/>
    <mergeCell ref="AX9:AX11"/>
    <mergeCell ref="AY9:AY11"/>
    <mergeCell ref="BH6:BO6"/>
    <mergeCell ref="P9:P11"/>
    <mergeCell ref="O9:O11"/>
    <mergeCell ref="AH7:AH11"/>
    <mergeCell ref="AK9:AK11"/>
    <mergeCell ref="AO7:AO11"/>
    <mergeCell ref="Z8:Z11"/>
    <mergeCell ref="AA8:AA11"/>
    <mergeCell ref="AI7:AI11"/>
    <mergeCell ref="AJ7:AJ11"/>
    <mergeCell ref="AK7:AK8"/>
    <mergeCell ref="AL7:AL11"/>
    <mergeCell ref="T8:T11"/>
    <mergeCell ref="AF7:AF11"/>
    <mergeCell ref="AG7:AG11"/>
    <mergeCell ref="DG6:DJ6"/>
    <mergeCell ref="DK6:DQ6"/>
    <mergeCell ref="BA6:BG6"/>
    <mergeCell ref="A7:B12"/>
    <mergeCell ref="GE6:GK6"/>
    <mergeCell ref="DU6:EA6"/>
    <mergeCell ref="EB6:EI6"/>
    <mergeCell ref="EJ6:EM6"/>
    <mergeCell ref="EN6:EP6"/>
    <mergeCell ref="EQ6:ET6"/>
    <mergeCell ref="AM6:AP6"/>
    <mergeCell ref="FX6:FZ6"/>
    <mergeCell ref="AQ6:AW6"/>
    <mergeCell ref="AD7:AD11"/>
    <mergeCell ref="AE7:AE11"/>
    <mergeCell ref="AT7:AT11"/>
    <mergeCell ref="AB8:AB11"/>
    <mergeCell ref="W7:W11"/>
    <mergeCell ref="X7:AB7"/>
    <mergeCell ref="AN7:AN11"/>
    <mergeCell ref="CU8:CU11"/>
    <mergeCell ref="AM7:AM11"/>
    <mergeCell ref="AV7:AV11"/>
    <mergeCell ref="BB7:BB11"/>
    <mergeCell ref="C6:F6"/>
    <mergeCell ref="G6:M6"/>
    <mergeCell ref="N6:P6"/>
    <mergeCell ref="Q6:W6"/>
    <mergeCell ref="EB5:EI5"/>
    <mergeCell ref="FE5:FK5"/>
    <mergeCell ref="DD6:DF6"/>
    <mergeCell ref="CZ5:DC5"/>
    <mergeCell ref="EU6:FA6"/>
    <mergeCell ref="EN5:EP5"/>
    <mergeCell ref="EQ5:ET5"/>
    <mergeCell ref="EU5:FA5"/>
    <mergeCell ref="FB5:FD5"/>
    <mergeCell ref="EJ5:EM5"/>
    <mergeCell ref="CH6:CJ6"/>
    <mergeCell ref="CK6:CQ6"/>
    <mergeCell ref="CR6:CY6"/>
    <mergeCell ref="CZ6:DC6"/>
    <mergeCell ref="DD5:DF5"/>
    <mergeCell ref="DG5:DJ5"/>
    <mergeCell ref="AX6:AZ6"/>
    <mergeCell ref="DR6:DT6"/>
    <mergeCell ref="BP6:BS6"/>
    <mergeCell ref="BT6:BV6"/>
    <mergeCell ref="X6:AE6"/>
    <mergeCell ref="AF6:AI6"/>
    <mergeCell ref="BW5:BZ5"/>
    <mergeCell ref="CA5:CG5"/>
    <mergeCell ref="AJ5:AL5"/>
    <mergeCell ref="AM5:AP5"/>
    <mergeCell ref="AQ5:AW5"/>
    <mergeCell ref="AX5:AZ5"/>
    <mergeCell ref="BA5:BG5"/>
    <mergeCell ref="AJ6:AL6"/>
    <mergeCell ref="BW6:BZ6"/>
    <mergeCell ref="CA6:CG6"/>
    <mergeCell ref="N5:P5"/>
    <mergeCell ref="Q5:W5"/>
    <mergeCell ref="X5:AE5"/>
    <mergeCell ref="AF5:AI5"/>
    <mergeCell ref="HH5:HJ5"/>
    <mergeCell ref="FL5:FS5"/>
    <mergeCell ref="FT5:FW5"/>
    <mergeCell ref="FX5:FZ5"/>
    <mergeCell ref="GA5:GD5"/>
    <mergeCell ref="GE5:GK5"/>
    <mergeCell ref="GL5:GN5"/>
    <mergeCell ref="GO5:GU5"/>
    <mergeCell ref="GV5:HC5"/>
    <mergeCell ref="HD5:HG5"/>
    <mergeCell ref="DU5:EA5"/>
    <mergeCell ref="CR4:CY4"/>
    <mergeCell ref="BH5:BO5"/>
    <mergeCell ref="BP5:BS5"/>
    <mergeCell ref="BT5:BV5"/>
    <mergeCell ref="CK5:CQ5"/>
    <mergeCell ref="CR5:CY5"/>
    <mergeCell ref="CH4:CJ4"/>
    <mergeCell ref="CK4:CQ4"/>
    <mergeCell ref="CH5:CJ5"/>
    <mergeCell ref="DK5:DQ5"/>
    <mergeCell ref="DR5:DT5"/>
    <mergeCell ref="HH4:HI4"/>
    <mergeCell ref="A5:B6"/>
    <mergeCell ref="GA4:GD4"/>
    <mergeCell ref="GE4:GK4"/>
    <mergeCell ref="GL4:GN4"/>
    <mergeCell ref="GO4:GU4"/>
    <mergeCell ref="GV4:HC4"/>
    <mergeCell ref="HD4:HG4"/>
    <mergeCell ref="DD4:DE4"/>
    <mergeCell ref="DG4:DJ4"/>
    <mergeCell ref="FE4:FK4"/>
    <mergeCell ref="FL4:FS4"/>
    <mergeCell ref="C5:F5"/>
    <mergeCell ref="G5:M5"/>
    <mergeCell ref="DK4:DQ4"/>
    <mergeCell ref="BH4:BO4"/>
    <mergeCell ref="BP4:BS4"/>
    <mergeCell ref="BT4:BU4"/>
    <mergeCell ref="BW4:BZ4"/>
    <mergeCell ref="CA4:CG4"/>
    <mergeCell ref="FT4:FW4"/>
    <mergeCell ref="FX4:FY4"/>
    <mergeCell ref="DR4:DT4"/>
    <mergeCell ref="DU4:EA4"/>
    <mergeCell ref="DG2:DQ2"/>
    <mergeCell ref="EQ2:FA2"/>
    <mergeCell ref="GA2:GK2"/>
    <mergeCell ref="AF4:AI4"/>
    <mergeCell ref="AJ4:AK4"/>
    <mergeCell ref="AM4:AP4"/>
    <mergeCell ref="AQ4:AW4"/>
    <mergeCell ref="AX4:AZ4"/>
    <mergeCell ref="BA4:BG4"/>
    <mergeCell ref="CZ4:DC4"/>
    <mergeCell ref="EB4:EI4"/>
    <mergeCell ref="EJ4:EM4"/>
    <mergeCell ref="EN4:EO4"/>
    <mergeCell ref="EQ4:ET4"/>
    <mergeCell ref="EU4:FA4"/>
    <mergeCell ref="FB4:FD4"/>
    <mergeCell ref="A4:B4"/>
    <mergeCell ref="C2:M2"/>
    <mergeCell ref="AM2:AW2"/>
    <mergeCell ref="BW2:CG2"/>
    <mergeCell ref="C4:F4"/>
    <mergeCell ref="G4:M4"/>
    <mergeCell ref="N4:P4"/>
    <mergeCell ref="Q4:W4"/>
    <mergeCell ref="X4:AE4"/>
    <mergeCell ref="GF7:GG8"/>
    <mergeCell ref="GG9:GG11"/>
    <mergeCell ref="H7:I8"/>
    <mergeCell ref="I9:I11"/>
    <mergeCell ref="AR7:AS8"/>
    <mergeCell ref="AS9:AS11"/>
    <mergeCell ref="CB7:CC8"/>
    <mergeCell ref="CC9:CC11"/>
    <mergeCell ref="N8:P8"/>
    <mergeCell ref="Y8:Y11"/>
    <mergeCell ref="BC7:BC11"/>
    <mergeCell ref="AX8:AZ8"/>
    <mergeCell ref="AZ9:AZ11"/>
    <mergeCell ref="AW7:AW11"/>
    <mergeCell ref="AX7:AZ7"/>
    <mergeCell ref="CR7:CV7"/>
    <mergeCell ref="CP8:CP11"/>
    <mergeCell ref="CW7:CW11"/>
    <mergeCell ref="CX7:CX11"/>
    <mergeCell ref="CY7:CY11"/>
    <mergeCell ref="CN8:CN11"/>
    <mergeCell ref="CO8:CO11"/>
    <mergeCell ref="CS8:CS11"/>
    <mergeCell ref="CT8:CT11"/>
  </mergeCells>
  <phoneticPr fontId="3"/>
  <dataValidations count="7">
    <dataValidation type="whole" allowBlank="1" showInputMessage="1" showErrorMessage="1" errorTitle="入力エラー" error="数値以外の入力または、11桁以上の入力は行えません。" sqref="AJ13:AK38 AD13:AD38 W13:W38 G13:G38 BD13:BE38 BT13:BU38 BN13:BN38 BG13:BG38 AQ13:AQ38 CN13:CO38 DD13:DE38 CX13:CX38 CQ13:CQ38 CA13:CA38 DX13:DY38 EN13:EO38 EH13:EH38 EA13:EA38 DK13:DK38 FH13:FI38 FX13:FY38 FR13:FR38 FK13:FK38 EU13:EU38 GR13:GS38 HH13:HI38 HB13:HB38 GU13:GU38 GE13:GE38 T13:U38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H13:AH38 AO13:AO38 BR13:BR38 BY13:BY38 DB13:DB38 DI13:DI38 EL13:EL38 ES13:ES38 FV13:FV38 GC13:GC38 HF13:HF38 E13:E38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AG13:AG38 D13:D38 BQ13:BQ38 H13:I38 AN13:AN38 DA13:DA38 AR13:AS38 BX13:BX38 EK13:EK38 CB13:CC38 DH13:DH38 FU13:FU38 DL13:DM38 ER13:ER38 HE13:HE38 EV13:EW38 GB13:GB38 GF13:GG38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F13:AF38 AM13:AM38 BP13:BP38 BW13:BW38 CZ13:CZ38 DG13:DG38 EJ13:EJ38 EQ13:EQ38 FT13:FT38 GA13:GA38 HD13:HD38 C13:C38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K13:K38 N13:O38 Q13:R38 X13:AA38 BM13:BM38 AU13:AU38 AX13:AY38 BA13:BB38 BH13:BK38 CW13:CW38 CE13:CE38 CH13:CI38 CK13:CL38 CR13:CU38 EG13:EG38 DO13:DO38 DR13:DS38 DU13:DV38 EB13:EE38 FQ13:FQ38 EY13:EY38 FB13:FC38 FE13:FF38 FL13:FO38 HA13:HA38 GI13:GI38 GL13:GM38 GO13:GP38 GV13:GY38 AC13:AC38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BC13:BC38 CM13:CM38 DW13:DW38 FG13:FG38 GQ13:GQ38 S13:S38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3:J38 AV13:AW38 AT13:AT38 CF13:CG38 CD13:CD38 DP13:DQ38 DN13:DN38 EZ13:FA38 EX13:EX38 GJ13:GK38 GH13:GH38 L13:M38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firstPageNumber="35" pageOrder="overThenDown" orientation="landscape" useFirstPageNumber="1" horizontalDpi="300" verticalDpi="300" r:id="rId1"/>
  <headerFooter alignWithMargins="0">
    <oddHeader>&amp;C&amp;"ＭＳ Ｐゴシック,太字"&amp;12第55表　課税標準額段階別令和３年度分所得割額等に関する調
【その他の所得者】</oddHeader>
  </headerFooter>
  <colBreaks count="23" manualBreakCount="23">
    <brk id="13" max="37" man="1"/>
    <brk id="23" max="37" man="1"/>
    <brk id="31" max="37" man="1"/>
    <brk id="38" max="37" man="1"/>
    <brk id="49" max="37" man="1"/>
    <brk id="59" max="37" man="1"/>
    <brk id="67" max="37" man="1"/>
    <brk id="74" max="37" man="1"/>
    <brk id="85" max="37" man="1"/>
    <brk id="95" max="37" man="1"/>
    <brk id="103" max="37" man="1"/>
    <brk id="110" max="37" man="1"/>
    <brk id="121" max="37" man="1"/>
    <brk id="131" max="37" man="1"/>
    <brk id="139" max="37" man="1"/>
    <brk id="146" max="37" man="1"/>
    <brk id="157" max="37" man="1"/>
    <brk id="167" max="37" man="1"/>
    <brk id="175" max="37" man="1"/>
    <brk id="182" max="37" man="1"/>
    <brk id="193" max="37" man="1"/>
    <brk id="203" max="37" man="1"/>
    <brk id="211" max="37" man="1"/>
  </colBreaks>
  <ignoredErrors>
    <ignoredError sqref="C3:F3 G3:Q3 FZ3:GO3 EP3:FE3 DF3:DU3 BV3:CK3 AL3:BA3 HJ3 R3:AK3 HK3:HN3 BB3:BU3 CL3:DE3 DV3:EO3 FF3:FY3 GP3:HI3" numberStoredAsText="1"/>
    <ignoredError sqref="J36:Q36 AT36:BA36 CD36:CK36 DN36:DU36 EX36:FE36 GG36:GO36 C36:H36 AM36:AR36 BW36:CB36 DG36:DL36 EQ36:EV36 GA36:GF36 AS36 AS38 CC36 CC38 DM36 DM38 EW36 EW38 J38:Q38 C38:H38 AT38:BA38 AM38:AR38 CD38:CK38 BW38:CB38 DN38:DU38 DG38:DL38 EX38:FE38 EQ38:EV38 GG38:GO38 GA38:GF38 R36:AK36 R38:AK38 BB36:BU36 BB38:BU38 CL36:DE36 CL38:DE38 DV36:EO36 DV38:EO38 FF36:FY36 FF38:FY38 GP36:HI36 GP38:HI38" unlockedFormula="1"/>
    <ignoredError sqref="AL36:AL38 BV36:BV38 DF36:DF38 EP36:EP38 FZ36:FZ38" formula="1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3">
    <tabColor theme="8"/>
  </sheetPr>
  <dimension ref="A1:AL28"/>
  <sheetViews>
    <sheetView showGridLines="0" zoomScaleNormal="100" zoomScaleSheetLayoutView="100" workbookViewId="0">
      <selection activeCell="X14" sqref="X14"/>
    </sheetView>
  </sheetViews>
  <sheetFormatPr defaultColWidth="1" defaultRowHeight="15" customHeight="1" x14ac:dyDescent="0.2"/>
  <cols>
    <col min="1" max="1" width="3" style="1" customWidth="1"/>
    <col min="2" max="2" width="22.33203125" style="1" customWidth="1"/>
    <col min="3" max="6" width="15" style="1" customWidth="1"/>
    <col min="7" max="7" width="8" style="1" customWidth="1"/>
    <col min="8" max="8" width="7" style="18" customWidth="1"/>
    <col min="9" max="9" width="8.44140625" style="18" customWidth="1"/>
    <col min="10" max="10" width="10" style="1" customWidth="1"/>
    <col min="11" max="11" width="9" style="1" customWidth="1"/>
    <col min="12" max="13" width="10" style="1" customWidth="1"/>
    <col min="14" max="16" width="9" style="1" customWidth="1"/>
    <col min="17" max="18" width="8" style="1" customWidth="1"/>
    <col min="19" max="23" width="7" style="1" customWidth="1"/>
    <col min="24" max="30" width="10" style="1" customWidth="1"/>
    <col min="31" max="31" width="12" style="1" customWidth="1"/>
    <col min="32" max="37" width="18" style="1" customWidth="1"/>
    <col min="38" max="38" width="6" style="1" customWidth="1"/>
    <col min="39" max="16384" width="1" style="1"/>
  </cols>
  <sheetData>
    <row r="1" spans="1:38" ht="33" customHeight="1" x14ac:dyDescent="0.2">
      <c r="C1" s="2"/>
      <c r="D1" s="2"/>
      <c r="E1" s="2"/>
      <c r="F1" s="2"/>
      <c r="H1" s="1"/>
      <c r="I1" s="1"/>
    </row>
    <row r="2" spans="1:38" ht="19.5" customHeight="1" x14ac:dyDescent="0.2"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</row>
    <row r="3" spans="1:38" ht="13.5" customHeight="1" x14ac:dyDescent="0.2">
      <c r="B3" s="1" t="s">
        <v>129</v>
      </c>
      <c r="C3" s="3" t="s">
        <v>102</v>
      </c>
      <c r="D3" s="3" t="s">
        <v>103</v>
      </c>
      <c r="E3" s="3" t="s">
        <v>104</v>
      </c>
      <c r="F3" s="3" t="s">
        <v>105</v>
      </c>
      <c r="G3" s="3" t="s">
        <v>174</v>
      </c>
      <c r="H3" s="3" t="s">
        <v>175</v>
      </c>
      <c r="I3" s="3" t="s">
        <v>176</v>
      </c>
      <c r="J3" s="3" t="s">
        <v>177</v>
      </c>
      <c r="K3" s="3" t="s">
        <v>178</v>
      </c>
      <c r="L3" s="3" t="s">
        <v>179</v>
      </c>
      <c r="M3" s="4" t="s">
        <v>180</v>
      </c>
      <c r="N3" s="4" t="s">
        <v>4</v>
      </c>
      <c r="O3" s="4" t="s">
        <v>5</v>
      </c>
      <c r="P3" s="4" t="s">
        <v>181</v>
      </c>
      <c r="Q3" s="3" t="s">
        <v>6</v>
      </c>
      <c r="R3" s="3" t="s">
        <v>7</v>
      </c>
      <c r="S3" s="3" t="s">
        <v>8</v>
      </c>
      <c r="T3" s="3" t="s">
        <v>182</v>
      </c>
      <c r="U3" s="3" t="s">
        <v>9</v>
      </c>
      <c r="V3" s="3" t="s">
        <v>10</v>
      </c>
      <c r="W3" s="3" t="s">
        <v>11</v>
      </c>
      <c r="X3" s="3" t="s">
        <v>12</v>
      </c>
      <c r="Y3" s="3" t="s">
        <v>183</v>
      </c>
      <c r="Z3" s="3" t="s">
        <v>13</v>
      </c>
      <c r="AA3" s="3" t="s">
        <v>14</v>
      </c>
      <c r="AB3" s="3" t="s">
        <v>15</v>
      </c>
      <c r="AC3" s="3" t="s">
        <v>16</v>
      </c>
      <c r="AD3" s="3" t="s">
        <v>17</v>
      </c>
      <c r="AE3" s="3" t="s">
        <v>184</v>
      </c>
      <c r="AF3" s="3" t="s">
        <v>185</v>
      </c>
      <c r="AG3" s="3" t="s">
        <v>186</v>
      </c>
      <c r="AH3" s="3" t="s">
        <v>18</v>
      </c>
      <c r="AI3" s="3" t="s">
        <v>19</v>
      </c>
      <c r="AJ3" s="3" t="s">
        <v>20</v>
      </c>
      <c r="AK3" s="3" t="s">
        <v>187</v>
      </c>
    </row>
    <row r="4" spans="1:38" ht="13.5" customHeight="1" x14ac:dyDescent="0.2">
      <c r="A4" s="163" t="s">
        <v>21</v>
      </c>
      <c r="B4" s="164"/>
      <c r="C4" s="165" t="s">
        <v>160</v>
      </c>
      <c r="D4" s="165"/>
      <c r="E4" s="165"/>
      <c r="F4" s="165"/>
      <c r="G4" s="166" t="s">
        <v>161</v>
      </c>
      <c r="H4" s="166"/>
      <c r="I4" s="166"/>
      <c r="J4" s="166"/>
      <c r="K4" s="166"/>
      <c r="L4" s="166"/>
      <c r="M4" s="167"/>
      <c r="N4" s="166" t="str">
        <f>+G4</f>
        <v>ｘｘ1</v>
      </c>
      <c r="O4" s="166"/>
      <c r="P4" s="167"/>
      <c r="Q4" s="165" t="s">
        <v>162</v>
      </c>
      <c r="R4" s="165"/>
      <c r="S4" s="165"/>
      <c r="T4" s="165"/>
      <c r="U4" s="165"/>
      <c r="V4" s="165"/>
      <c r="W4" s="165"/>
      <c r="X4" s="165" t="s">
        <v>163</v>
      </c>
      <c r="Y4" s="165"/>
      <c r="Z4" s="165"/>
      <c r="AA4" s="165"/>
      <c r="AB4" s="165"/>
      <c r="AC4" s="165"/>
      <c r="AD4" s="165"/>
      <c r="AE4" s="165"/>
      <c r="AF4" s="165" t="s">
        <v>164</v>
      </c>
      <c r="AG4" s="165"/>
      <c r="AH4" s="165"/>
      <c r="AI4" s="165"/>
      <c r="AJ4" s="165" t="s">
        <v>165</v>
      </c>
      <c r="AK4" s="165"/>
      <c r="AL4" s="5"/>
    </row>
    <row r="5" spans="1:38" ht="15" customHeight="1" x14ac:dyDescent="0.2">
      <c r="A5" s="134" t="s">
        <v>169</v>
      </c>
      <c r="B5" s="135"/>
      <c r="C5" s="131" t="s">
        <v>38</v>
      </c>
      <c r="D5" s="111" t="s">
        <v>39</v>
      </c>
      <c r="E5" s="111" t="s">
        <v>40</v>
      </c>
      <c r="F5" s="130" t="s">
        <v>41</v>
      </c>
      <c r="G5" s="131" t="s">
        <v>42</v>
      </c>
      <c r="H5" s="101" t="s">
        <v>170</v>
      </c>
      <c r="I5" s="102"/>
      <c r="J5" s="111" t="s">
        <v>44</v>
      </c>
      <c r="K5" s="111" t="s">
        <v>45</v>
      </c>
      <c r="L5" s="111" t="s">
        <v>46</v>
      </c>
      <c r="M5" s="130" t="s">
        <v>47</v>
      </c>
      <c r="N5" s="131" t="s">
        <v>48</v>
      </c>
      <c r="O5" s="111"/>
      <c r="P5" s="130"/>
      <c r="Q5" s="161" t="s">
        <v>198</v>
      </c>
      <c r="R5" s="145" t="s">
        <v>199</v>
      </c>
      <c r="S5" s="145" t="s">
        <v>51</v>
      </c>
      <c r="T5" s="146" t="s">
        <v>106</v>
      </c>
      <c r="U5" s="146"/>
      <c r="V5" s="147"/>
      <c r="W5" s="141" t="s">
        <v>53</v>
      </c>
      <c r="X5" s="142" t="s">
        <v>54</v>
      </c>
      <c r="Y5" s="142"/>
      <c r="Z5" s="142"/>
      <c r="AA5" s="142"/>
      <c r="AB5" s="143"/>
      <c r="AC5" s="111" t="s">
        <v>55</v>
      </c>
      <c r="AD5" s="111" t="s">
        <v>56</v>
      </c>
      <c r="AE5" s="130" t="s">
        <v>41</v>
      </c>
      <c r="AF5" s="131" t="s">
        <v>57</v>
      </c>
      <c r="AG5" s="111" t="s">
        <v>58</v>
      </c>
      <c r="AH5" s="111" t="s">
        <v>59</v>
      </c>
      <c r="AI5" s="130" t="s">
        <v>41</v>
      </c>
      <c r="AJ5" s="148" t="s">
        <v>60</v>
      </c>
      <c r="AK5" s="150"/>
      <c r="AL5" s="152" t="s">
        <v>166</v>
      </c>
    </row>
    <row r="6" spans="1:38" ht="15" customHeight="1" x14ac:dyDescent="0.2">
      <c r="A6" s="136"/>
      <c r="B6" s="137"/>
      <c r="C6" s="131"/>
      <c r="D6" s="111"/>
      <c r="E6" s="111"/>
      <c r="F6" s="130"/>
      <c r="G6" s="131"/>
      <c r="H6" s="103"/>
      <c r="I6" s="104"/>
      <c r="J6" s="111"/>
      <c r="K6" s="111"/>
      <c r="L6" s="111"/>
      <c r="M6" s="130"/>
      <c r="N6" s="143" t="s">
        <v>61</v>
      </c>
      <c r="O6" s="154"/>
      <c r="P6" s="155"/>
      <c r="Q6" s="162"/>
      <c r="R6" s="145"/>
      <c r="S6" s="145"/>
      <c r="T6" s="133" t="s">
        <v>167</v>
      </c>
      <c r="U6" s="107" t="s">
        <v>168</v>
      </c>
      <c r="V6" s="133" t="s">
        <v>63</v>
      </c>
      <c r="W6" s="141"/>
      <c r="X6" s="109" t="s">
        <v>64</v>
      </c>
      <c r="Y6" s="157" t="s">
        <v>65</v>
      </c>
      <c r="Z6" s="144" t="s">
        <v>66</v>
      </c>
      <c r="AA6" s="144" t="s">
        <v>67</v>
      </c>
      <c r="AB6" s="133" t="s">
        <v>63</v>
      </c>
      <c r="AC6" s="111"/>
      <c r="AD6" s="111"/>
      <c r="AE6" s="130"/>
      <c r="AF6" s="131"/>
      <c r="AG6" s="111"/>
      <c r="AH6" s="111"/>
      <c r="AI6" s="130"/>
      <c r="AJ6" s="148"/>
      <c r="AK6" s="151"/>
      <c r="AL6" s="153"/>
    </row>
    <row r="7" spans="1:38" ht="15" customHeight="1" x14ac:dyDescent="0.2">
      <c r="A7" s="136"/>
      <c r="B7" s="137"/>
      <c r="C7" s="131"/>
      <c r="D7" s="111"/>
      <c r="E7" s="111"/>
      <c r="F7" s="130"/>
      <c r="G7" s="131"/>
      <c r="H7" s="99"/>
      <c r="I7" s="105" t="s">
        <v>171</v>
      </c>
      <c r="J7" s="111"/>
      <c r="K7" s="111"/>
      <c r="L7" s="111"/>
      <c r="M7" s="130"/>
      <c r="N7" s="132" t="s">
        <v>68</v>
      </c>
      <c r="O7" s="133" t="s">
        <v>69</v>
      </c>
      <c r="P7" s="156" t="s">
        <v>63</v>
      </c>
      <c r="Q7" s="162"/>
      <c r="R7" s="145"/>
      <c r="S7" s="145"/>
      <c r="T7" s="111"/>
      <c r="U7" s="108"/>
      <c r="V7" s="111"/>
      <c r="W7" s="141"/>
      <c r="X7" s="110"/>
      <c r="Y7" s="158"/>
      <c r="Z7" s="145"/>
      <c r="AA7" s="145"/>
      <c r="AB7" s="111"/>
      <c r="AC7" s="111"/>
      <c r="AD7" s="111"/>
      <c r="AE7" s="130"/>
      <c r="AF7" s="131"/>
      <c r="AG7" s="111"/>
      <c r="AH7" s="111"/>
      <c r="AI7" s="130"/>
      <c r="AJ7" s="149"/>
      <c r="AK7" s="159" t="s">
        <v>107</v>
      </c>
      <c r="AL7" s="153"/>
    </row>
    <row r="8" spans="1:38" ht="15" customHeight="1" x14ac:dyDescent="0.2">
      <c r="A8" s="136"/>
      <c r="B8" s="137"/>
      <c r="C8" s="131"/>
      <c r="D8" s="111"/>
      <c r="E8" s="111"/>
      <c r="F8" s="130"/>
      <c r="G8" s="131"/>
      <c r="H8" s="99"/>
      <c r="I8" s="106"/>
      <c r="J8" s="111"/>
      <c r="K8" s="111"/>
      <c r="L8" s="111"/>
      <c r="M8" s="130"/>
      <c r="N8" s="131"/>
      <c r="O8" s="111"/>
      <c r="P8" s="130"/>
      <c r="Q8" s="162"/>
      <c r="R8" s="145"/>
      <c r="S8" s="145"/>
      <c r="T8" s="111"/>
      <c r="U8" s="108"/>
      <c r="V8" s="111"/>
      <c r="W8" s="141"/>
      <c r="X8" s="110"/>
      <c r="Y8" s="158"/>
      <c r="Z8" s="145"/>
      <c r="AA8" s="145"/>
      <c r="AB8" s="111"/>
      <c r="AC8" s="111"/>
      <c r="AD8" s="111"/>
      <c r="AE8" s="130"/>
      <c r="AF8" s="131"/>
      <c r="AG8" s="111"/>
      <c r="AH8" s="111"/>
      <c r="AI8" s="130"/>
      <c r="AJ8" s="149"/>
      <c r="AK8" s="160"/>
      <c r="AL8" s="153"/>
    </row>
    <row r="9" spans="1:38" ht="15" customHeight="1" x14ac:dyDescent="0.2">
      <c r="A9" s="136"/>
      <c r="B9" s="137"/>
      <c r="C9" s="131"/>
      <c r="D9" s="111"/>
      <c r="E9" s="111"/>
      <c r="F9" s="130"/>
      <c r="G9" s="131"/>
      <c r="H9" s="99"/>
      <c r="I9" s="106"/>
      <c r="J9" s="111"/>
      <c r="K9" s="111"/>
      <c r="L9" s="111"/>
      <c r="M9" s="130"/>
      <c r="N9" s="131"/>
      <c r="O9" s="111"/>
      <c r="P9" s="130"/>
      <c r="Q9" s="162"/>
      <c r="R9" s="145"/>
      <c r="S9" s="145"/>
      <c r="T9" s="111"/>
      <c r="U9" s="108"/>
      <c r="V9" s="111"/>
      <c r="W9" s="141"/>
      <c r="X9" s="110"/>
      <c r="Y9" s="158"/>
      <c r="Z9" s="145"/>
      <c r="AA9" s="145"/>
      <c r="AB9" s="111"/>
      <c r="AC9" s="111"/>
      <c r="AD9" s="111"/>
      <c r="AE9" s="130"/>
      <c r="AF9" s="131"/>
      <c r="AG9" s="111"/>
      <c r="AH9" s="111"/>
      <c r="AI9" s="130"/>
      <c r="AJ9" s="149"/>
      <c r="AK9" s="160"/>
      <c r="AL9" s="153"/>
    </row>
    <row r="10" spans="1:38" ht="15" customHeight="1" x14ac:dyDescent="0.2">
      <c r="A10" s="138"/>
      <c r="B10" s="139"/>
      <c r="C10" s="6" t="s">
        <v>108</v>
      </c>
      <c r="D10" s="7" t="s">
        <v>108</v>
      </c>
      <c r="E10" s="7" t="s">
        <v>108</v>
      </c>
      <c r="F10" s="8" t="s">
        <v>108</v>
      </c>
      <c r="G10" s="6" t="s">
        <v>108</v>
      </c>
      <c r="H10" s="7" t="s">
        <v>172</v>
      </c>
      <c r="I10" s="7" t="s">
        <v>172</v>
      </c>
      <c r="J10" s="7" t="s">
        <v>108</v>
      </c>
      <c r="K10" s="7" t="s">
        <v>108</v>
      </c>
      <c r="L10" s="7" t="s">
        <v>108</v>
      </c>
      <c r="M10" s="8" t="s">
        <v>108</v>
      </c>
      <c r="N10" s="6" t="s">
        <v>108</v>
      </c>
      <c r="O10" s="7" t="s">
        <v>108</v>
      </c>
      <c r="P10" s="8" t="s">
        <v>108</v>
      </c>
      <c r="Q10" s="6" t="s">
        <v>108</v>
      </c>
      <c r="R10" s="7" t="s">
        <v>108</v>
      </c>
      <c r="S10" s="7" t="s">
        <v>108</v>
      </c>
      <c r="T10" s="7" t="s">
        <v>108</v>
      </c>
      <c r="U10" s="7" t="s">
        <v>108</v>
      </c>
      <c r="V10" s="7" t="s">
        <v>108</v>
      </c>
      <c r="W10" s="25" t="s">
        <v>108</v>
      </c>
      <c r="X10" s="9" t="s">
        <v>108</v>
      </c>
      <c r="Y10" s="7" t="s">
        <v>108</v>
      </c>
      <c r="Z10" s="7" t="s">
        <v>108</v>
      </c>
      <c r="AA10" s="7" t="s">
        <v>108</v>
      </c>
      <c r="AB10" s="7" t="s">
        <v>108</v>
      </c>
      <c r="AC10" s="7" t="s">
        <v>108</v>
      </c>
      <c r="AD10" s="7" t="s">
        <v>108</v>
      </c>
      <c r="AE10" s="8" t="s">
        <v>108</v>
      </c>
      <c r="AF10" s="10" t="s">
        <v>108</v>
      </c>
      <c r="AG10" s="11" t="s">
        <v>108</v>
      </c>
      <c r="AH10" s="11" t="s">
        <v>108</v>
      </c>
      <c r="AI10" s="12" t="s">
        <v>109</v>
      </c>
      <c r="AJ10" s="13" t="s">
        <v>110</v>
      </c>
      <c r="AK10" s="14" t="s">
        <v>111</v>
      </c>
      <c r="AL10" s="15" t="s">
        <v>112</v>
      </c>
    </row>
    <row r="11" spans="1:38" s="18" customFormat="1" ht="19.2" x14ac:dyDescent="0.15">
      <c r="A11" s="26">
        <v>1</v>
      </c>
      <c r="B11" s="27" t="s">
        <v>113</v>
      </c>
      <c r="C11" s="65">
        <f>表55!C36</f>
        <v>26852536</v>
      </c>
      <c r="D11" s="66">
        <f>表55!D36</f>
        <v>701</v>
      </c>
      <c r="E11" s="66">
        <f>表55!E36</f>
        <v>0</v>
      </c>
      <c r="F11" s="67">
        <f>表55!F36</f>
        <v>26853237</v>
      </c>
      <c r="G11" s="65">
        <f>表55!G36</f>
        <v>5502</v>
      </c>
      <c r="H11" s="66">
        <f>表55!H36</f>
        <v>1920298</v>
      </c>
      <c r="I11" s="70">
        <f>表55!I36</f>
        <v>386</v>
      </c>
      <c r="J11" s="66">
        <f>表55!J36</f>
        <v>5193872</v>
      </c>
      <c r="K11" s="66">
        <f>表55!K36</f>
        <v>161668</v>
      </c>
      <c r="L11" s="66">
        <f>表55!L36</f>
        <v>542238</v>
      </c>
      <c r="M11" s="68">
        <f>表55!M36</f>
        <v>69538</v>
      </c>
      <c r="N11" s="69">
        <f>表55!N36</f>
        <v>276900</v>
      </c>
      <c r="O11" s="66">
        <f>表55!O36</f>
        <v>295200</v>
      </c>
      <c r="P11" s="67">
        <f>表55!P36</f>
        <v>572100</v>
      </c>
      <c r="Q11" s="65">
        <f>表55!Q36</f>
        <v>69160</v>
      </c>
      <c r="R11" s="66">
        <f>表55!R36</f>
        <v>58500</v>
      </c>
      <c r="S11" s="66">
        <f>表55!S36</f>
        <v>2080</v>
      </c>
      <c r="T11" s="66">
        <f>表55!T36</f>
        <v>447810</v>
      </c>
      <c r="U11" s="66">
        <f>表55!U36</f>
        <v>1502900</v>
      </c>
      <c r="V11" s="70">
        <f>表55!V36</f>
        <v>1950710</v>
      </c>
      <c r="W11" s="68">
        <f>表55!W36</f>
        <v>418540</v>
      </c>
      <c r="X11" s="71">
        <f>表55!X36</f>
        <v>357720</v>
      </c>
      <c r="Y11" s="66">
        <f>表55!Y36</f>
        <v>32850</v>
      </c>
      <c r="Z11" s="66">
        <f>表55!Z36</f>
        <v>71440</v>
      </c>
      <c r="AA11" s="66">
        <f>表55!AA36</f>
        <v>120150</v>
      </c>
      <c r="AB11" s="70">
        <f>表55!AB36</f>
        <v>582160</v>
      </c>
      <c r="AC11" s="66">
        <f>表55!AC36</f>
        <v>97520</v>
      </c>
      <c r="AD11" s="66">
        <f>表55!AD36</f>
        <v>13552030</v>
      </c>
      <c r="AE11" s="67">
        <f>表55!AE36</f>
        <v>25195916</v>
      </c>
      <c r="AF11" s="69">
        <f>表55!AF36</f>
        <v>1657257</v>
      </c>
      <c r="AG11" s="66">
        <f>表55!AG36</f>
        <v>64</v>
      </c>
      <c r="AH11" s="66">
        <f>表55!AH36</f>
        <v>0</v>
      </c>
      <c r="AI11" s="67">
        <f>表55!AI36</f>
        <v>1657321</v>
      </c>
      <c r="AJ11" s="65">
        <f>表55!AJ36</f>
        <v>98097</v>
      </c>
      <c r="AK11" s="66">
        <f>表55!AK36</f>
        <v>98097</v>
      </c>
      <c r="AL11" s="72">
        <f t="shared" ref="AL11:AL28" si="0">+AJ11/AI11</f>
        <v>5.9190102581213898E-2</v>
      </c>
    </row>
    <row r="12" spans="1:38" s="18" customFormat="1" ht="19.2" x14ac:dyDescent="0.15">
      <c r="A12" s="28">
        <v>2</v>
      </c>
      <c r="B12" s="29" t="s">
        <v>114</v>
      </c>
      <c r="C12" s="73">
        <f>表55!AM36</f>
        <v>377789658</v>
      </c>
      <c r="D12" s="74">
        <f>表55!AN36</f>
        <v>1620</v>
      </c>
      <c r="E12" s="74">
        <f>表55!AO36</f>
        <v>1257</v>
      </c>
      <c r="F12" s="75">
        <f>表55!AP36</f>
        <v>377792535</v>
      </c>
      <c r="G12" s="73">
        <f>表55!AQ36</f>
        <v>50575</v>
      </c>
      <c r="H12" s="74">
        <f>表55!AR36</f>
        <v>14579198</v>
      </c>
      <c r="I12" s="78">
        <f>表55!AS36</f>
        <v>4614</v>
      </c>
      <c r="J12" s="74">
        <f>表55!AT36</f>
        <v>58128586</v>
      </c>
      <c r="K12" s="74">
        <f>表55!AU36</f>
        <v>1423546</v>
      </c>
      <c r="L12" s="74">
        <f>表55!AV36</f>
        <v>4795116</v>
      </c>
      <c r="M12" s="76">
        <f>表55!AW36</f>
        <v>762318</v>
      </c>
      <c r="N12" s="77">
        <f>表55!AX36</f>
        <v>2640820</v>
      </c>
      <c r="O12" s="74">
        <f>表55!AY36</f>
        <v>2565600</v>
      </c>
      <c r="P12" s="75">
        <f>表55!AZ36</f>
        <v>5206420</v>
      </c>
      <c r="Q12" s="73">
        <f>表55!BA36</f>
        <v>2570100</v>
      </c>
      <c r="R12" s="74">
        <f>表55!BB36</f>
        <v>486300</v>
      </c>
      <c r="S12" s="74">
        <f>表55!BC36</f>
        <v>0</v>
      </c>
      <c r="T12" s="74">
        <f>表55!BD36</f>
        <v>6505070</v>
      </c>
      <c r="U12" s="74">
        <f>表55!BE36</f>
        <v>24121270</v>
      </c>
      <c r="V12" s="78">
        <f>表55!BF36</f>
        <v>30626340</v>
      </c>
      <c r="W12" s="76">
        <f>表55!BG36</f>
        <v>3210180</v>
      </c>
      <c r="X12" s="77">
        <f>表55!BH36</f>
        <v>2893440</v>
      </c>
      <c r="Y12" s="74">
        <f>表55!BI36</f>
        <v>367200</v>
      </c>
      <c r="Z12" s="74">
        <f>表55!BJ36</f>
        <v>721620</v>
      </c>
      <c r="AA12" s="74">
        <f>表55!BK36</f>
        <v>891000</v>
      </c>
      <c r="AB12" s="78">
        <f>表55!BL36</f>
        <v>4873260</v>
      </c>
      <c r="AC12" s="74">
        <f>表55!BM36</f>
        <v>495420</v>
      </c>
      <c r="AD12" s="74">
        <f>表55!BN36</f>
        <v>114315310</v>
      </c>
      <c r="AE12" s="75">
        <f>表55!BO36</f>
        <v>241522669</v>
      </c>
      <c r="AF12" s="77">
        <f>表55!BP36</f>
        <v>136268241</v>
      </c>
      <c r="AG12" s="74">
        <f>表55!BQ36</f>
        <v>826</v>
      </c>
      <c r="AH12" s="74">
        <f>表55!BR36</f>
        <v>799</v>
      </c>
      <c r="AI12" s="75">
        <f>表55!BS36</f>
        <v>136269866</v>
      </c>
      <c r="AJ12" s="73">
        <f>表55!BT36</f>
        <v>8165392</v>
      </c>
      <c r="AK12" s="74">
        <f>表55!BU36</f>
        <v>8165392</v>
      </c>
      <c r="AL12" s="79">
        <f t="shared" si="0"/>
        <v>5.9920745794231574E-2</v>
      </c>
    </row>
    <row r="13" spans="1:38" s="18" customFormat="1" ht="19.2" x14ac:dyDescent="0.15">
      <c r="A13" s="30">
        <v>3</v>
      </c>
      <c r="B13" s="31" t="s">
        <v>115</v>
      </c>
      <c r="C13" s="80">
        <f>表55!BW36</f>
        <v>302083646</v>
      </c>
      <c r="D13" s="81">
        <f>表55!BX36</f>
        <v>2124</v>
      </c>
      <c r="E13" s="81">
        <f>表55!BY36</f>
        <v>0</v>
      </c>
      <c r="F13" s="82">
        <f>表55!BZ36</f>
        <v>302085770</v>
      </c>
      <c r="G13" s="80">
        <f>表55!CA36</f>
        <v>16530</v>
      </c>
      <c r="H13" s="81">
        <f>表55!CB36</f>
        <v>10030948</v>
      </c>
      <c r="I13" s="85">
        <f>表55!CC36</f>
        <v>3582</v>
      </c>
      <c r="J13" s="81">
        <f>表55!CD36</f>
        <v>39266114</v>
      </c>
      <c r="K13" s="81">
        <f>表55!CE36</f>
        <v>1497192</v>
      </c>
      <c r="L13" s="81">
        <f>表55!CF36</f>
        <v>2979382</v>
      </c>
      <c r="M13" s="83">
        <f>表55!CG36</f>
        <v>563676</v>
      </c>
      <c r="N13" s="84">
        <f>表55!CH36</f>
        <v>1183780</v>
      </c>
      <c r="O13" s="81">
        <f>表55!CI36</f>
        <v>1192800</v>
      </c>
      <c r="P13" s="82">
        <f>表55!CJ36</f>
        <v>2376580</v>
      </c>
      <c r="Q13" s="80">
        <f>表55!CK36</f>
        <v>2052180</v>
      </c>
      <c r="R13" s="81">
        <f>表55!CL36</f>
        <v>286200</v>
      </c>
      <c r="S13" s="81">
        <f>表55!CM36</f>
        <v>0</v>
      </c>
      <c r="T13" s="81">
        <f>表55!CN36</f>
        <v>4095740</v>
      </c>
      <c r="U13" s="81">
        <f>表55!CO36</f>
        <v>9339640</v>
      </c>
      <c r="V13" s="85">
        <f>表55!CP36</f>
        <v>13435380</v>
      </c>
      <c r="W13" s="83">
        <f>表55!CQ36</f>
        <v>1429800</v>
      </c>
      <c r="X13" s="84">
        <f>表55!CR36</f>
        <v>1576410</v>
      </c>
      <c r="Y13" s="81">
        <f>表55!CS36</f>
        <v>288450</v>
      </c>
      <c r="Z13" s="81">
        <f>表55!CT36</f>
        <v>408120</v>
      </c>
      <c r="AA13" s="81">
        <f>表55!CU36</f>
        <v>542250</v>
      </c>
      <c r="AB13" s="85">
        <f>表55!CV36</f>
        <v>2815230</v>
      </c>
      <c r="AC13" s="81">
        <f>表55!CW36</f>
        <v>215280</v>
      </c>
      <c r="AD13" s="81">
        <f>表55!CX36</f>
        <v>52568870</v>
      </c>
      <c r="AE13" s="82">
        <f>表55!CY36</f>
        <v>129533362</v>
      </c>
      <c r="AF13" s="84">
        <f>表55!CZ36</f>
        <v>172550285</v>
      </c>
      <c r="AG13" s="81">
        <f>表55!DA36</f>
        <v>2123</v>
      </c>
      <c r="AH13" s="81">
        <f>表55!DB36</f>
        <v>0</v>
      </c>
      <c r="AI13" s="82">
        <f>表55!DC36</f>
        <v>172552408</v>
      </c>
      <c r="AJ13" s="80">
        <f>表55!DD36</f>
        <v>10348125</v>
      </c>
      <c r="AK13" s="81">
        <f>表55!DE36</f>
        <v>10348125</v>
      </c>
      <c r="AL13" s="86">
        <f t="shared" si="0"/>
        <v>5.9970910403058533E-2</v>
      </c>
    </row>
    <row r="14" spans="1:38" s="18" customFormat="1" ht="19.2" x14ac:dyDescent="0.15">
      <c r="A14" s="28">
        <v>4</v>
      </c>
      <c r="B14" s="29" t="s">
        <v>116</v>
      </c>
      <c r="C14" s="73">
        <f>表55!DG36</f>
        <v>181574763</v>
      </c>
      <c r="D14" s="74">
        <f>表55!DH36</f>
        <v>6502</v>
      </c>
      <c r="E14" s="74">
        <f>表55!DI36</f>
        <v>0</v>
      </c>
      <c r="F14" s="75">
        <f>表55!DJ36</f>
        <v>181581265</v>
      </c>
      <c r="G14" s="73">
        <f>表55!DK36</f>
        <v>7201</v>
      </c>
      <c r="H14" s="74">
        <f>表55!DL36</f>
        <v>6284753</v>
      </c>
      <c r="I14" s="78">
        <f>表55!DM36</f>
        <v>1745</v>
      </c>
      <c r="J14" s="74">
        <f>表55!DN36</f>
        <v>21250549</v>
      </c>
      <c r="K14" s="74">
        <f>表55!DO36</f>
        <v>1297849</v>
      </c>
      <c r="L14" s="74">
        <f>表55!DP36</f>
        <v>1527589</v>
      </c>
      <c r="M14" s="76">
        <f>表55!DQ36</f>
        <v>317737</v>
      </c>
      <c r="N14" s="77">
        <f>表55!DR36</f>
        <v>514280</v>
      </c>
      <c r="O14" s="74">
        <f>表55!DS36</f>
        <v>521100</v>
      </c>
      <c r="P14" s="75">
        <f>表55!DT36</f>
        <v>1035380</v>
      </c>
      <c r="Q14" s="73">
        <f>表55!DU36</f>
        <v>1062880</v>
      </c>
      <c r="R14" s="74">
        <f>表55!DV36</f>
        <v>122700</v>
      </c>
      <c r="S14" s="74">
        <f>表55!DW36</f>
        <v>0</v>
      </c>
      <c r="T14" s="74">
        <f>表55!DX36</f>
        <v>2116730</v>
      </c>
      <c r="U14" s="74">
        <f>表55!DY36</f>
        <v>3417470</v>
      </c>
      <c r="V14" s="78">
        <f>表55!DZ36</f>
        <v>5534200</v>
      </c>
      <c r="W14" s="76">
        <f>表55!EA36</f>
        <v>590660</v>
      </c>
      <c r="X14" s="77">
        <f>表55!EB36</f>
        <v>828300</v>
      </c>
      <c r="Y14" s="74">
        <f>表55!EC36</f>
        <v>206100</v>
      </c>
      <c r="Z14" s="74">
        <f>表55!ED36</f>
        <v>247000</v>
      </c>
      <c r="AA14" s="74">
        <f>表55!EE36</f>
        <v>270000</v>
      </c>
      <c r="AB14" s="78">
        <f>表55!EF36</f>
        <v>1551400</v>
      </c>
      <c r="AC14" s="74">
        <f>表55!EG36</f>
        <v>88550</v>
      </c>
      <c r="AD14" s="74">
        <f>表55!EH36</f>
        <v>21057280</v>
      </c>
      <c r="AE14" s="75">
        <f>表55!EI36</f>
        <v>61728728</v>
      </c>
      <c r="AF14" s="77">
        <f>表55!EJ36</f>
        <v>119846942</v>
      </c>
      <c r="AG14" s="74">
        <f>表55!EK36</f>
        <v>5595</v>
      </c>
      <c r="AH14" s="74">
        <f>表55!EL36</f>
        <v>0</v>
      </c>
      <c r="AI14" s="75">
        <f>表55!EM36</f>
        <v>119852537</v>
      </c>
      <c r="AJ14" s="73">
        <f>表55!EN36</f>
        <v>7189085</v>
      </c>
      <c r="AK14" s="74">
        <f>表55!EO36</f>
        <v>7189085</v>
      </c>
      <c r="AL14" s="87">
        <f t="shared" si="0"/>
        <v>5.9982751971282847E-2</v>
      </c>
    </row>
    <row r="15" spans="1:38" s="18" customFormat="1" ht="19.2" x14ac:dyDescent="0.15">
      <c r="A15" s="30">
        <v>5</v>
      </c>
      <c r="B15" s="31" t="s">
        <v>117</v>
      </c>
      <c r="C15" s="80">
        <f>表55!EQ36</f>
        <v>122867520</v>
      </c>
      <c r="D15" s="81">
        <f>表55!ER36</f>
        <v>0</v>
      </c>
      <c r="E15" s="81">
        <f>表55!ES36</f>
        <v>1187</v>
      </c>
      <c r="F15" s="82">
        <f>表55!ET36</f>
        <v>122868707</v>
      </c>
      <c r="G15" s="80">
        <f>表55!EU36</f>
        <v>7919</v>
      </c>
      <c r="H15" s="81">
        <f>表55!EV36</f>
        <v>3924974</v>
      </c>
      <c r="I15" s="85">
        <f>表55!EW36</f>
        <v>536</v>
      </c>
      <c r="J15" s="81">
        <f>表55!EX36</f>
        <v>13199156</v>
      </c>
      <c r="K15" s="81">
        <f>表55!EY36</f>
        <v>1108115</v>
      </c>
      <c r="L15" s="81">
        <f>表55!EZ36</f>
        <v>844712</v>
      </c>
      <c r="M15" s="83">
        <f>表55!FA36</f>
        <v>184343</v>
      </c>
      <c r="N15" s="84">
        <f>表55!FB36</f>
        <v>281840</v>
      </c>
      <c r="O15" s="81">
        <f>表55!FC36</f>
        <v>288000</v>
      </c>
      <c r="P15" s="82">
        <f>表55!FD36</f>
        <v>569840</v>
      </c>
      <c r="Q15" s="80">
        <f>表55!FE36</f>
        <v>394680</v>
      </c>
      <c r="R15" s="81">
        <f>表55!FF36</f>
        <v>16500</v>
      </c>
      <c r="S15" s="81">
        <f>表55!FG36</f>
        <v>0</v>
      </c>
      <c r="T15" s="81">
        <f>表55!FH36</f>
        <v>1108800</v>
      </c>
      <c r="U15" s="81">
        <f>表55!FI36</f>
        <v>1427800</v>
      </c>
      <c r="V15" s="85">
        <f>表55!FJ36</f>
        <v>2536600</v>
      </c>
      <c r="W15" s="83">
        <f>表55!FK36</f>
        <v>305370</v>
      </c>
      <c r="X15" s="84">
        <f>表55!FL36</f>
        <v>498960</v>
      </c>
      <c r="Y15" s="81">
        <f>表55!FM36</f>
        <v>148500</v>
      </c>
      <c r="Z15" s="81">
        <f>表55!FN36</f>
        <v>139840</v>
      </c>
      <c r="AA15" s="81">
        <f>表55!FO36</f>
        <v>176400</v>
      </c>
      <c r="AB15" s="85">
        <f>表55!FP36</f>
        <v>963700</v>
      </c>
      <c r="AC15" s="81">
        <f>表55!FQ36</f>
        <v>48760</v>
      </c>
      <c r="AD15" s="81">
        <f>表55!FR36</f>
        <v>10935340</v>
      </c>
      <c r="AE15" s="82">
        <f>表55!FS36</f>
        <v>35040009</v>
      </c>
      <c r="AF15" s="84">
        <f>表55!FT36</f>
        <v>87827511</v>
      </c>
      <c r="AG15" s="81">
        <f>表55!FU36</f>
        <v>0</v>
      </c>
      <c r="AH15" s="81">
        <f>表55!FV36</f>
        <v>1187</v>
      </c>
      <c r="AI15" s="82">
        <f>表55!FW36</f>
        <v>87828698</v>
      </c>
      <c r="AJ15" s="80">
        <f>表55!FX36</f>
        <v>5268651</v>
      </c>
      <c r="AK15" s="81">
        <f>表55!FY36</f>
        <v>5268651</v>
      </c>
      <c r="AL15" s="86">
        <f t="shared" si="0"/>
        <v>5.9987807174370272E-2</v>
      </c>
    </row>
    <row r="16" spans="1:38" s="18" customFormat="1" ht="19.2" x14ac:dyDescent="0.15">
      <c r="A16" s="28">
        <v>6</v>
      </c>
      <c r="B16" s="29" t="s">
        <v>118</v>
      </c>
      <c r="C16" s="73">
        <f>表55!GA36</f>
        <v>125767937</v>
      </c>
      <c r="D16" s="74">
        <f>表55!GB36</f>
        <v>3911</v>
      </c>
      <c r="E16" s="74">
        <f>表55!GC36</f>
        <v>900</v>
      </c>
      <c r="F16" s="75">
        <f>表55!GD36</f>
        <v>125772748</v>
      </c>
      <c r="G16" s="73">
        <f>表55!GE36</f>
        <v>6328</v>
      </c>
      <c r="H16" s="74">
        <f>表55!GF36</f>
        <v>3626523</v>
      </c>
      <c r="I16" s="78">
        <f>表55!GG36</f>
        <v>646</v>
      </c>
      <c r="J16" s="74">
        <f>表55!GH36</f>
        <v>12345727</v>
      </c>
      <c r="K16" s="74">
        <f>表55!GI36</f>
        <v>1258109</v>
      </c>
      <c r="L16" s="74">
        <f>表55!GJ36</f>
        <v>708078</v>
      </c>
      <c r="M16" s="76">
        <f>表55!GK36</f>
        <v>155234</v>
      </c>
      <c r="N16" s="77">
        <f>表55!GL36</f>
        <v>225160</v>
      </c>
      <c r="O16" s="74">
        <f>表55!GM36</f>
        <v>238500</v>
      </c>
      <c r="P16" s="75">
        <f>表55!GN36</f>
        <v>463660</v>
      </c>
      <c r="Q16" s="73">
        <f>表55!GO36</f>
        <v>4160</v>
      </c>
      <c r="R16" s="74">
        <f>表55!GP36</f>
        <v>0</v>
      </c>
      <c r="S16" s="74">
        <f>表55!GQ36</f>
        <v>0</v>
      </c>
      <c r="T16" s="74">
        <f>表55!GR36</f>
        <v>800250</v>
      </c>
      <c r="U16" s="74">
        <f>表55!GS36</f>
        <v>910120</v>
      </c>
      <c r="V16" s="78">
        <f>表55!GT36</f>
        <v>1710370</v>
      </c>
      <c r="W16" s="76">
        <f>表55!GU36</f>
        <v>231290</v>
      </c>
      <c r="X16" s="77">
        <f>表55!GV36</f>
        <v>458700</v>
      </c>
      <c r="Y16" s="74">
        <f>表55!GW36</f>
        <v>178650</v>
      </c>
      <c r="Z16" s="74">
        <f>表55!GX36</f>
        <v>121220</v>
      </c>
      <c r="AA16" s="74">
        <f>表55!GY36</f>
        <v>155250</v>
      </c>
      <c r="AB16" s="78">
        <f>表55!GZ36</f>
        <v>913820</v>
      </c>
      <c r="AC16" s="74">
        <f>表55!HA36</f>
        <v>42320</v>
      </c>
      <c r="AD16" s="74">
        <f>表55!HB36</f>
        <v>8792070</v>
      </c>
      <c r="AE16" s="75">
        <f>表55!HC36</f>
        <v>30257689</v>
      </c>
      <c r="AF16" s="77">
        <f>表55!HD36</f>
        <v>95510248</v>
      </c>
      <c r="AG16" s="74">
        <f>表55!HE36</f>
        <v>3911</v>
      </c>
      <c r="AH16" s="74">
        <f>表55!HF36</f>
        <v>900</v>
      </c>
      <c r="AI16" s="75">
        <f>表55!HG36</f>
        <v>95515059</v>
      </c>
      <c r="AJ16" s="73">
        <f>表55!HH36</f>
        <v>5730035</v>
      </c>
      <c r="AK16" s="74">
        <f>表55!HI36</f>
        <v>5730035</v>
      </c>
      <c r="AL16" s="87">
        <f t="shared" si="0"/>
        <v>5.9990906774187301E-2</v>
      </c>
    </row>
    <row r="17" spans="1:38" s="18" customFormat="1" ht="19.2" x14ac:dyDescent="0.15">
      <c r="A17" s="30">
        <v>7</v>
      </c>
      <c r="B17" s="31" t="s">
        <v>119</v>
      </c>
      <c r="C17" s="80">
        <f>'表55 (2)'!C36</f>
        <v>89977161</v>
      </c>
      <c r="D17" s="81">
        <f>'表55 (2)'!D36</f>
        <v>320</v>
      </c>
      <c r="E17" s="81">
        <f>'表55 (2)'!E36</f>
        <v>10209</v>
      </c>
      <c r="F17" s="82">
        <f>'表55 (2)'!F36</f>
        <v>89987690</v>
      </c>
      <c r="G17" s="80">
        <f>'表55 (2)'!G36</f>
        <v>34404</v>
      </c>
      <c r="H17" s="81">
        <f>'表55 (2)'!H36</f>
        <v>2227107</v>
      </c>
      <c r="I17" s="85">
        <f>'表55 (2)'!I36</f>
        <v>302</v>
      </c>
      <c r="J17" s="81">
        <f>'表55 (2)'!J36</f>
        <v>7783239</v>
      </c>
      <c r="K17" s="81">
        <f>'表55 (2)'!K36</f>
        <v>965507</v>
      </c>
      <c r="L17" s="81">
        <f>'表55 (2)'!L36</f>
        <v>412614</v>
      </c>
      <c r="M17" s="83">
        <f>'表55 (2)'!M36</f>
        <v>87802</v>
      </c>
      <c r="N17" s="84">
        <f>'表55 (2)'!N36</f>
        <v>130780</v>
      </c>
      <c r="O17" s="81">
        <f>'表55 (2)'!O36</f>
        <v>146400</v>
      </c>
      <c r="P17" s="82">
        <f>'表55 (2)'!P36</f>
        <v>277180</v>
      </c>
      <c r="Q17" s="80">
        <f>'表55 (2)'!Q36</f>
        <v>0</v>
      </c>
      <c r="R17" s="81">
        <f>'表55 (2)'!R36</f>
        <v>0</v>
      </c>
      <c r="S17" s="81">
        <f>'表55 (2)'!S36</f>
        <v>0</v>
      </c>
      <c r="T17" s="81">
        <f>'表55 (2)'!T36</f>
        <v>390830</v>
      </c>
      <c r="U17" s="81">
        <f>'表55 (2)'!U36</f>
        <v>379580</v>
      </c>
      <c r="V17" s="85">
        <f>'表55 (2)'!V36</f>
        <v>770410</v>
      </c>
      <c r="W17" s="83">
        <f>'表55 (2)'!W36</f>
        <v>111870</v>
      </c>
      <c r="X17" s="84">
        <f>'表55 (2)'!X36</f>
        <v>302280</v>
      </c>
      <c r="Y17" s="81">
        <f>'表55 (2)'!Y36</f>
        <v>130050</v>
      </c>
      <c r="Z17" s="81">
        <f>'表55 (2)'!Z36</f>
        <v>84740</v>
      </c>
      <c r="AA17" s="81">
        <f>'表55 (2)'!AA36</f>
        <v>87750</v>
      </c>
      <c r="AB17" s="85">
        <f>'表55 (2)'!AB36</f>
        <v>604820</v>
      </c>
      <c r="AC17" s="81">
        <f>'表55 (2)'!AC36</f>
        <v>26910</v>
      </c>
      <c r="AD17" s="81">
        <f>'表55 (2)'!AD36</f>
        <v>4977980</v>
      </c>
      <c r="AE17" s="82">
        <f>'表55 (2)'!AE36</f>
        <v>18279843</v>
      </c>
      <c r="AF17" s="84">
        <f>'表55 (2)'!AF36</f>
        <v>71699217</v>
      </c>
      <c r="AG17" s="81">
        <f>'表55 (2)'!AG36</f>
        <v>320</v>
      </c>
      <c r="AH17" s="81">
        <f>'表55 (2)'!AH36</f>
        <v>8310</v>
      </c>
      <c r="AI17" s="82">
        <f>'表55 (2)'!AI36</f>
        <v>71707847</v>
      </c>
      <c r="AJ17" s="80">
        <f>'表55 (2)'!AJ36</f>
        <v>4301976</v>
      </c>
      <c r="AK17" s="81">
        <f>'表55 (2)'!AK36</f>
        <v>4301976</v>
      </c>
      <c r="AL17" s="86">
        <f t="shared" si="0"/>
        <v>5.9993099499975229E-2</v>
      </c>
    </row>
    <row r="18" spans="1:38" s="18" customFormat="1" ht="19.2" x14ac:dyDescent="0.15">
      <c r="A18" s="28">
        <v>8</v>
      </c>
      <c r="B18" s="29" t="s">
        <v>120</v>
      </c>
      <c r="C18" s="73">
        <f>'表55 (2)'!AM36</f>
        <v>119729175</v>
      </c>
      <c r="D18" s="74">
        <f>'表55 (2)'!AN36</f>
        <v>2</v>
      </c>
      <c r="E18" s="74">
        <f>'表55 (2)'!AO36</f>
        <v>25045</v>
      </c>
      <c r="F18" s="75">
        <f>'表55 (2)'!AP36</f>
        <v>119754222</v>
      </c>
      <c r="G18" s="73">
        <f>'表55 (2)'!AQ36</f>
        <v>5705</v>
      </c>
      <c r="H18" s="74">
        <f>'表55 (2)'!AR36</f>
        <v>2586760</v>
      </c>
      <c r="I18" s="78">
        <f>'表55 (2)'!AS36</f>
        <v>140</v>
      </c>
      <c r="J18" s="74">
        <f>'表55 (2)'!AT36</f>
        <v>8723504</v>
      </c>
      <c r="K18" s="74">
        <f>'表55 (2)'!AU36</f>
        <v>1290211</v>
      </c>
      <c r="L18" s="74">
        <f>'表55 (2)'!AV36</f>
        <v>436298</v>
      </c>
      <c r="M18" s="76">
        <f>'表55 (2)'!AW36</f>
        <v>94366</v>
      </c>
      <c r="N18" s="77">
        <f>'表55 (2)'!AX36</f>
        <v>118300</v>
      </c>
      <c r="O18" s="74">
        <f>'表55 (2)'!AY36</f>
        <v>151500</v>
      </c>
      <c r="P18" s="75">
        <f>'表55 (2)'!AZ36</f>
        <v>269800</v>
      </c>
      <c r="Q18" s="73">
        <f>'表55 (2)'!BA36</f>
        <v>0</v>
      </c>
      <c r="R18" s="74">
        <f>'表55 (2)'!BB36</f>
        <v>0</v>
      </c>
      <c r="S18" s="74">
        <f>'表55 (2)'!BC36</f>
        <v>0</v>
      </c>
      <c r="T18" s="74">
        <f>'表55 (2)'!BD36</f>
        <v>114070</v>
      </c>
      <c r="U18" s="74">
        <f>'表55 (2)'!BE36</f>
        <v>100310</v>
      </c>
      <c r="V18" s="78">
        <f>'表55 (2)'!BF36</f>
        <v>214380</v>
      </c>
      <c r="W18" s="76">
        <f>'表55 (2)'!BG36</f>
        <v>32780</v>
      </c>
      <c r="X18" s="77">
        <f>'表55 (2)'!BH36</f>
        <v>326700</v>
      </c>
      <c r="Y18" s="74">
        <f>'表55 (2)'!BI36</f>
        <v>163350</v>
      </c>
      <c r="Z18" s="74">
        <f>'表55 (2)'!BJ36</f>
        <v>77900</v>
      </c>
      <c r="AA18" s="74">
        <f>'表55 (2)'!BK36</f>
        <v>96300</v>
      </c>
      <c r="AB18" s="78">
        <f>'表55 (2)'!BL36</f>
        <v>664250</v>
      </c>
      <c r="AC18" s="74">
        <f>'表55 (2)'!BM36</f>
        <v>29210</v>
      </c>
      <c r="AD18" s="74">
        <f>'表55 (2)'!BN36</f>
        <v>5169350</v>
      </c>
      <c r="AE18" s="75">
        <f>'表55 (2)'!BO36</f>
        <v>19516614</v>
      </c>
      <c r="AF18" s="77">
        <f>'表55 (2)'!BP36</f>
        <v>100212564</v>
      </c>
      <c r="AG18" s="74">
        <f>'表55 (2)'!BQ36</f>
        <v>0</v>
      </c>
      <c r="AH18" s="74">
        <f>'表55 (2)'!BR36</f>
        <v>25044</v>
      </c>
      <c r="AI18" s="75">
        <f>'表55 (2)'!BS36</f>
        <v>100237608</v>
      </c>
      <c r="AJ18" s="73">
        <f>'表55 (2)'!BT36</f>
        <v>6013723</v>
      </c>
      <c r="AK18" s="74">
        <f>'表55 (2)'!BU36</f>
        <v>6013723</v>
      </c>
      <c r="AL18" s="87">
        <f t="shared" si="0"/>
        <v>5.9994677845864E-2</v>
      </c>
    </row>
    <row r="19" spans="1:38" s="18" customFormat="1" ht="19.2" x14ac:dyDescent="0.15">
      <c r="A19" s="30">
        <v>9</v>
      </c>
      <c r="B19" s="31" t="s">
        <v>121</v>
      </c>
      <c r="C19" s="80">
        <f>'表55 (2)'!BW36</f>
        <v>567730348</v>
      </c>
      <c r="D19" s="81">
        <f>'表55 (2)'!BX36</f>
        <v>1186</v>
      </c>
      <c r="E19" s="81">
        <f>'表55 (2)'!BY36</f>
        <v>79334</v>
      </c>
      <c r="F19" s="82">
        <f>'表55 (2)'!BZ36</f>
        <v>567810868</v>
      </c>
      <c r="G19" s="80">
        <f>'表55 (2)'!CA36</f>
        <v>5319</v>
      </c>
      <c r="H19" s="81">
        <f>'表55 (2)'!CB36</f>
        <v>5068261</v>
      </c>
      <c r="I19" s="85">
        <f>'表55 (2)'!CC36</f>
        <v>380</v>
      </c>
      <c r="J19" s="81">
        <f>'表55 (2)'!CD36</f>
        <v>16174048</v>
      </c>
      <c r="K19" s="81">
        <f>'表55 (2)'!CE36</f>
        <v>2585130</v>
      </c>
      <c r="L19" s="81">
        <f>'表55 (2)'!CF36</f>
        <v>677992</v>
      </c>
      <c r="M19" s="83">
        <f>'表55 (2)'!CG36</f>
        <v>160177</v>
      </c>
      <c r="N19" s="84">
        <f>'表55 (2)'!CH36</f>
        <v>185640</v>
      </c>
      <c r="O19" s="81">
        <f>'表55 (2)'!CI36</f>
        <v>242400</v>
      </c>
      <c r="P19" s="82">
        <f>'表55 (2)'!CJ36</f>
        <v>428040</v>
      </c>
      <c r="Q19" s="80">
        <f>'表55 (2)'!CK36</f>
        <v>0</v>
      </c>
      <c r="R19" s="81">
        <f>'表55 (2)'!CL36</f>
        <v>0</v>
      </c>
      <c r="S19" s="81">
        <f>'表55 (2)'!CM36</f>
        <v>0</v>
      </c>
      <c r="T19" s="81">
        <f>'表55 (2)'!CN36</f>
        <v>0</v>
      </c>
      <c r="U19" s="81">
        <f>'表55 (2)'!CO36</f>
        <v>0</v>
      </c>
      <c r="V19" s="85">
        <f>'表55 (2)'!CP36</f>
        <v>0</v>
      </c>
      <c r="W19" s="83">
        <f>'表55 (2)'!CQ36</f>
        <v>0</v>
      </c>
      <c r="X19" s="84">
        <f>'表55 (2)'!CR36</f>
        <v>635250</v>
      </c>
      <c r="Y19" s="81">
        <f>'表55 (2)'!CS36</f>
        <v>396000</v>
      </c>
      <c r="Z19" s="81">
        <f>'表55 (2)'!CT36</f>
        <v>128440</v>
      </c>
      <c r="AA19" s="81">
        <f>'表55 (2)'!CU36</f>
        <v>112500</v>
      </c>
      <c r="AB19" s="85">
        <f>'表55 (2)'!CV36</f>
        <v>1272190</v>
      </c>
      <c r="AC19" s="81">
        <f>'表55 (2)'!CW36</f>
        <v>41630</v>
      </c>
      <c r="AD19" s="81">
        <f>'表55 (2)'!CX36</f>
        <v>5811670</v>
      </c>
      <c r="AE19" s="82">
        <f>'表55 (2)'!CY36</f>
        <v>32224457</v>
      </c>
      <c r="AF19" s="84">
        <f>'表55 (2)'!CZ36</f>
        <v>535505895</v>
      </c>
      <c r="AG19" s="81">
        <f>'表55 (2)'!DA36</f>
        <v>1185</v>
      </c>
      <c r="AH19" s="81">
        <f>'表55 (2)'!DB36</f>
        <v>79331</v>
      </c>
      <c r="AI19" s="82">
        <f>'表55 (2)'!DC36</f>
        <v>535586411</v>
      </c>
      <c r="AJ19" s="80">
        <f>'表55 (2)'!DD36</f>
        <v>32134361</v>
      </c>
      <c r="AK19" s="81">
        <f>'表55 (2)'!DE36</f>
        <v>32134361</v>
      </c>
      <c r="AL19" s="86">
        <f t="shared" si="0"/>
        <v>5.9998462134245596E-2</v>
      </c>
    </row>
    <row r="20" spans="1:38" s="18" customFormat="1" ht="19.2" x14ac:dyDescent="0.15">
      <c r="A20" s="28">
        <v>10</v>
      </c>
      <c r="B20" s="29" t="s">
        <v>122</v>
      </c>
      <c r="C20" s="73">
        <f>'表55 (2)'!DG36</f>
        <v>1914372744</v>
      </c>
      <c r="D20" s="74">
        <f>'表55 (2)'!DH36</f>
        <v>16366</v>
      </c>
      <c r="E20" s="74">
        <f>'表55 (2)'!DI36</f>
        <v>117932</v>
      </c>
      <c r="F20" s="75">
        <f>'表55 (2)'!DJ36</f>
        <v>1914507042</v>
      </c>
      <c r="G20" s="73">
        <f>'表55 (2)'!DK36</f>
        <v>139483</v>
      </c>
      <c r="H20" s="74">
        <f>'表55 (2)'!DL36</f>
        <v>50248822</v>
      </c>
      <c r="I20" s="78">
        <f>'表55 (2)'!DM36</f>
        <v>12331</v>
      </c>
      <c r="J20" s="74">
        <f>'表55 (2)'!DN36</f>
        <v>182064795</v>
      </c>
      <c r="K20" s="74">
        <f>'表55 (2)'!DO36</f>
        <v>11587327</v>
      </c>
      <c r="L20" s="74">
        <f>'表55 (2)'!DP36</f>
        <v>12924019</v>
      </c>
      <c r="M20" s="76">
        <f>'表55 (2)'!DQ36</f>
        <v>2395191</v>
      </c>
      <c r="N20" s="77">
        <f>'表55 (2)'!DR36</f>
        <v>5557500</v>
      </c>
      <c r="O20" s="74">
        <f>'表55 (2)'!DS36</f>
        <v>5641500</v>
      </c>
      <c r="P20" s="75">
        <f>'表55 (2)'!DT36</f>
        <v>11199000</v>
      </c>
      <c r="Q20" s="73">
        <f>'表55 (2)'!DU36</f>
        <v>6153160</v>
      </c>
      <c r="R20" s="74">
        <f>'表55 (2)'!DV36</f>
        <v>970200</v>
      </c>
      <c r="S20" s="74">
        <f>'表55 (2)'!DW36</f>
        <v>2080</v>
      </c>
      <c r="T20" s="74">
        <f>'表55 (2)'!DX36</f>
        <v>15579300</v>
      </c>
      <c r="U20" s="74">
        <f>'表55 (2)'!DY36</f>
        <v>41199090</v>
      </c>
      <c r="V20" s="78">
        <f>'表55 (2)'!DZ36</f>
        <v>56778390</v>
      </c>
      <c r="W20" s="76">
        <f>'表55 (2)'!EA36</f>
        <v>6330490</v>
      </c>
      <c r="X20" s="77">
        <f>'表55 (2)'!EB36</f>
        <v>7877760</v>
      </c>
      <c r="Y20" s="74">
        <f>'表55 (2)'!EC36</f>
        <v>1911150</v>
      </c>
      <c r="Z20" s="74">
        <f>'表55 (2)'!ED36</f>
        <v>2000320</v>
      </c>
      <c r="AA20" s="74">
        <f>'表55 (2)'!EE36</f>
        <v>2451600</v>
      </c>
      <c r="AB20" s="78">
        <f>'表55 (2)'!EF36</f>
        <v>14240830</v>
      </c>
      <c r="AC20" s="74">
        <f>'表55 (2)'!EG36</f>
        <v>1085600</v>
      </c>
      <c r="AD20" s="74">
        <f>'表55 (2)'!EH36</f>
        <v>237179900</v>
      </c>
      <c r="AE20" s="75">
        <f>'表55 (2)'!EI36</f>
        <v>593299287</v>
      </c>
      <c r="AF20" s="77">
        <f>'表55 (2)'!EJ36</f>
        <v>1321078160</v>
      </c>
      <c r="AG20" s="74">
        <f>'表55 (2)'!EK36</f>
        <v>14024</v>
      </c>
      <c r="AH20" s="74">
        <f>'表55 (2)'!EL36</f>
        <v>115571</v>
      </c>
      <c r="AI20" s="75">
        <f>'表55 (2)'!EM36</f>
        <v>1321207755</v>
      </c>
      <c r="AJ20" s="73">
        <f>'表55 (2)'!EN36</f>
        <v>79249445</v>
      </c>
      <c r="AK20" s="74">
        <f>'表55 (2)'!EO36</f>
        <v>79249445</v>
      </c>
      <c r="AL20" s="87">
        <f t="shared" si="0"/>
        <v>5.9982576320860299E-2</v>
      </c>
    </row>
    <row r="21" spans="1:38" s="18" customFormat="1" ht="19.2" x14ac:dyDescent="0.15">
      <c r="A21" s="30">
        <v>11</v>
      </c>
      <c r="B21" s="31" t="s">
        <v>123</v>
      </c>
      <c r="C21" s="80">
        <f>'表55 (2)'!EQ36</f>
        <v>706725840</v>
      </c>
      <c r="D21" s="81">
        <f>'表55 (2)'!ER36</f>
        <v>4445</v>
      </c>
      <c r="E21" s="81">
        <f>'表55 (2)'!ES36</f>
        <v>1257</v>
      </c>
      <c r="F21" s="82">
        <f>'表55 (2)'!ET36</f>
        <v>706731542</v>
      </c>
      <c r="G21" s="80">
        <f>'表55 (2)'!EU36</f>
        <v>72607</v>
      </c>
      <c r="H21" s="81">
        <f>'表55 (2)'!EV36</f>
        <v>26530444</v>
      </c>
      <c r="I21" s="85">
        <f>'表55 (2)'!EW36</f>
        <v>8582</v>
      </c>
      <c r="J21" s="81">
        <f>'表55 (2)'!EX36</f>
        <v>102588572</v>
      </c>
      <c r="K21" s="81">
        <f>'表55 (2)'!EY36</f>
        <v>3082406</v>
      </c>
      <c r="L21" s="81">
        <f>'表55 (2)'!EZ36</f>
        <v>8316736</v>
      </c>
      <c r="M21" s="83">
        <f>'表55 (2)'!FA36</f>
        <v>1395532</v>
      </c>
      <c r="N21" s="84">
        <f>'表55 (2)'!FB36</f>
        <v>4101500</v>
      </c>
      <c r="O21" s="81">
        <f>'表55 (2)'!FC36</f>
        <v>4053600</v>
      </c>
      <c r="P21" s="82">
        <f>'表55 (2)'!FD36</f>
        <v>8155100</v>
      </c>
      <c r="Q21" s="80">
        <f>'表55 (2)'!FE36</f>
        <v>4691440</v>
      </c>
      <c r="R21" s="81">
        <f>'表55 (2)'!FF36</f>
        <v>831000</v>
      </c>
      <c r="S21" s="81">
        <f>'表55 (2)'!FG36</f>
        <v>2080</v>
      </c>
      <c r="T21" s="81">
        <f>'表55 (2)'!FH36</f>
        <v>11048620</v>
      </c>
      <c r="U21" s="81">
        <f>'表55 (2)'!FI36</f>
        <v>34963810</v>
      </c>
      <c r="V21" s="85">
        <f>'表55 (2)'!FJ36</f>
        <v>46012430</v>
      </c>
      <c r="W21" s="83">
        <f>'表55 (2)'!FK36</f>
        <v>5058520</v>
      </c>
      <c r="X21" s="84">
        <f>'表55 (2)'!FL36</f>
        <v>4827570</v>
      </c>
      <c r="Y21" s="81">
        <f>'表55 (2)'!FM36</f>
        <v>688500</v>
      </c>
      <c r="Z21" s="81">
        <f>'表55 (2)'!FN36</f>
        <v>1201180</v>
      </c>
      <c r="AA21" s="81">
        <f>'表55 (2)'!FO36</f>
        <v>1553400</v>
      </c>
      <c r="AB21" s="85">
        <f>'表55 (2)'!FP36</f>
        <v>8270650</v>
      </c>
      <c r="AC21" s="81">
        <f>'表55 (2)'!FQ36</f>
        <v>808220</v>
      </c>
      <c r="AD21" s="81">
        <f>'表55 (2)'!FR36</f>
        <v>180436210</v>
      </c>
      <c r="AE21" s="82">
        <f>'表55 (2)'!FS36</f>
        <v>396251947</v>
      </c>
      <c r="AF21" s="84">
        <f>'表55 (2)'!FT36</f>
        <v>310475783</v>
      </c>
      <c r="AG21" s="81">
        <f>'表55 (2)'!FU36</f>
        <v>3013</v>
      </c>
      <c r="AH21" s="81">
        <f>'表55 (2)'!FV36</f>
        <v>799</v>
      </c>
      <c r="AI21" s="82">
        <f>'表55 (2)'!FW36</f>
        <v>310479595</v>
      </c>
      <c r="AJ21" s="80">
        <f>'表55 (2)'!FX36</f>
        <v>18611614</v>
      </c>
      <c r="AK21" s="81">
        <f>'表55 (2)'!FY36</f>
        <v>18611614</v>
      </c>
      <c r="AL21" s="86">
        <f t="shared" si="0"/>
        <v>5.9944725192004972E-2</v>
      </c>
    </row>
    <row r="22" spans="1:38" s="18" customFormat="1" ht="19.2" x14ac:dyDescent="0.15">
      <c r="A22" s="28">
        <v>12</v>
      </c>
      <c r="B22" s="29" t="s">
        <v>124</v>
      </c>
      <c r="C22" s="73">
        <f>'表55 (2)'!GA36</f>
        <v>520187381</v>
      </c>
      <c r="D22" s="74">
        <f>'表55 (2)'!GB36</f>
        <v>10733</v>
      </c>
      <c r="E22" s="74">
        <f>'表55 (2)'!GC36</f>
        <v>12296</v>
      </c>
      <c r="F22" s="75">
        <f>'表55 (2)'!GD36</f>
        <v>520210410</v>
      </c>
      <c r="G22" s="73">
        <f>'表55 (2)'!GE36</f>
        <v>55852</v>
      </c>
      <c r="H22" s="74">
        <f>'表55 (2)'!GF36</f>
        <v>16063357</v>
      </c>
      <c r="I22" s="78">
        <f>'表55 (2)'!GG36</f>
        <v>3229</v>
      </c>
      <c r="J22" s="74">
        <f>'表55 (2)'!GH36</f>
        <v>54578671</v>
      </c>
      <c r="K22" s="74">
        <f>'表55 (2)'!GI36</f>
        <v>4629580</v>
      </c>
      <c r="L22" s="74">
        <f>'表55 (2)'!GJ36</f>
        <v>3492993</v>
      </c>
      <c r="M22" s="76">
        <f>'表55 (2)'!GK36</f>
        <v>745116</v>
      </c>
      <c r="N22" s="77">
        <f>'表55 (2)'!GL36</f>
        <v>1152060</v>
      </c>
      <c r="O22" s="74">
        <f>'表55 (2)'!GM36</f>
        <v>1194000</v>
      </c>
      <c r="P22" s="75">
        <f>'表55 (2)'!GN36</f>
        <v>2346060</v>
      </c>
      <c r="Q22" s="73">
        <f>'表55 (2)'!GO36</f>
        <v>1461720</v>
      </c>
      <c r="R22" s="74">
        <f>'表55 (2)'!GP36</f>
        <v>139200</v>
      </c>
      <c r="S22" s="74">
        <f>'表55 (2)'!GQ36</f>
        <v>0</v>
      </c>
      <c r="T22" s="74">
        <f>'表55 (2)'!GR36</f>
        <v>4416610</v>
      </c>
      <c r="U22" s="74">
        <f>'表55 (2)'!GS36</f>
        <v>6134970</v>
      </c>
      <c r="V22" s="78">
        <f>'表55 (2)'!GT36</f>
        <v>10551580</v>
      </c>
      <c r="W22" s="76">
        <f>'表55 (2)'!GU36</f>
        <v>1239190</v>
      </c>
      <c r="X22" s="77">
        <f>'表55 (2)'!GV36</f>
        <v>2088240</v>
      </c>
      <c r="Y22" s="74">
        <f>'表55 (2)'!GW36</f>
        <v>663300</v>
      </c>
      <c r="Z22" s="74">
        <f>'表55 (2)'!GX36</f>
        <v>592800</v>
      </c>
      <c r="AA22" s="74">
        <f>'表55 (2)'!GY36</f>
        <v>689400</v>
      </c>
      <c r="AB22" s="78">
        <f>'表55 (2)'!GZ36</f>
        <v>4033740</v>
      </c>
      <c r="AC22" s="74">
        <f>'表55 (2)'!HA36</f>
        <v>206540</v>
      </c>
      <c r="AD22" s="74">
        <f>'表55 (2)'!HB36</f>
        <v>45762670</v>
      </c>
      <c r="AE22" s="75">
        <f>'表55 (2)'!HC36</f>
        <v>145306269</v>
      </c>
      <c r="AF22" s="77">
        <f>'表55 (2)'!HD36</f>
        <v>374883918</v>
      </c>
      <c r="AG22" s="74">
        <f>'表55 (2)'!HE36</f>
        <v>9826</v>
      </c>
      <c r="AH22" s="74">
        <f>'表55 (2)'!HF36</f>
        <v>10397</v>
      </c>
      <c r="AI22" s="75">
        <f>'表55 (2)'!HG36</f>
        <v>374904141</v>
      </c>
      <c r="AJ22" s="73">
        <f>'表55 (2)'!HH36</f>
        <v>22489747</v>
      </c>
      <c r="AK22" s="74">
        <f>'表55 (2)'!HI36</f>
        <v>22489747</v>
      </c>
      <c r="AL22" s="87">
        <f t="shared" si="0"/>
        <v>5.9987993037398858E-2</v>
      </c>
    </row>
    <row r="23" spans="1:38" s="18" customFormat="1" ht="19.2" x14ac:dyDescent="0.15">
      <c r="A23" s="30">
        <v>13</v>
      </c>
      <c r="B23" s="31" t="s">
        <v>120</v>
      </c>
      <c r="C23" s="80">
        <f>'表55 (3)'!C36</f>
        <v>119729175</v>
      </c>
      <c r="D23" s="81">
        <f>'表55 (3)'!D36</f>
        <v>2</v>
      </c>
      <c r="E23" s="81">
        <f>'表55 (3)'!E36</f>
        <v>25045</v>
      </c>
      <c r="F23" s="82">
        <f>'表55 (3)'!F36</f>
        <v>119754222</v>
      </c>
      <c r="G23" s="80">
        <f>'表55 (3)'!G36</f>
        <v>5705</v>
      </c>
      <c r="H23" s="81">
        <f>'表55 (3)'!H36</f>
        <v>2586760</v>
      </c>
      <c r="I23" s="85">
        <f>'表55 (3)'!I36</f>
        <v>140</v>
      </c>
      <c r="J23" s="81">
        <f>'表55 (3)'!J36</f>
        <v>8723504</v>
      </c>
      <c r="K23" s="81">
        <f>'表55 (3)'!K36</f>
        <v>1290211</v>
      </c>
      <c r="L23" s="81">
        <f>'表55 (3)'!L36</f>
        <v>436298</v>
      </c>
      <c r="M23" s="83">
        <f>'表55 (3)'!M36</f>
        <v>94366</v>
      </c>
      <c r="N23" s="84">
        <f>'表55 (3)'!N36</f>
        <v>118300</v>
      </c>
      <c r="O23" s="81">
        <f>'表55 (3)'!O36</f>
        <v>151500</v>
      </c>
      <c r="P23" s="82">
        <f>'表55 (3)'!P36</f>
        <v>269800</v>
      </c>
      <c r="Q23" s="80">
        <f>'表55 (3)'!Q36</f>
        <v>0</v>
      </c>
      <c r="R23" s="81">
        <f>'表55 (3)'!R36</f>
        <v>0</v>
      </c>
      <c r="S23" s="81">
        <f>'表55 (3)'!S36</f>
        <v>0</v>
      </c>
      <c r="T23" s="81">
        <f>'表55 (3)'!T36</f>
        <v>114070</v>
      </c>
      <c r="U23" s="81">
        <f>'表55 (3)'!U36</f>
        <v>100310</v>
      </c>
      <c r="V23" s="85">
        <f>'表55 (3)'!V36</f>
        <v>214380</v>
      </c>
      <c r="W23" s="83">
        <f>'表55 (3)'!W36</f>
        <v>32780</v>
      </c>
      <c r="X23" s="84">
        <f>'表55 (3)'!X36</f>
        <v>326700</v>
      </c>
      <c r="Y23" s="81">
        <f>'表55 (3)'!Y36</f>
        <v>163350</v>
      </c>
      <c r="Z23" s="81">
        <f>'表55 (3)'!Z36</f>
        <v>77900</v>
      </c>
      <c r="AA23" s="81">
        <f>'表55 (3)'!AA36</f>
        <v>96300</v>
      </c>
      <c r="AB23" s="85">
        <f>'表55 (3)'!AB36</f>
        <v>664250</v>
      </c>
      <c r="AC23" s="81">
        <f>'表55 (3)'!AC36</f>
        <v>29210</v>
      </c>
      <c r="AD23" s="81">
        <f>'表55 (3)'!AD36</f>
        <v>5169350</v>
      </c>
      <c r="AE23" s="82">
        <f>'表55 (3)'!AE36</f>
        <v>19516614</v>
      </c>
      <c r="AF23" s="84">
        <f>'表55 (3)'!AF36</f>
        <v>100212564</v>
      </c>
      <c r="AG23" s="81">
        <f>'表55 (3)'!AG36</f>
        <v>0</v>
      </c>
      <c r="AH23" s="81">
        <f>'表55 (3)'!AH36</f>
        <v>25044</v>
      </c>
      <c r="AI23" s="82">
        <f>'表55 (3)'!AI36</f>
        <v>100237608</v>
      </c>
      <c r="AJ23" s="80">
        <f>'表55 (3)'!AJ36</f>
        <v>6013723</v>
      </c>
      <c r="AK23" s="81">
        <f>'表55 (3)'!AK36</f>
        <v>6013723</v>
      </c>
      <c r="AL23" s="86">
        <f t="shared" si="0"/>
        <v>5.9994677845864E-2</v>
      </c>
    </row>
    <row r="24" spans="1:38" s="18" customFormat="1" ht="19.2" x14ac:dyDescent="0.15">
      <c r="A24" s="28">
        <v>14</v>
      </c>
      <c r="B24" s="29" t="s">
        <v>121</v>
      </c>
      <c r="C24" s="73">
        <f>'表55 (3)'!AM36</f>
        <v>567730348</v>
      </c>
      <c r="D24" s="74">
        <f>'表55 (3)'!AN36</f>
        <v>1186</v>
      </c>
      <c r="E24" s="74">
        <f>'表55 (3)'!AO36</f>
        <v>79334</v>
      </c>
      <c r="F24" s="75">
        <f>'表55 (3)'!AP36</f>
        <v>567810868</v>
      </c>
      <c r="G24" s="73">
        <f>'表55 (3)'!AQ36</f>
        <v>5319</v>
      </c>
      <c r="H24" s="74">
        <f>'表55 (3)'!AR36</f>
        <v>5068261</v>
      </c>
      <c r="I24" s="78">
        <f>'表55 (3)'!AS36</f>
        <v>380</v>
      </c>
      <c r="J24" s="74">
        <f>'表55 (3)'!AT36</f>
        <v>16174048</v>
      </c>
      <c r="K24" s="74">
        <f>'表55 (3)'!AU36</f>
        <v>2585130</v>
      </c>
      <c r="L24" s="74">
        <f>'表55 (3)'!AV36</f>
        <v>677992</v>
      </c>
      <c r="M24" s="76">
        <f>'表55 (3)'!AW36</f>
        <v>160177</v>
      </c>
      <c r="N24" s="77">
        <f>'表55 (3)'!AX36</f>
        <v>185640</v>
      </c>
      <c r="O24" s="74">
        <f>'表55 (3)'!AY36</f>
        <v>242400</v>
      </c>
      <c r="P24" s="75">
        <f>'表55 (3)'!AZ36</f>
        <v>428040</v>
      </c>
      <c r="Q24" s="73">
        <f>'表55 (3)'!BA36</f>
        <v>0</v>
      </c>
      <c r="R24" s="74">
        <f>'表55 (3)'!BB36</f>
        <v>0</v>
      </c>
      <c r="S24" s="74">
        <f>'表55 (3)'!BC36</f>
        <v>0</v>
      </c>
      <c r="T24" s="74">
        <f>'表55 (3)'!BD36</f>
        <v>0</v>
      </c>
      <c r="U24" s="74">
        <f>'表55 (3)'!BE36</f>
        <v>0</v>
      </c>
      <c r="V24" s="78">
        <f>'表55 (3)'!BF36</f>
        <v>0</v>
      </c>
      <c r="W24" s="76">
        <f>'表55 (3)'!BG36</f>
        <v>0</v>
      </c>
      <c r="X24" s="77">
        <f>'表55 (3)'!BH36</f>
        <v>635250</v>
      </c>
      <c r="Y24" s="74">
        <f>'表55 (3)'!BI36</f>
        <v>396000</v>
      </c>
      <c r="Z24" s="74">
        <f>'表55 (3)'!BJ36</f>
        <v>128440</v>
      </c>
      <c r="AA24" s="74">
        <f>'表55 (3)'!BK36</f>
        <v>112500</v>
      </c>
      <c r="AB24" s="78">
        <f>'表55 (3)'!BL36</f>
        <v>1272190</v>
      </c>
      <c r="AC24" s="74">
        <f>'表55 (3)'!BM36</f>
        <v>41630</v>
      </c>
      <c r="AD24" s="74">
        <f>'表55 (3)'!BN36</f>
        <v>5811670</v>
      </c>
      <c r="AE24" s="75">
        <f>'表55 (3)'!BO36</f>
        <v>32224457</v>
      </c>
      <c r="AF24" s="77">
        <f>'表55 (3)'!BP36</f>
        <v>535505895</v>
      </c>
      <c r="AG24" s="74">
        <f>'表55 (3)'!BQ36</f>
        <v>1185</v>
      </c>
      <c r="AH24" s="74">
        <f>'表55 (3)'!BR36</f>
        <v>79331</v>
      </c>
      <c r="AI24" s="75">
        <f>'表55 (3)'!BS36</f>
        <v>535586411</v>
      </c>
      <c r="AJ24" s="73">
        <f>'表55 (3)'!BT36</f>
        <v>32134361</v>
      </c>
      <c r="AK24" s="74">
        <f>'表55 (3)'!BU36</f>
        <v>32134361</v>
      </c>
      <c r="AL24" s="87">
        <f t="shared" si="0"/>
        <v>5.9998462134245596E-2</v>
      </c>
    </row>
    <row r="25" spans="1:38" s="18" customFormat="1" ht="19.2" x14ac:dyDescent="0.15">
      <c r="A25" s="30">
        <v>15</v>
      </c>
      <c r="B25" s="31" t="s">
        <v>125</v>
      </c>
      <c r="C25" s="80">
        <f>'表55 (3)'!BW36</f>
        <v>1226039107</v>
      </c>
      <c r="D25" s="81">
        <f>'表55 (3)'!BX36</f>
        <v>15178</v>
      </c>
      <c r="E25" s="81">
        <f>'表55 (3)'!BY36</f>
        <v>13553</v>
      </c>
      <c r="F25" s="82">
        <f>'表55 (3)'!BZ36</f>
        <v>1226067838</v>
      </c>
      <c r="G25" s="80">
        <f>'表55 (3)'!CA36</f>
        <v>128458</v>
      </c>
      <c r="H25" s="81">
        <f>'表55 (3)'!CB36</f>
        <v>42516755</v>
      </c>
      <c r="I25" s="85">
        <f>'表55 (3)'!CC36</f>
        <v>11750</v>
      </c>
      <c r="J25" s="81">
        <f>'表55 (3)'!CD36</f>
        <v>157008378</v>
      </c>
      <c r="K25" s="81">
        <f>'表55 (3)'!CE36</f>
        <v>7704513</v>
      </c>
      <c r="L25" s="81">
        <f>'表55 (3)'!CF36</f>
        <v>11793640</v>
      </c>
      <c r="M25" s="83">
        <f>'表55 (3)'!CG36</f>
        <v>2137868</v>
      </c>
      <c r="N25" s="84">
        <f>'表55 (3)'!CH36</f>
        <v>5246020</v>
      </c>
      <c r="O25" s="81">
        <f>'表55 (3)'!CI36</f>
        <v>5238900</v>
      </c>
      <c r="P25" s="82">
        <f>'表55 (3)'!CJ36</f>
        <v>10484920</v>
      </c>
      <c r="Q25" s="80">
        <f>'表55 (3)'!CK36</f>
        <v>6145620</v>
      </c>
      <c r="R25" s="81">
        <f>'表55 (3)'!CL36</f>
        <v>969900</v>
      </c>
      <c r="S25" s="81">
        <f>'表55 (3)'!CM36</f>
        <v>2080</v>
      </c>
      <c r="T25" s="81">
        <f>'表55 (3)'!CN36</f>
        <v>15453350</v>
      </c>
      <c r="U25" s="81">
        <f>'表55 (3)'!CO36</f>
        <v>41066860</v>
      </c>
      <c r="V25" s="85">
        <f>'表55 (3)'!CP36</f>
        <v>56520210</v>
      </c>
      <c r="W25" s="83">
        <f>'表55 (3)'!CQ36</f>
        <v>6289860</v>
      </c>
      <c r="X25" s="84">
        <f>'表55 (3)'!CR36</f>
        <v>6905580</v>
      </c>
      <c r="Y25" s="81">
        <f>'表55 (3)'!CS36</f>
        <v>1350450</v>
      </c>
      <c r="Z25" s="81">
        <f>'表55 (3)'!CT36</f>
        <v>1790560</v>
      </c>
      <c r="AA25" s="81">
        <f>'表55 (3)'!CU36</f>
        <v>2234250</v>
      </c>
      <c r="AB25" s="85">
        <f>'表55 (3)'!CV36</f>
        <v>12280840</v>
      </c>
      <c r="AC25" s="81">
        <f>'表55 (3)'!CW36</f>
        <v>1011540</v>
      </c>
      <c r="AD25" s="81">
        <f>'表55 (3)'!CX36</f>
        <v>225900460</v>
      </c>
      <c r="AE25" s="82">
        <f>'表55 (3)'!CY36</f>
        <v>540895042</v>
      </c>
      <c r="AF25" s="84">
        <f>'表55 (3)'!CZ36</f>
        <v>685148761</v>
      </c>
      <c r="AG25" s="81">
        <f>'表55 (3)'!DA36</f>
        <v>12839</v>
      </c>
      <c r="AH25" s="81">
        <f>'表55 (3)'!DB36</f>
        <v>11196</v>
      </c>
      <c r="AI25" s="82">
        <f>'表55 (3)'!DC36</f>
        <v>685172796</v>
      </c>
      <c r="AJ25" s="80">
        <f>'表55 (3)'!DD36</f>
        <v>27386769</v>
      </c>
      <c r="AK25" s="81">
        <f>'表55 (3)'!DE36</f>
        <v>27386769</v>
      </c>
      <c r="AL25" s="86">
        <f t="shared" si="0"/>
        <v>3.9970601810057856E-2</v>
      </c>
    </row>
    <row r="26" spans="1:38" s="18" customFormat="1" ht="19.2" x14ac:dyDescent="0.15">
      <c r="A26" s="28">
        <v>16</v>
      </c>
      <c r="B26" s="29" t="s">
        <v>126</v>
      </c>
      <c r="C26" s="73">
        <f>'表55 (3)'!DG36</f>
        <v>119729175</v>
      </c>
      <c r="D26" s="74">
        <f>'表55 (3)'!DH36</f>
        <v>2</v>
      </c>
      <c r="E26" s="74">
        <f>'表55 (3)'!DI36</f>
        <v>25045</v>
      </c>
      <c r="F26" s="75">
        <f>'表55 (3)'!DJ36</f>
        <v>119754222</v>
      </c>
      <c r="G26" s="73">
        <f>'表55 (3)'!DK36</f>
        <v>5705</v>
      </c>
      <c r="H26" s="74">
        <f>'表55 (3)'!DL36</f>
        <v>2586760</v>
      </c>
      <c r="I26" s="78">
        <f>'表55 (3)'!DM36</f>
        <v>140</v>
      </c>
      <c r="J26" s="74">
        <f>'表55 (3)'!DN36</f>
        <v>8723504</v>
      </c>
      <c r="K26" s="74">
        <f>'表55 (3)'!DO36</f>
        <v>1290211</v>
      </c>
      <c r="L26" s="74">
        <f>'表55 (3)'!DP36</f>
        <v>436298</v>
      </c>
      <c r="M26" s="76">
        <f>'表55 (3)'!DQ36</f>
        <v>94366</v>
      </c>
      <c r="N26" s="77">
        <f>'表55 (3)'!DR36</f>
        <v>118300</v>
      </c>
      <c r="O26" s="74">
        <f>'表55 (3)'!DS36</f>
        <v>151500</v>
      </c>
      <c r="P26" s="75">
        <f>'表55 (3)'!DT36</f>
        <v>269800</v>
      </c>
      <c r="Q26" s="73">
        <f>'表55 (3)'!DU36</f>
        <v>0</v>
      </c>
      <c r="R26" s="74">
        <f>'表55 (3)'!DV36</f>
        <v>0</v>
      </c>
      <c r="S26" s="74">
        <f>'表55 (3)'!DW36</f>
        <v>0</v>
      </c>
      <c r="T26" s="74">
        <f>'表55 (3)'!DX36</f>
        <v>114070</v>
      </c>
      <c r="U26" s="74">
        <f>'表55 (3)'!DY36</f>
        <v>100310</v>
      </c>
      <c r="V26" s="78">
        <f>'表55 (3)'!DZ36</f>
        <v>214380</v>
      </c>
      <c r="W26" s="76">
        <f>'表55 (3)'!EA36</f>
        <v>32780</v>
      </c>
      <c r="X26" s="77">
        <f>'表55 (3)'!EB36</f>
        <v>326700</v>
      </c>
      <c r="Y26" s="74">
        <f>'表55 (3)'!EC36</f>
        <v>163350</v>
      </c>
      <c r="Z26" s="74">
        <f>'表55 (3)'!ED36</f>
        <v>77900</v>
      </c>
      <c r="AA26" s="74">
        <f>'表55 (3)'!EE36</f>
        <v>96300</v>
      </c>
      <c r="AB26" s="78">
        <f>'表55 (3)'!EF36</f>
        <v>664250</v>
      </c>
      <c r="AC26" s="74">
        <f>'表55 (3)'!EG36</f>
        <v>29210</v>
      </c>
      <c r="AD26" s="74">
        <f>'表55 (3)'!EH36</f>
        <v>5169350</v>
      </c>
      <c r="AE26" s="75">
        <f>'表55 (3)'!EI36</f>
        <v>19516614</v>
      </c>
      <c r="AF26" s="77">
        <f>'表55 (3)'!EJ36</f>
        <v>100212564</v>
      </c>
      <c r="AG26" s="74">
        <f>'表55 (3)'!EK36</f>
        <v>0</v>
      </c>
      <c r="AH26" s="74">
        <f>'表55 (3)'!EL36</f>
        <v>25044</v>
      </c>
      <c r="AI26" s="75">
        <f>'表55 (3)'!EM36</f>
        <v>100237608</v>
      </c>
      <c r="AJ26" s="73">
        <f>'表55 (3)'!EN36</f>
        <v>4008689</v>
      </c>
      <c r="AK26" s="74">
        <f>'表55 (3)'!EO36</f>
        <v>4008689</v>
      </c>
      <c r="AL26" s="87">
        <f t="shared" si="0"/>
        <v>3.999186612673359E-2</v>
      </c>
    </row>
    <row r="27" spans="1:38" s="18" customFormat="1" ht="19.2" x14ac:dyDescent="0.15">
      <c r="A27" s="30">
        <v>17</v>
      </c>
      <c r="B27" s="31" t="s">
        <v>127</v>
      </c>
      <c r="C27" s="80">
        <f>'表55 (3)'!EQ36</f>
        <v>567730348</v>
      </c>
      <c r="D27" s="81">
        <f>'表55 (3)'!ER36</f>
        <v>1186</v>
      </c>
      <c r="E27" s="81">
        <f>'表55 (3)'!ES36</f>
        <v>79334</v>
      </c>
      <c r="F27" s="82">
        <f>'表55 (3)'!ET36</f>
        <v>567810868</v>
      </c>
      <c r="G27" s="80">
        <f>'表55 (3)'!EU36</f>
        <v>5319</v>
      </c>
      <c r="H27" s="81">
        <f>'表55 (3)'!EV36</f>
        <v>5068261</v>
      </c>
      <c r="I27" s="85">
        <f>'表55 (3)'!EW36</f>
        <v>380</v>
      </c>
      <c r="J27" s="81">
        <f>'表55 (3)'!EX36</f>
        <v>16174048</v>
      </c>
      <c r="K27" s="81">
        <f>'表55 (3)'!EY36</f>
        <v>2585130</v>
      </c>
      <c r="L27" s="81">
        <f>'表55 (3)'!EZ36</f>
        <v>677992</v>
      </c>
      <c r="M27" s="83">
        <f>'表55 (3)'!FA36</f>
        <v>160177</v>
      </c>
      <c r="N27" s="84">
        <f>'表55 (3)'!FB36</f>
        <v>185640</v>
      </c>
      <c r="O27" s="81">
        <f>'表55 (3)'!FC36</f>
        <v>242400</v>
      </c>
      <c r="P27" s="82">
        <f>'表55 (3)'!FD36</f>
        <v>428040</v>
      </c>
      <c r="Q27" s="80">
        <f>'表55 (3)'!FE36</f>
        <v>0</v>
      </c>
      <c r="R27" s="81">
        <f>'表55 (3)'!FF36</f>
        <v>0</v>
      </c>
      <c r="S27" s="81">
        <f>'表55 (3)'!FG36</f>
        <v>0</v>
      </c>
      <c r="T27" s="81">
        <f>'表55 (3)'!FH36</f>
        <v>0</v>
      </c>
      <c r="U27" s="81">
        <f>'表55 (3)'!FI36</f>
        <v>0</v>
      </c>
      <c r="V27" s="85">
        <f>'表55 (3)'!FJ36</f>
        <v>0</v>
      </c>
      <c r="W27" s="83">
        <f>'表55 (3)'!FK36</f>
        <v>0</v>
      </c>
      <c r="X27" s="84">
        <f>'表55 (3)'!FL36</f>
        <v>635250</v>
      </c>
      <c r="Y27" s="81">
        <f>'表55 (3)'!FM36</f>
        <v>396000</v>
      </c>
      <c r="Z27" s="81">
        <f>'表55 (3)'!FN36</f>
        <v>128440</v>
      </c>
      <c r="AA27" s="81">
        <f>'表55 (3)'!FO36</f>
        <v>112500</v>
      </c>
      <c r="AB27" s="85">
        <f>'表55 (3)'!FP36</f>
        <v>1272190</v>
      </c>
      <c r="AC27" s="81">
        <f>'表55 (3)'!FQ36</f>
        <v>41630</v>
      </c>
      <c r="AD27" s="81">
        <f>'表55 (3)'!FR36</f>
        <v>5811670</v>
      </c>
      <c r="AE27" s="82">
        <f>'表55 (3)'!FS36</f>
        <v>32224457</v>
      </c>
      <c r="AF27" s="84">
        <f>'表55 (3)'!FT36</f>
        <v>535505895</v>
      </c>
      <c r="AG27" s="81">
        <f>'表55 (3)'!FU36</f>
        <v>1185</v>
      </c>
      <c r="AH27" s="81">
        <f>'表55 (3)'!FV36</f>
        <v>79331</v>
      </c>
      <c r="AI27" s="82">
        <f>'表55 (3)'!FW36</f>
        <v>535586411</v>
      </c>
      <c r="AJ27" s="80">
        <f>'表55 (3)'!FX36</f>
        <v>21422648</v>
      </c>
      <c r="AK27" s="81">
        <f>'表55 (3)'!FY36</f>
        <v>21422648</v>
      </c>
      <c r="AL27" s="86">
        <f t="shared" si="0"/>
        <v>3.9998490551695493E-2</v>
      </c>
    </row>
    <row r="28" spans="1:38" s="18" customFormat="1" ht="21" customHeight="1" x14ac:dyDescent="0.15">
      <c r="A28" s="32">
        <v>18</v>
      </c>
      <c r="B28" s="33" t="s">
        <v>128</v>
      </c>
      <c r="C28" s="88">
        <f>'表55 (3)'!GA36</f>
        <v>1913498630</v>
      </c>
      <c r="D28" s="89">
        <f>'表55 (3)'!GB36</f>
        <v>16366</v>
      </c>
      <c r="E28" s="89">
        <f>'表55 (3)'!GC36</f>
        <v>117932</v>
      </c>
      <c r="F28" s="90">
        <f>'表55 (3)'!GD36</f>
        <v>1913632928</v>
      </c>
      <c r="G28" s="88">
        <f>'表55 (3)'!GE36</f>
        <v>139482</v>
      </c>
      <c r="H28" s="89">
        <f>'表55 (3)'!GF36</f>
        <v>50171776</v>
      </c>
      <c r="I28" s="93">
        <f>'表55 (3)'!GG36</f>
        <v>12270</v>
      </c>
      <c r="J28" s="89">
        <f>'表55 (3)'!GH36</f>
        <v>181905930</v>
      </c>
      <c r="K28" s="89">
        <f>'表55 (3)'!GI36</f>
        <v>11579854</v>
      </c>
      <c r="L28" s="89">
        <f>'表55 (3)'!GJ36</f>
        <v>12907930</v>
      </c>
      <c r="M28" s="91">
        <f>'表55 (3)'!GK36</f>
        <v>2392411</v>
      </c>
      <c r="N28" s="92">
        <f>'表55 (3)'!GL36</f>
        <v>5549960</v>
      </c>
      <c r="O28" s="89">
        <f>'表55 (3)'!GM36</f>
        <v>5632800</v>
      </c>
      <c r="P28" s="90">
        <f>'表55 (3)'!GN36</f>
        <v>11182760</v>
      </c>
      <c r="Q28" s="88">
        <f>'表55 (3)'!GO36</f>
        <v>6145620</v>
      </c>
      <c r="R28" s="89">
        <f>'表55 (3)'!GP36</f>
        <v>969900</v>
      </c>
      <c r="S28" s="89">
        <f>'表55 (3)'!GQ36</f>
        <v>2080</v>
      </c>
      <c r="T28" s="89">
        <f>'表55 (3)'!GR36</f>
        <v>15567420</v>
      </c>
      <c r="U28" s="89">
        <f>'表55 (3)'!GS36</f>
        <v>41167170</v>
      </c>
      <c r="V28" s="93">
        <f>'表55 (3)'!GT36</f>
        <v>56734590</v>
      </c>
      <c r="W28" s="91">
        <f>'表55 (3)'!GU36</f>
        <v>6322640</v>
      </c>
      <c r="X28" s="92">
        <f>'表55 (3)'!GV36</f>
        <v>7867530</v>
      </c>
      <c r="Y28" s="89">
        <f>'表55 (3)'!GW36</f>
        <v>1909800</v>
      </c>
      <c r="Z28" s="89">
        <f>'表55 (3)'!GX36</f>
        <v>1996900</v>
      </c>
      <c r="AA28" s="89">
        <f>'表55 (3)'!GY36</f>
        <v>2443050</v>
      </c>
      <c r="AB28" s="93">
        <f>'表55 (3)'!GZ36</f>
        <v>14217280</v>
      </c>
      <c r="AC28" s="89">
        <f>'表55 (3)'!HA36</f>
        <v>1082380</v>
      </c>
      <c r="AD28" s="89">
        <f>'表55 (3)'!HB36</f>
        <v>236881480</v>
      </c>
      <c r="AE28" s="90">
        <f>'表55 (3)'!HC36</f>
        <v>592636113</v>
      </c>
      <c r="AF28" s="92">
        <f>'表55 (3)'!HD36</f>
        <v>1320867220</v>
      </c>
      <c r="AG28" s="89">
        <f>'表55 (3)'!HE36</f>
        <v>14024</v>
      </c>
      <c r="AH28" s="89">
        <f>'表55 (3)'!HF36</f>
        <v>115571</v>
      </c>
      <c r="AI28" s="90">
        <f>'表55 (3)'!HG36</f>
        <v>1320996815</v>
      </c>
      <c r="AJ28" s="88">
        <f>'表55 (3)'!HH36</f>
        <v>52818106</v>
      </c>
      <c r="AK28" s="89">
        <f>'表55 (3)'!HI36</f>
        <v>52818106</v>
      </c>
      <c r="AL28" s="94">
        <f t="shared" si="0"/>
        <v>3.9983522594640018E-2</v>
      </c>
    </row>
  </sheetData>
  <mergeCells count="51">
    <mergeCell ref="AJ5:AJ9"/>
    <mergeCell ref="AK5:AK6"/>
    <mergeCell ref="T5:V5"/>
    <mergeCell ref="W5:W9"/>
    <mergeCell ref="X5:AB5"/>
    <mergeCell ref="AC5:AC9"/>
    <mergeCell ref="X6:X9"/>
    <mergeCell ref="Y6:Y9"/>
    <mergeCell ref="AB6:AB9"/>
    <mergeCell ref="AA6:AA9"/>
    <mergeCell ref="AL5:AL9"/>
    <mergeCell ref="N6:P6"/>
    <mergeCell ref="T6:T9"/>
    <mergeCell ref="U6:U9"/>
    <mergeCell ref="V6:V9"/>
    <mergeCell ref="AD5:AD9"/>
    <mergeCell ref="Z6:Z9"/>
    <mergeCell ref="AE5:AE9"/>
    <mergeCell ref="AF5:AF9"/>
    <mergeCell ref="AG5:AG9"/>
    <mergeCell ref="AH5:AH9"/>
    <mergeCell ref="AI5:AI9"/>
    <mergeCell ref="Q5:Q9"/>
    <mergeCell ref="AK7:AK9"/>
    <mergeCell ref="R5:R9"/>
    <mergeCell ref="N7:N9"/>
    <mergeCell ref="O7:O9"/>
    <mergeCell ref="P7:P9"/>
    <mergeCell ref="S5:S9"/>
    <mergeCell ref="N4:P4"/>
    <mergeCell ref="X4:AE4"/>
    <mergeCell ref="AF4:AI4"/>
    <mergeCell ref="AJ4:AK4"/>
    <mergeCell ref="A5:B10"/>
    <mergeCell ref="C5:C9"/>
    <mergeCell ref="D5:D9"/>
    <mergeCell ref="E5:E9"/>
    <mergeCell ref="F5:F9"/>
    <mergeCell ref="G5:G9"/>
    <mergeCell ref="Q4:W4"/>
    <mergeCell ref="J5:J9"/>
    <mergeCell ref="K5:K9"/>
    <mergeCell ref="L5:L9"/>
    <mergeCell ref="M5:M9"/>
    <mergeCell ref="N5:P5"/>
    <mergeCell ref="H5:I6"/>
    <mergeCell ref="I7:I9"/>
    <mergeCell ref="C2:M2"/>
    <mergeCell ref="A4:B4"/>
    <mergeCell ref="C4:F4"/>
    <mergeCell ref="G4:M4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L11:M11 J11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S11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AC11 X11:AA11 N11:O11 K11 Q11:R11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C11 AF11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AG11 D11 H11:I11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E11 AH11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T11:U11 G11 W11 AD11 AJ11:AK11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scale="79" firstPageNumber="35" pageOrder="overThenDown" orientation="landscape" useFirstPageNumber="1" horizontalDpi="300" verticalDpi="300" r:id="rId1"/>
  <headerFooter alignWithMargins="0">
    <oddHeader>&amp;C&amp;"ＭＳ Ｐゴシック,太字"&amp;12第55表　課税標準額段階別令和３年度分所得割額等に関する調
【その他の所得者】
（課税標準額の段階別総括　特別区計）</oddHeader>
  </headerFooter>
  <colBreaks count="3" manualBreakCount="3">
    <brk id="13" max="1048575" man="1"/>
    <brk id="23" max="1048575" man="1"/>
    <brk id="31" max="1048575" man="1"/>
  </colBreaks>
  <ignoredErrors>
    <ignoredError sqref="C3:F3 G3:Q3 R3:AK3" numberStoredAsText="1"/>
    <ignoredError sqref="J11:Q28 C11:H28 R11:AL28" unlocked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4">
    <tabColor theme="8"/>
  </sheetPr>
  <dimension ref="A1:AL28"/>
  <sheetViews>
    <sheetView showGridLines="0" topLeftCell="R15" zoomScaleNormal="100" zoomScaleSheetLayoutView="100" workbookViewId="0">
      <selection activeCell="AG31" sqref="AG31"/>
    </sheetView>
  </sheetViews>
  <sheetFormatPr defaultColWidth="1" defaultRowHeight="15" customHeight="1" x14ac:dyDescent="0.2"/>
  <cols>
    <col min="1" max="1" width="3" style="1" customWidth="1"/>
    <col min="2" max="2" width="22.33203125" style="1" customWidth="1"/>
    <col min="3" max="6" width="15" style="1" customWidth="1"/>
    <col min="7" max="7" width="8" style="1" customWidth="1"/>
    <col min="8" max="8" width="7" style="18" customWidth="1"/>
    <col min="9" max="9" width="8.44140625" style="18" customWidth="1"/>
    <col min="10" max="10" width="10" style="1" customWidth="1"/>
    <col min="11" max="11" width="9" style="1" customWidth="1"/>
    <col min="12" max="13" width="10" style="1" customWidth="1"/>
    <col min="14" max="16" width="9" style="1" customWidth="1"/>
    <col min="17" max="18" width="8" style="1" customWidth="1"/>
    <col min="19" max="23" width="7" style="1" customWidth="1"/>
    <col min="24" max="30" width="10" style="1" customWidth="1"/>
    <col min="31" max="31" width="12" style="1" customWidth="1"/>
    <col min="32" max="37" width="18" style="1" customWidth="1"/>
    <col min="38" max="38" width="6" style="1" customWidth="1"/>
    <col min="39" max="16384" width="1" style="1"/>
  </cols>
  <sheetData>
    <row r="1" spans="1:38" ht="33" customHeight="1" x14ac:dyDescent="0.2">
      <c r="C1" s="2"/>
      <c r="D1" s="2"/>
      <c r="E1" s="2"/>
      <c r="F1" s="2"/>
      <c r="H1" s="1"/>
      <c r="I1" s="1"/>
    </row>
    <row r="2" spans="1:38" ht="19.5" customHeight="1" x14ac:dyDescent="0.2"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</row>
    <row r="3" spans="1:38" ht="13.5" customHeight="1" x14ac:dyDescent="0.2">
      <c r="B3" s="1" t="s">
        <v>156</v>
      </c>
      <c r="C3" s="3" t="s">
        <v>130</v>
      </c>
      <c r="D3" s="3" t="s">
        <v>131</v>
      </c>
      <c r="E3" s="3" t="s">
        <v>132</v>
      </c>
      <c r="F3" s="3" t="s">
        <v>133</v>
      </c>
      <c r="G3" s="3" t="s">
        <v>174</v>
      </c>
      <c r="H3" s="3" t="s">
        <v>175</v>
      </c>
      <c r="I3" s="3" t="s">
        <v>176</v>
      </c>
      <c r="J3" s="3" t="s">
        <v>177</v>
      </c>
      <c r="K3" s="3" t="s">
        <v>178</v>
      </c>
      <c r="L3" s="3" t="s">
        <v>179</v>
      </c>
      <c r="M3" s="4" t="s">
        <v>180</v>
      </c>
      <c r="N3" s="4" t="s">
        <v>4</v>
      </c>
      <c r="O3" s="4" t="s">
        <v>5</v>
      </c>
      <c r="P3" s="4" t="s">
        <v>181</v>
      </c>
      <c r="Q3" s="3" t="s">
        <v>6</v>
      </c>
      <c r="R3" s="3" t="s">
        <v>7</v>
      </c>
      <c r="S3" s="3" t="s">
        <v>8</v>
      </c>
      <c r="T3" s="3" t="s">
        <v>182</v>
      </c>
      <c r="U3" s="3" t="s">
        <v>9</v>
      </c>
      <c r="V3" s="3" t="s">
        <v>10</v>
      </c>
      <c r="W3" s="3" t="s">
        <v>11</v>
      </c>
      <c r="X3" s="3" t="s">
        <v>12</v>
      </c>
      <c r="Y3" s="3" t="s">
        <v>183</v>
      </c>
      <c r="Z3" s="3" t="s">
        <v>13</v>
      </c>
      <c r="AA3" s="3" t="s">
        <v>14</v>
      </c>
      <c r="AB3" s="3" t="s">
        <v>15</v>
      </c>
      <c r="AC3" s="3" t="s">
        <v>16</v>
      </c>
      <c r="AD3" s="3" t="s">
        <v>17</v>
      </c>
      <c r="AE3" s="3" t="s">
        <v>184</v>
      </c>
      <c r="AF3" s="3" t="s">
        <v>185</v>
      </c>
      <c r="AG3" s="3" t="s">
        <v>186</v>
      </c>
      <c r="AH3" s="3" t="s">
        <v>18</v>
      </c>
      <c r="AI3" s="3" t="s">
        <v>19</v>
      </c>
      <c r="AJ3" s="3" t="s">
        <v>20</v>
      </c>
      <c r="AK3" s="3" t="s">
        <v>187</v>
      </c>
    </row>
    <row r="4" spans="1:38" ht="13.5" customHeight="1" x14ac:dyDescent="0.2">
      <c r="A4" s="163" t="s">
        <v>21</v>
      </c>
      <c r="B4" s="164"/>
      <c r="C4" s="165" t="s">
        <v>160</v>
      </c>
      <c r="D4" s="165"/>
      <c r="E4" s="165"/>
      <c r="F4" s="165"/>
      <c r="G4" s="166" t="s">
        <v>161</v>
      </c>
      <c r="H4" s="166"/>
      <c r="I4" s="166"/>
      <c r="J4" s="166"/>
      <c r="K4" s="166"/>
      <c r="L4" s="166"/>
      <c r="M4" s="167"/>
      <c r="N4" s="166" t="str">
        <f>+G4</f>
        <v>ｘｘ1</v>
      </c>
      <c r="O4" s="166"/>
      <c r="P4" s="167"/>
      <c r="Q4" s="165" t="s">
        <v>162</v>
      </c>
      <c r="R4" s="165"/>
      <c r="S4" s="165"/>
      <c r="T4" s="165"/>
      <c r="U4" s="165"/>
      <c r="V4" s="165"/>
      <c r="W4" s="165"/>
      <c r="X4" s="165" t="s">
        <v>163</v>
      </c>
      <c r="Y4" s="165"/>
      <c r="Z4" s="165"/>
      <c r="AA4" s="165"/>
      <c r="AB4" s="165"/>
      <c r="AC4" s="165"/>
      <c r="AD4" s="165"/>
      <c r="AE4" s="165"/>
      <c r="AF4" s="165" t="s">
        <v>164</v>
      </c>
      <c r="AG4" s="165"/>
      <c r="AH4" s="165"/>
      <c r="AI4" s="165"/>
      <c r="AJ4" s="165" t="s">
        <v>165</v>
      </c>
      <c r="AK4" s="165"/>
      <c r="AL4" s="5"/>
    </row>
    <row r="5" spans="1:38" ht="15" customHeight="1" x14ac:dyDescent="0.2">
      <c r="A5" s="134" t="s">
        <v>169</v>
      </c>
      <c r="B5" s="135"/>
      <c r="C5" s="131" t="s">
        <v>38</v>
      </c>
      <c r="D5" s="111" t="s">
        <v>39</v>
      </c>
      <c r="E5" s="111" t="s">
        <v>40</v>
      </c>
      <c r="F5" s="130" t="s">
        <v>41</v>
      </c>
      <c r="G5" s="131" t="s">
        <v>42</v>
      </c>
      <c r="H5" s="101" t="s">
        <v>170</v>
      </c>
      <c r="I5" s="102"/>
      <c r="J5" s="111" t="s">
        <v>44</v>
      </c>
      <c r="K5" s="111" t="s">
        <v>45</v>
      </c>
      <c r="L5" s="111" t="s">
        <v>46</v>
      </c>
      <c r="M5" s="130" t="s">
        <v>47</v>
      </c>
      <c r="N5" s="131" t="s">
        <v>48</v>
      </c>
      <c r="O5" s="111"/>
      <c r="P5" s="130"/>
      <c r="Q5" s="100" t="s">
        <v>49</v>
      </c>
      <c r="R5" s="111" t="s">
        <v>50</v>
      </c>
      <c r="S5" s="145" t="s">
        <v>51</v>
      </c>
      <c r="T5" s="146" t="s">
        <v>134</v>
      </c>
      <c r="U5" s="146"/>
      <c r="V5" s="147"/>
      <c r="W5" s="141" t="s">
        <v>53</v>
      </c>
      <c r="X5" s="142" t="s">
        <v>54</v>
      </c>
      <c r="Y5" s="142"/>
      <c r="Z5" s="142"/>
      <c r="AA5" s="142"/>
      <c r="AB5" s="143"/>
      <c r="AC5" s="111" t="s">
        <v>55</v>
      </c>
      <c r="AD5" s="111" t="s">
        <v>56</v>
      </c>
      <c r="AE5" s="130" t="s">
        <v>41</v>
      </c>
      <c r="AF5" s="131" t="s">
        <v>57</v>
      </c>
      <c r="AG5" s="111" t="s">
        <v>58</v>
      </c>
      <c r="AH5" s="111" t="s">
        <v>59</v>
      </c>
      <c r="AI5" s="130" t="s">
        <v>41</v>
      </c>
      <c r="AJ5" s="148" t="s">
        <v>60</v>
      </c>
      <c r="AK5" s="150"/>
      <c r="AL5" s="152" t="s">
        <v>166</v>
      </c>
    </row>
    <row r="6" spans="1:38" ht="15" customHeight="1" x14ac:dyDescent="0.2">
      <c r="A6" s="136"/>
      <c r="B6" s="137"/>
      <c r="C6" s="131"/>
      <c r="D6" s="111"/>
      <c r="E6" s="111"/>
      <c r="F6" s="130"/>
      <c r="G6" s="131"/>
      <c r="H6" s="103"/>
      <c r="I6" s="104"/>
      <c r="J6" s="111"/>
      <c r="K6" s="111"/>
      <c r="L6" s="111"/>
      <c r="M6" s="130"/>
      <c r="N6" s="143" t="s">
        <v>61</v>
      </c>
      <c r="O6" s="154"/>
      <c r="P6" s="155"/>
      <c r="Q6" s="132" t="s">
        <v>62</v>
      </c>
      <c r="R6" s="111"/>
      <c r="S6" s="145"/>
      <c r="T6" s="133" t="s">
        <v>167</v>
      </c>
      <c r="U6" s="107" t="s">
        <v>168</v>
      </c>
      <c r="V6" s="133" t="s">
        <v>63</v>
      </c>
      <c r="W6" s="141"/>
      <c r="X6" s="109" t="s">
        <v>64</v>
      </c>
      <c r="Y6" s="157" t="s">
        <v>65</v>
      </c>
      <c r="Z6" s="144" t="s">
        <v>66</v>
      </c>
      <c r="AA6" s="144" t="s">
        <v>67</v>
      </c>
      <c r="AB6" s="133" t="s">
        <v>63</v>
      </c>
      <c r="AC6" s="111"/>
      <c r="AD6" s="111"/>
      <c r="AE6" s="130"/>
      <c r="AF6" s="131"/>
      <c r="AG6" s="111"/>
      <c r="AH6" s="111"/>
      <c r="AI6" s="130"/>
      <c r="AJ6" s="148"/>
      <c r="AK6" s="151"/>
      <c r="AL6" s="153"/>
    </row>
    <row r="7" spans="1:38" ht="15" customHeight="1" x14ac:dyDescent="0.2">
      <c r="A7" s="136"/>
      <c r="B7" s="137"/>
      <c r="C7" s="131"/>
      <c r="D7" s="111"/>
      <c r="E7" s="111"/>
      <c r="F7" s="130"/>
      <c r="G7" s="131"/>
      <c r="H7" s="99"/>
      <c r="I7" s="105" t="s">
        <v>171</v>
      </c>
      <c r="J7" s="111"/>
      <c r="K7" s="111"/>
      <c r="L7" s="111"/>
      <c r="M7" s="130"/>
      <c r="N7" s="132" t="s">
        <v>68</v>
      </c>
      <c r="O7" s="133" t="s">
        <v>69</v>
      </c>
      <c r="P7" s="156" t="s">
        <v>63</v>
      </c>
      <c r="Q7" s="131"/>
      <c r="R7" s="111"/>
      <c r="S7" s="145"/>
      <c r="T7" s="111"/>
      <c r="U7" s="108"/>
      <c r="V7" s="111"/>
      <c r="W7" s="141"/>
      <c r="X7" s="110"/>
      <c r="Y7" s="158"/>
      <c r="Z7" s="145"/>
      <c r="AA7" s="145"/>
      <c r="AB7" s="111"/>
      <c r="AC7" s="111"/>
      <c r="AD7" s="111"/>
      <c r="AE7" s="130"/>
      <c r="AF7" s="131"/>
      <c r="AG7" s="111"/>
      <c r="AH7" s="111"/>
      <c r="AI7" s="130"/>
      <c r="AJ7" s="149"/>
      <c r="AK7" s="159" t="s">
        <v>135</v>
      </c>
      <c r="AL7" s="153"/>
    </row>
    <row r="8" spans="1:38" ht="15" customHeight="1" x14ac:dyDescent="0.2">
      <c r="A8" s="136"/>
      <c r="B8" s="137"/>
      <c r="C8" s="131"/>
      <c r="D8" s="111"/>
      <c r="E8" s="111"/>
      <c r="F8" s="130"/>
      <c r="G8" s="131"/>
      <c r="H8" s="99"/>
      <c r="I8" s="106"/>
      <c r="J8" s="111"/>
      <c r="K8" s="111"/>
      <c r="L8" s="111"/>
      <c r="M8" s="130"/>
      <c r="N8" s="131"/>
      <c r="O8" s="111"/>
      <c r="P8" s="130"/>
      <c r="Q8" s="131"/>
      <c r="R8" s="111"/>
      <c r="S8" s="145"/>
      <c r="T8" s="111"/>
      <c r="U8" s="108"/>
      <c r="V8" s="111"/>
      <c r="W8" s="141"/>
      <c r="X8" s="110"/>
      <c r="Y8" s="158"/>
      <c r="Z8" s="145"/>
      <c r="AA8" s="145"/>
      <c r="AB8" s="111"/>
      <c r="AC8" s="111"/>
      <c r="AD8" s="111"/>
      <c r="AE8" s="130"/>
      <c r="AF8" s="131"/>
      <c r="AG8" s="111"/>
      <c r="AH8" s="111"/>
      <c r="AI8" s="130"/>
      <c r="AJ8" s="149"/>
      <c r="AK8" s="160"/>
      <c r="AL8" s="153"/>
    </row>
    <row r="9" spans="1:38" ht="15" customHeight="1" x14ac:dyDescent="0.2">
      <c r="A9" s="136"/>
      <c r="B9" s="137"/>
      <c r="C9" s="131"/>
      <c r="D9" s="111"/>
      <c r="E9" s="111"/>
      <c r="F9" s="130"/>
      <c r="G9" s="131"/>
      <c r="H9" s="99"/>
      <c r="I9" s="106"/>
      <c r="J9" s="111"/>
      <c r="K9" s="111"/>
      <c r="L9" s="111"/>
      <c r="M9" s="130"/>
      <c r="N9" s="131"/>
      <c r="O9" s="111"/>
      <c r="P9" s="130"/>
      <c r="Q9" s="131"/>
      <c r="R9" s="111"/>
      <c r="S9" s="145"/>
      <c r="T9" s="111"/>
      <c r="U9" s="108"/>
      <c r="V9" s="111"/>
      <c r="W9" s="141"/>
      <c r="X9" s="110"/>
      <c r="Y9" s="158"/>
      <c r="Z9" s="145"/>
      <c r="AA9" s="145"/>
      <c r="AB9" s="111"/>
      <c r="AC9" s="111"/>
      <c r="AD9" s="111"/>
      <c r="AE9" s="130"/>
      <c r="AF9" s="131"/>
      <c r="AG9" s="111"/>
      <c r="AH9" s="111"/>
      <c r="AI9" s="130"/>
      <c r="AJ9" s="149"/>
      <c r="AK9" s="160"/>
      <c r="AL9" s="153"/>
    </row>
    <row r="10" spans="1:38" ht="15" customHeight="1" x14ac:dyDescent="0.2">
      <c r="A10" s="138"/>
      <c r="B10" s="139"/>
      <c r="C10" s="6" t="s">
        <v>136</v>
      </c>
      <c r="D10" s="7" t="s">
        <v>136</v>
      </c>
      <c r="E10" s="7" t="s">
        <v>136</v>
      </c>
      <c r="F10" s="8" t="s">
        <v>136</v>
      </c>
      <c r="G10" s="6" t="s">
        <v>136</v>
      </c>
      <c r="H10" s="7" t="s">
        <v>172</v>
      </c>
      <c r="I10" s="7" t="s">
        <v>172</v>
      </c>
      <c r="J10" s="7" t="s">
        <v>136</v>
      </c>
      <c r="K10" s="7" t="s">
        <v>136</v>
      </c>
      <c r="L10" s="7" t="s">
        <v>136</v>
      </c>
      <c r="M10" s="8" t="s">
        <v>136</v>
      </c>
      <c r="N10" s="6" t="s">
        <v>136</v>
      </c>
      <c r="O10" s="7" t="s">
        <v>136</v>
      </c>
      <c r="P10" s="8" t="s">
        <v>136</v>
      </c>
      <c r="Q10" s="6" t="s">
        <v>136</v>
      </c>
      <c r="R10" s="7" t="s">
        <v>136</v>
      </c>
      <c r="S10" s="7" t="s">
        <v>136</v>
      </c>
      <c r="T10" s="7" t="s">
        <v>136</v>
      </c>
      <c r="U10" s="7" t="s">
        <v>136</v>
      </c>
      <c r="V10" s="7" t="s">
        <v>136</v>
      </c>
      <c r="W10" s="25" t="s">
        <v>136</v>
      </c>
      <c r="X10" s="9" t="s">
        <v>136</v>
      </c>
      <c r="Y10" s="7" t="s">
        <v>136</v>
      </c>
      <c r="Z10" s="7" t="s">
        <v>136</v>
      </c>
      <c r="AA10" s="7" t="s">
        <v>136</v>
      </c>
      <c r="AB10" s="7" t="s">
        <v>136</v>
      </c>
      <c r="AC10" s="7" t="s">
        <v>136</v>
      </c>
      <c r="AD10" s="7" t="s">
        <v>136</v>
      </c>
      <c r="AE10" s="8" t="s">
        <v>136</v>
      </c>
      <c r="AF10" s="10" t="s">
        <v>136</v>
      </c>
      <c r="AG10" s="11" t="s">
        <v>136</v>
      </c>
      <c r="AH10" s="11" t="s">
        <v>136</v>
      </c>
      <c r="AI10" s="12" t="s">
        <v>137</v>
      </c>
      <c r="AJ10" s="13" t="s">
        <v>138</v>
      </c>
      <c r="AK10" s="14" t="s">
        <v>139</v>
      </c>
      <c r="AL10" s="15" t="s">
        <v>140</v>
      </c>
    </row>
    <row r="11" spans="1:38" s="18" customFormat="1" ht="19.2" x14ac:dyDescent="0.15">
      <c r="A11" s="26">
        <v>1</v>
      </c>
      <c r="B11" s="27" t="s">
        <v>141</v>
      </c>
      <c r="C11" s="65">
        <f>表55!C38</f>
        <v>40969117</v>
      </c>
      <c r="D11" s="66">
        <f>表55!D38</f>
        <v>701</v>
      </c>
      <c r="E11" s="66">
        <f>表55!E38</f>
        <v>0</v>
      </c>
      <c r="F11" s="67">
        <f>表55!F38</f>
        <v>40969818</v>
      </c>
      <c r="G11" s="65">
        <f>表55!G38</f>
        <v>8593</v>
      </c>
      <c r="H11" s="66">
        <f>表55!H38</f>
        <v>2947758</v>
      </c>
      <c r="I11" s="70">
        <f>表55!I38</f>
        <v>430</v>
      </c>
      <c r="J11" s="66">
        <f>表55!J38</f>
        <v>7681640</v>
      </c>
      <c r="K11" s="66">
        <f>表55!K38</f>
        <v>227472</v>
      </c>
      <c r="L11" s="66">
        <f>表55!L38</f>
        <v>819541</v>
      </c>
      <c r="M11" s="68">
        <f>表55!M38</f>
        <v>104807</v>
      </c>
      <c r="N11" s="69">
        <f>表55!N38</f>
        <v>529360</v>
      </c>
      <c r="O11" s="66">
        <f>表55!O38</f>
        <v>527700</v>
      </c>
      <c r="P11" s="67">
        <f>表55!P38</f>
        <v>1057060</v>
      </c>
      <c r="Q11" s="65">
        <f>表55!Q38</f>
        <v>93860</v>
      </c>
      <c r="R11" s="66">
        <f>表55!R38</f>
        <v>84600</v>
      </c>
      <c r="S11" s="66">
        <f>表55!S38</f>
        <v>2600</v>
      </c>
      <c r="T11" s="66">
        <f>表55!T38</f>
        <v>746790</v>
      </c>
      <c r="U11" s="66">
        <f>表55!U38</f>
        <v>2623140</v>
      </c>
      <c r="V11" s="70">
        <f>表55!V38</f>
        <v>3369930</v>
      </c>
      <c r="W11" s="68">
        <f>表55!W38</f>
        <v>696710</v>
      </c>
      <c r="X11" s="71">
        <f>表55!X38</f>
        <v>609840</v>
      </c>
      <c r="Y11" s="66">
        <f>表55!Y38</f>
        <v>53100</v>
      </c>
      <c r="Z11" s="66">
        <f>表55!Z38</f>
        <v>107160</v>
      </c>
      <c r="AA11" s="66">
        <f>表55!AA38</f>
        <v>162900</v>
      </c>
      <c r="AB11" s="70">
        <f>表55!AB38</f>
        <v>933000</v>
      </c>
      <c r="AC11" s="66">
        <f>表55!AC38</f>
        <v>176180</v>
      </c>
      <c r="AD11" s="66">
        <f>表55!AD38</f>
        <v>20274800</v>
      </c>
      <c r="AE11" s="67">
        <f>表55!AE38</f>
        <v>38478551</v>
      </c>
      <c r="AF11" s="69">
        <f>表55!AF38</f>
        <v>2491203</v>
      </c>
      <c r="AG11" s="66">
        <f>表55!AG38</f>
        <v>64</v>
      </c>
      <c r="AH11" s="66">
        <f>表55!AH38</f>
        <v>0</v>
      </c>
      <c r="AI11" s="67">
        <f>表55!AI38</f>
        <v>2491267</v>
      </c>
      <c r="AJ11" s="65">
        <f>表55!AJ38</f>
        <v>147479</v>
      </c>
      <c r="AK11" s="66">
        <f>表55!AK38</f>
        <v>147479</v>
      </c>
      <c r="AL11" s="72">
        <f t="shared" ref="AL11:AL28" si="0">+AJ11/AI11</f>
        <v>5.9198391822313706E-2</v>
      </c>
    </row>
    <row r="12" spans="1:38" s="18" customFormat="1" ht="19.2" x14ac:dyDescent="0.15">
      <c r="A12" s="28">
        <v>2</v>
      </c>
      <c r="B12" s="29" t="s">
        <v>142</v>
      </c>
      <c r="C12" s="73">
        <f>表55!AM38</f>
        <v>629193380</v>
      </c>
      <c r="D12" s="74">
        <f>表55!AN38</f>
        <v>1966</v>
      </c>
      <c r="E12" s="74">
        <f>表55!AO38</f>
        <v>1257</v>
      </c>
      <c r="F12" s="75">
        <f>表55!AP38</f>
        <v>629196603</v>
      </c>
      <c r="G12" s="73">
        <f>表55!AQ38</f>
        <v>72954</v>
      </c>
      <c r="H12" s="74">
        <f>表55!AR38</f>
        <v>22289378</v>
      </c>
      <c r="I12" s="78">
        <f>表55!AS38</f>
        <v>6774</v>
      </c>
      <c r="J12" s="74">
        <f>表55!AT38</f>
        <v>93976233</v>
      </c>
      <c r="K12" s="74">
        <f>表55!AU38</f>
        <v>1910743</v>
      </c>
      <c r="L12" s="74">
        <f>表55!AV38</f>
        <v>7791353</v>
      </c>
      <c r="M12" s="76">
        <f>表55!AW38</f>
        <v>1235236</v>
      </c>
      <c r="N12" s="77">
        <f>表55!AX38</f>
        <v>4726800</v>
      </c>
      <c r="O12" s="74">
        <f>表55!AY38</f>
        <v>4358400</v>
      </c>
      <c r="P12" s="75">
        <f>表55!AZ38</f>
        <v>9085200</v>
      </c>
      <c r="Q12" s="73">
        <f>表55!BA38</f>
        <v>3549000</v>
      </c>
      <c r="R12" s="74">
        <f>表55!BB38</f>
        <v>759900</v>
      </c>
      <c r="S12" s="74">
        <f>表55!BC38</f>
        <v>0</v>
      </c>
      <c r="T12" s="74">
        <f>表55!BD38</f>
        <v>12414050</v>
      </c>
      <c r="U12" s="74">
        <f>表55!BE38</f>
        <v>46556100</v>
      </c>
      <c r="V12" s="78">
        <f>表55!BF38</f>
        <v>58970150</v>
      </c>
      <c r="W12" s="76">
        <f>表55!BG38</f>
        <v>5698850</v>
      </c>
      <c r="X12" s="77">
        <f>表55!BH38</f>
        <v>5083980</v>
      </c>
      <c r="Y12" s="74">
        <f>表55!BI38</f>
        <v>554400</v>
      </c>
      <c r="Z12" s="74">
        <f>表55!BJ38</f>
        <v>1128980</v>
      </c>
      <c r="AA12" s="74">
        <f>表55!BK38</f>
        <v>1324350</v>
      </c>
      <c r="AB12" s="78">
        <f>表55!BL38</f>
        <v>8091710</v>
      </c>
      <c r="AC12" s="74">
        <f>表55!BM38</f>
        <v>892170</v>
      </c>
      <c r="AD12" s="74">
        <f>表55!BN38</f>
        <v>187977210</v>
      </c>
      <c r="AE12" s="75">
        <f>表55!BO38</f>
        <v>402300087</v>
      </c>
      <c r="AF12" s="77">
        <f>表55!BP38</f>
        <v>226894547</v>
      </c>
      <c r="AG12" s="74">
        <f>表55!BQ38</f>
        <v>1170</v>
      </c>
      <c r="AH12" s="74">
        <f>表55!BR38</f>
        <v>799</v>
      </c>
      <c r="AI12" s="75">
        <f>表55!BS38</f>
        <v>226896516</v>
      </c>
      <c r="AJ12" s="73">
        <f>表55!BT38</f>
        <v>13596194</v>
      </c>
      <c r="AK12" s="74">
        <f>表55!BU38</f>
        <v>13596194</v>
      </c>
      <c r="AL12" s="79">
        <f t="shared" si="0"/>
        <v>5.9922444996907756E-2</v>
      </c>
    </row>
    <row r="13" spans="1:38" s="18" customFormat="1" ht="19.2" x14ac:dyDescent="0.15">
      <c r="A13" s="30">
        <v>3</v>
      </c>
      <c r="B13" s="31" t="s">
        <v>143</v>
      </c>
      <c r="C13" s="80">
        <f>表55!BW38</f>
        <v>484618550</v>
      </c>
      <c r="D13" s="81">
        <f>表55!BX38</f>
        <v>4059</v>
      </c>
      <c r="E13" s="81">
        <f>表55!BY38</f>
        <v>0</v>
      </c>
      <c r="F13" s="82">
        <f>表55!BZ38</f>
        <v>484622609</v>
      </c>
      <c r="G13" s="80">
        <f>表55!CA38</f>
        <v>28464</v>
      </c>
      <c r="H13" s="81">
        <f>表55!CB38</f>
        <v>14644320</v>
      </c>
      <c r="I13" s="85">
        <f>表55!CC38</f>
        <v>5721</v>
      </c>
      <c r="J13" s="81">
        <f>表55!CD38</f>
        <v>61507409</v>
      </c>
      <c r="K13" s="81">
        <f>表55!CE38</f>
        <v>2013600</v>
      </c>
      <c r="L13" s="81">
        <f>表55!CF38</f>
        <v>4766907</v>
      </c>
      <c r="M13" s="83">
        <f>表55!CG38</f>
        <v>891415</v>
      </c>
      <c r="N13" s="84">
        <f>表55!CH38</f>
        <v>1935180</v>
      </c>
      <c r="O13" s="81">
        <f>表55!CI38</f>
        <v>1858500</v>
      </c>
      <c r="P13" s="82">
        <f>表55!CJ38</f>
        <v>3793680</v>
      </c>
      <c r="Q13" s="80">
        <f>表55!CK38</f>
        <v>2694380</v>
      </c>
      <c r="R13" s="81">
        <f>表55!CL38</f>
        <v>414300</v>
      </c>
      <c r="S13" s="81">
        <f>表55!CM38</f>
        <v>0</v>
      </c>
      <c r="T13" s="81">
        <f>表55!CN38</f>
        <v>7558760</v>
      </c>
      <c r="U13" s="81">
        <f>表55!CO38</f>
        <v>17504460</v>
      </c>
      <c r="V13" s="85">
        <f>表55!CP38</f>
        <v>25063220</v>
      </c>
      <c r="W13" s="83">
        <f>表55!CQ38</f>
        <v>2435250</v>
      </c>
      <c r="X13" s="84">
        <f>表55!CR38</f>
        <v>2525820</v>
      </c>
      <c r="Y13" s="81">
        <f>表55!CS38</f>
        <v>410400</v>
      </c>
      <c r="Z13" s="81">
        <f>表55!CT38</f>
        <v>554800</v>
      </c>
      <c r="AA13" s="81">
        <f>表55!CU38</f>
        <v>765000</v>
      </c>
      <c r="AB13" s="85">
        <f>表55!CV38</f>
        <v>4256020</v>
      </c>
      <c r="AC13" s="81">
        <f>表55!CW38</f>
        <v>356500</v>
      </c>
      <c r="AD13" s="81">
        <f>表55!CX38</f>
        <v>84849280</v>
      </c>
      <c r="AE13" s="82">
        <f>表55!CY38</f>
        <v>207714745</v>
      </c>
      <c r="AF13" s="84">
        <f>表55!CZ38</f>
        <v>276903970</v>
      </c>
      <c r="AG13" s="81">
        <f>表55!DA38</f>
        <v>3894</v>
      </c>
      <c r="AH13" s="81">
        <f>表55!DB38</f>
        <v>0</v>
      </c>
      <c r="AI13" s="82">
        <f>表55!DC38</f>
        <v>276907864</v>
      </c>
      <c r="AJ13" s="80">
        <f>表55!DD38</f>
        <v>16606415</v>
      </c>
      <c r="AK13" s="81">
        <f>表55!DE38</f>
        <v>16606415</v>
      </c>
      <c r="AL13" s="86">
        <f t="shared" si="0"/>
        <v>5.997090425716476E-2</v>
      </c>
    </row>
    <row r="14" spans="1:38" s="18" customFormat="1" ht="19.2" x14ac:dyDescent="0.15">
      <c r="A14" s="28">
        <v>4</v>
      </c>
      <c r="B14" s="29" t="s">
        <v>144</v>
      </c>
      <c r="C14" s="73">
        <f>表55!DG38</f>
        <v>270069368</v>
      </c>
      <c r="D14" s="74">
        <f>表55!DH38</f>
        <v>8922</v>
      </c>
      <c r="E14" s="74">
        <f>表55!DI38</f>
        <v>0</v>
      </c>
      <c r="F14" s="75">
        <f>表55!DJ38</f>
        <v>270078290</v>
      </c>
      <c r="G14" s="73">
        <f>表55!DK38</f>
        <v>10854</v>
      </c>
      <c r="H14" s="74">
        <f>表55!DL38</f>
        <v>8810020</v>
      </c>
      <c r="I14" s="78">
        <f>表55!DM38</f>
        <v>2495</v>
      </c>
      <c r="J14" s="74">
        <f>表55!DN38</f>
        <v>30927520</v>
      </c>
      <c r="K14" s="74">
        <f>表55!DO38</f>
        <v>1727496</v>
      </c>
      <c r="L14" s="74">
        <f>表55!DP38</f>
        <v>2310906</v>
      </c>
      <c r="M14" s="76">
        <f>表55!DQ38</f>
        <v>479332</v>
      </c>
      <c r="N14" s="77">
        <f>表55!DR38</f>
        <v>755300</v>
      </c>
      <c r="O14" s="74">
        <f>表55!DS38</f>
        <v>762300</v>
      </c>
      <c r="P14" s="75">
        <f>表55!DT38</f>
        <v>1517600</v>
      </c>
      <c r="Q14" s="73">
        <f>表55!DU38</f>
        <v>1366300</v>
      </c>
      <c r="R14" s="74">
        <f>表55!DV38</f>
        <v>167700</v>
      </c>
      <c r="S14" s="74">
        <f>表55!DW38</f>
        <v>0</v>
      </c>
      <c r="T14" s="74">
        <f>表55!DX38</f>
        <v>3654090</v>
      </c>
      <c r="U14" s="74">
        <f>表55!DY38</f>
        <v>5815660</v>
      </c>
      <c r="V14" s="78">
        <f>表55!DZ38</f>
        <v>9469750</v>
      </c>
      <c r="W14" s="76">
        <f>表55!EA38</f>
        <v>951470</v>
      </c>
      <c r="X14" s="77">
        <f>表55!EB38</f>
        <v>1218360</v>
      </c>
      <c r="Y14" s="74">
        <f>表55!EC38</f>
        <v>289800</v>
      </c>
      <c r="Z14" s="74">
        <f>表55!ED38</f>
        <v>323760</v>
      </c>
      <c r="AA14" s="74">
        <f>表55!EE38</f>
        <v>372600</v>
      </c>
      <c r="AB14" s="78">
        <f>表55!EF38</f>
        <v>2204520</v>
      </c>
      <c r="AC14" s="74">
        <f>表55!EG38</f>
        <v>138690</v>
      </c>
      <c r="AD14" s="74">
        <f>表55!EH38</f>
        <v>31456410</v>
      </c>
      <c r="AE14" s="75">
        <f>表55!EI38</f>
        <v>91538568</v>
      </c>
      <c r="AF14" s="77">
        <f>表55!EJ38</f>
        <v>178531707</v>
      </c>
      <c r="AG14" s="74">
        <f>表55!EK38</f>
        <v>8015</v>
      </c>
      <c r="AH14" s="74">
        <f>表55!EL38</f>
        <v>0</v>
      </c>
      <c r="AI14" s="75">
        <f>表55!EM38</f>
        <v>178539722</v>
      </c>
      <c r="AJ14" s="73">
        <f>表55!EN38</f>
        <v>10709322</v>
      </c>
      <c r="AK14" s="74">
        <f>表55!EO38</f>
        <v>10709322</v>
      </c>
      <c r="AL14" s="87">
        <f t="shared" si="0"/>
        <v>5.9982853563533611E-2</v>
      </c>
    </row>
    <row r="15" spans="1:38" s="18" customFormat="1" ht="19.2" x14ac:dyDescent="0.15">
      <c r="A15" s="30">
        <v>5</v>
      </c>
      <c r="B15" s="31" t="s">
        <v>145</v>
      </c>
      <c r="C15" s="80">
        <f>表55!EQ38</f>
        <v>170146953</v>
      </c>
      <c r="D15" s="81">
        <f>表55!ER38</f>
        <v>0</v>
      </c>
      <c r="E15" s="81">
        <f>表55!ES38</f>
        <v>2387</v>
      </c>
      <c r="F15" s="82">
        <f>表55!ET38</f>
        <v>170149340</v>
      </c>
      <c r="G15" s="80">
        <f>表55!EU38</f>
        <v>10579</v>
      </c>
      <c r="H15" s="81">
        <f>表55!EV38</f>
        <v>5140096</v>
      </c>
      <c r="I15" s="85">
        <f>表55!EW38</f>
        <v>1172</v>
      </c>
      <c r="J15" s="81">
        <f>表55!EX38</f>
        <v>17899709</v>
      </c>
      <c r="K15" s="81">
        <f>表55!EY38</f>
        <v>1442992</v>
      </c>
      <c r="L15" s="81">
        <f>表55!EZ38</f>
        <v>1188480</v>
      </c>
      <c r="M15" s="83">
        <f>表55!FA38</f>
        <v>262154</v>
      </c>
      <c r="N15" s="84">
        <f>表55!FB38</f>
        <v>382980</v>
      </c>
      <c r="O15" s="81">
        <f>表55!FC38</f>
        <v>393300</v>
      </c>
      <c r="P15" s="82">
        <f>表55!FD38</f>
        <v>776280</v>
      </c>
      <c r="Q15" s="80">
        <f>表55!FE38</f>
        <v>501020</v>
      </c>
      <c r="R15" s="81">
        <f>表55!FF38</f>
        <v>24000</v>
      </c>
      <c r="S15" s="81">
        <f>表55!FG38</f>
        <v>0</v>
      </c>
      <c r="T15" s="81">
        <f>表55!FH38</f>
        <v>1746250</v>
      </c>
      <c r="U15" s="81">
        <f>表55!FI38</f>
        <v>2211120</v>
      </c>
      <c r="V15" s="85">
        <f>表55!FJ38</f>
        <v>3957370</v>
      </c>
      <c r="W15" s="83">
        <f>表55!FK38</f>
        <v>438500</v>
      </c>
      <c r="X15" s="84">
        <f>表55!FL38</f>
        <v>721380</v>
      </c>
      <c r="Y15" s="81">
        <f>表55!FM38</f>
        <v>206100</v>
      </c>
      <c r="Z15" s="81">
        <f>表55!FN38</f>
        <v>182020</v>
      </c>
      <c r="AA15" s="81">
        <f>表55!FO38</f>
        <v>225000</v>
      </c>
      <c r="AB15" s="85">
        <f>表55!FP38</f>
        <v>1334500</v>
      </c>
      <c r="AC15" s="81">
        <f>表55!FQ38</f>
        <v>72680</v>
      </c>
      <c r="AD15" s="81">
        <f>表55!FR38</f>
        <v>15199370</v>
      </c>
      <c r="AE15" s="82">
        <f>表55!FS38</f>
        <v>48247730</v>
      </c>
      <c r="AF15" s="84">
        <f>表55!FT38</f>
        <v>121899223</v>
      </c>
      <c r="AG15" s="81">
        <f>表55!FU38</f>
        <v>0</v>
      </c>
      <c r="AH15" s="81">
        <f>表55!FV38</f>
        <v>2387</v>
      </c>
      <c r="AI15" s="82">
        <f>表55!FW38</f>
        <v>121901610</v>
      </c>
      <c r="AJ15" s="80">
        <f>表55!FX38</f>
        <v>7312620</v>
      </c>
      <c r="AK15" s="81">
        <f>表55!FY38</f>
        <v>7312620</v>
      </c>
      <c r="AL15" s="86">
        <f t="shared" si="0"/>
        <v>5.9987886952436474E-2</v>
      </c>
    </row>
    <row r="16" spans="1:38" s="18" customFormat="1" ht="19.2" x14ac:dyDescent="0.15">
      <c r="A16" s="28">
        <v>6</v>
      </c>
      <c r="B16" s="29" t="s">
        <v>146</v>
      </c>
      <c r="C16" s="73">
        <f>表55!GA38</f>
        <v>167846440</v>
      </c>
      <c r="D16" s="74">
        <f>表55!GB38</f>
        <v>7387</v>
      </c>
      <c r="E16" s="74">
        <f>表55!GC38</f>
        <v>900</v>
      </c>
      <c r="F16" s="75">
        <f>表55!GD38</f>
        <v>167854727</v>
      </c>
      <c r="G16" s="73">
        <f>表55!GE38</f>
        <v>7076</v>
      </c>
      <c r="H16" s="74">
        <f>表55!GF38</f>
        <v>4678148</v>
      </c>
      <c r="I16" s="78">
        <f>表55!GG38</f>
        <v>753</v>
      </c>
      <c r="J16" s="74">
        <f>表55!GH38</f>
        <v>16275321</v>
      </c>
      <c r="K16" s="74">
        <f>表55!GI38</f>
        <v>1647539</v>
      </c>
      <c r="L16" s="74">
        <f>表55!GJ38</f>
        <v>960204</v>
      </c>
      <c r="M16" s="76">
        <f>表55!GK38</f>
        <v>215921</v>
      </c>
      <c r="N16" s="77">
        <f>表55!GL38</f>
        <v>308880</v>
      </c>
      <c r="O16" s="74">
        <f>表55!GM38</f>
        <v>331500</v>
      </c>
      <c r="P16" s="75">
        <f>表55!GN38</f>
        <v>640380</v>
      </c>
      <c r="Q16" s="73">
        <f>表55!GO38</f>
        <v>6240</v>
      </c>
      <c r="R16" s="74">
        <f>表55!GP38</f>
        <v>0</v>
      </c>
      <c r="S16" s="74">
        <f>表55!GQ38</f>
        <v>0</v>
      </c>
      <c r="T16" s="74">
        <f>表55!GR38</f>
        <v>1165560</v>
      </c>
      <c r="U16" s="74">
        <f>表55!GS38</f>
        <v>1303190</v>
      </c>
      <c r="V16" s="78">
        <f>表55!GT38</f>
        <v>2468750</v>
      </c>
      <c r="W16" s="76">
        <f>表55!GU38</f>
        <v>316260</v>
      </c>
      <c r="X16" s="77">
        <f>表55!GV38</f>
        <v>654390</v>
      </c>
      <c r="Y16" s="74">
        <f>表55!GW38</f>
        <v>254250</v>
      </c>
      <c r="Z16" s="74">
        <f>表55!GX38</f>
        <v>162260</v>
      </c>
      <c r="AA16" s="74">
        <f>表55!GY38</f>
        <v>208350</v>
      </c>
      <c r="AB16" s="78">
        <f>表55!GZ38</f>
        <v>1279250</v>
      </c>
      <c r="AC16" s="74">
        <f>表55!HA38</f>
        <v>60950</v>
      </c>
      <c r="AD16" s="74">
        <f>表55!HB38</f>
        <v>11743020</v>
      </c>
      <c r="AE16" s="75">
        <f>表55!HC38</f>
        <v>40299059</v>
      </c>
      <c r="AF16" s="77">
        <f>表55!HD38</f>
        <v>127547381</v>
      </c>
      <c r="AG16" s="74">
        <f>表55!HE38</f>
        <v>7387</v>
      </c>
      <c r="AH16" s="74">
        <f>表55!HF38</f>
        <v>900</v>
      </c>
      <c r="AI16" s="75">
        <f>表55!HG38</f>
        <v>127555668</v>
      </c>
      <c r="AJ16" s="73">
        <f>表55!HH38</f>
        <v>7652196</v>
      </c>
      <c r="AK16" s="74">
        <f>表55!HI38</f>
        <v>7652196</v>
      </c>
      <c r="AL16" s="87">
        <f t="shared" si="0"/>
        <v>5.9991030739614017E-2</v>
      </c>
    </row>
    <row r="17" spans="1:38" s="18" customFormat="1" ht="19.2" x14ac:dyDescent="0.15">
      <c r="A17" s="30">
        <v>7</v>
      </c>
      <c r="B17" s="31" t="s">
        <v>147</v>
      </c>
      <c r="C17" s="80">
        <f>'表55 (2)'!C38</f>
        <v>118196113</v>
      </c>
      <c r="D17" s="81">
        <f>'表55 (2)'!D38</f>
        <v>320</v>
      </c>
      <c r="E17" s="81">
        <f>'表55 (2)'!E38</f>
        <v>10209</v>
      </c>
      <c r="F17" s="82">
        <f>'表55 (2)'!F38</f>
        <v>118206642</v>
      </c>
      <c r="G17" s="80">
        <f>'表55 (2)'!G38</f>
        <v>34856</v>
      </c>
      <c r="H17" s="81">
        <f>'表55 (2)'!H38</f>
        <v>2837861</v>
      </c>
      <c r="I17" s="85">
        <f>'表55 (2)'!I38</f>
        <v>371</v>
      </c>
      <c r="J17" s="81">
        <f>'表55 (2)'!J38</f>
        <v>10148065</v>
      </c>
      <c r="K17" s="81">
        <f>'表55 (2)'!K38</f>
        <v>1251487</v>
      </c>
      <c r="L17" s="81">
        <f>'表55 (2)'!L38</f>
        <v>554236</v>
      </c>
      <c r="M17" s="83">
        <f>'表55 (2)'!M38</f>
        <v>122036</v>
      </c>
      <c r="N17" s="84">
        <f>'表55 (2)'!N38</f>
        <v>172900</v>
      </c>
      <c r="O17" s="81">
        <f>'表55 (2)'!O38</f>
        <v>189300</v>
      </c>
      <c r="P17" s="82">
        <f>'表55 (2)'!P38</f>
        <v>362200</v>
      </c>
      <c r="Q17" s="80">
        <f>'表55 (2)'!Q38</f>
        <v>0</v>
      </c>
      <c r="R17" s="81">
        <f>'表55 (2)'!R38</f>
        <v>0</v>
      </c>
      <c r="S17" s="81">
        <f>'表55 (2)'!S38</f>
        <v>0</v>
      </c>
      <c r="T17" s="81">
        <f>'表55 (2)'!T38</f>
        <v>561550</v>
      </c>
      <c r="U17" s="81">
        <f>'表55 (2)'!U38</f>
        <v>507680</v>
      </c>
      <c r="V17" s="85">
        <f>'表55 (2)'!V38</f>
        <v>1069230</v>
      </c>
      <c r="W17" s="83">
        <f>'表55 (2)'!W38</f>
        <v>153510</v>
      </c>
      <c r="X17" s="84">
        <f>'表55 (2)'!X38</f>
        <v>429660</v>
      </c>
      <c r="Y17" s="81">
        <f>'表55 (2)'!Y38</f>
        <v>192150</v>
      </c>
      <c r="Z17" s="81">
        <f>'表55 (2)'!Z38</f>
        <v>105640</v>
      </c>
      <c r="AA17" s="81">
        <f>'表55 (2)'!AA38</f>
        <v>120150</v>
      </c>
      <c r="AB17" s="85">
        <f>'表55 (2)'!AB38</f>
        <v>847600</v>
      </c>
      <c r="AC17" s="81">
        <f>'表55 (2)'!AC38</f>
        <v>37030</v>
      </c>
      <c r="AD17" s="81">
        <f>'表55 (2)'!AD38</f>
        <v>6538450</v>
      </c>
      <c r="AE17" s="82">
        <f>'表55 (2)'!AE38</f>
        <v>23956561</v>
      </c>
      <c r="AF17" s="84">
        <f>'表55 (2)'!AF38</f>
        <v>94241451</v>
      </c>
      <c r="AG17" s="81">
        <f>'表55 (2)'!AG38</f>
        <v>320</v>
      </c>
      <c r="AH17" s="81">
        <f>'表55 (2)'!AH38</f>
        <v>8310</v>
      </c>
      <c r="AI17" s="82">
        <f>'表55 (2)'!AI38</f>
        <v>94250081</v>
      </c>
      <c r="AJ17" s="80">
        <f>'表55 (2)'!AJ38</f>
        <v>5654358</v>
      </c>
      <c r="AK17" s="81">
        <f>'表55 (2)'!AK38</f>
        <v>5654358</v>
      </c>
      <c r="AL17" s="86">
        <f t="shared" si="0"/>
        <v>5.9993136769824103E-2</v>
      </c>
    </row>
    <row r="18" spans="1:38" s="18" customFormat="1" ht="19.2" x14ac:dyDescent="0.15">
      <c r="A18" s="28">
        <v>8</v>
      </c>
      <c r="B18" s="29" t="s">
        <v>148</v>
      </c>
      <c r="C18" s="73">
        <f>'表55 (2)'!AM38</f>
        <v>156200383</v>
      </c>
      <c r="D18" s="74">
        <f>'表55 (2)'!AN38</f>
        <v>1482</v>
      </c>
      <c r="E18" s="74">
        <f>'表55 (2)'!AO38</f>
        <v>25045</v>
      </c>
      <c r="F18" s="75">
        <f>'表55 (2)'!AP38</f>
        <v>156226910</v>
      </c>
      <c r="G18" s="73">
        <f>'表55 (2)'!AQ38</f>
        <v>8001</v>
      </c>
      <c r="H18" s="74">
        <f>'表55 (2)'!AR38</f>
        <v>3266177</v>
      </c>
      <c r="I18" s="78">
        <f>'表55 (2)'!AS38</f>
        <v>282</v>
      </c>
      <c r="J18" s="74">
        <f>'表55 (2)'!AT38</f>
        <v>11347301</v>
      </c>
      <c r="K18" s="74">
        <f>'表55 (2)'!AU38</f>
        <v>1696397</v>
      </c>
      <c r="L18" s="74">
        <f>'表55 (2)'!AV38</f>
        <v>582892</v>
      </c>
      <c r="M18" s="76">
        <f>'表55 (2)'!AW38</f>
        <v>132248</v>
      </c>
      <c r="N18" s="77">
        <f>'表55 (2)'!AX38</f>
        <v>167960</v>
      </c>
      <c r="O18" s="74">
        <f>'表55 (2)'!AY38</f>
        <v>200100</v>
      </c>
      <c r="P18" s="75">
        <f>'表55 (2)'!AZ38</f>
        <v>368060</v>
      </c>
      <c r="Q18" s="73">
        <f>'表55 (2)'!BA38</f>
        <v>0</v>
      </c>
      <c r="R18" s="74">
        <f>'表55 (2)'!BB38</f>
        <v>0</v>
      </c>
      <c r="S18" s="74">
        <f>'表55 (2)'!BC38</f>
        <v>0</v>
      </c>
      <c r="T18" s="74">
        <f>'表55 (2)'!BD38</f>
        <v>158730</v>
      </c>
      <c r="U18" s="74">
        <f>'表55 (2)'!BE38</f>
        <v>130710</v>
      </c>
      <c r="V18" s="78">
        <f>'表55 (2)'!BF38</f>
        <v>289440</v>
      </c>
      <c r="W18" s="76">
        <f>'表55 (2)'!BG38</f>
        <v>44710</v>
      </c>
      <c r="X18" s="77">
        <f>'表55 (2)'!BH38</f>
        <v>464640</v>
      </c>
      <c r="Y18" s="74">
        <f>'表55 (2)'!BI38</f>
        <v>230850</v>
      </c>
      <c r="Z18" s="74">
        <f>'表55 (2)'!BJ38</f>
        <v>96900</v>
      </c>
      <c r="AA18" s="74">
        <f>'表55 (2)'!BK38</f>
        <v>137250</v>
      </c>
      <c r="AB18" s="78">
        <f>'表55 (2)'!BL38</f>
        <v>929640</v>
      </c>
      <c r="AC18" s="74">
        <f>'表55 (2)'!BM38</f>
        <v>40940</v>
      </c>
      <c r="AD18" s="74">
        <f>'表55 (2)'!BN38</f>
        <v>6739140</v>
      </c>
      <c r="AE18" s="75">
        <f>'表55 (2)'!BO38</f>
        <v>25444946</v>
      </c>
      <c r="AF18" s="77">
        <f>'表55 (2)'!BP38</f>
        <v>130755440</v>
      </c>
      <c r="AG18" s="74">
        <f>'表55 (2)'!BQ38</f>
        <v>1480</v>
      </c>
      <c r="AH18" s="74">
        <f>'表55 (2)'!BR38</f>
        <v>25044</v>
      </c>
      <c r="AI18" s="75">
        <f>'表55 (2)'!BS38</f>
        <v>130781964</v>
      </c>
      <c r="AJ18" s="73">
        <f>'表55 (2)'!BT38</f>
        <v>7846241</v>
      </c>
      <c r="AK18" s="74">
        <f>'表55 (2)'!BU38</f>
        <v>7846241</v>
      </c>
      <c r="AL18" s="87">
        <f t="shared" si="0"/>
        <v>5.999482466863703E-2</v>
      </c>
    </row>
    <row r="19" spans="1:38" s="18" customFormat="1" ht="19.2" x14ac:dyDescent="0.15">
      <c r="A19" s="30">
        <v>9</v>
      </c>
      <c r="B19" s="31" t="s">
        <v>149</v>
      </c>
      <c r="C19" s="80">
        <f>'表55 (2)'!BW38</f>
        <v>702799550</v>
      </c>
      <c r="D19" s="81">
        <f>'表55 (2)'!BX38</f>
        <v>84274</v>
      </c>
      <c r="E19" s="81">
        <f>'表55 (2)'!BY38</f>
        <v>87137</v>
      </c>
      <c r="F19" s="82">
        <f>'表55 (2)'!BZ38</f>
        <v>702970961</v>
      </c>
      <c r="G19" s="80">
        <f>'表55 (2)'!CA38</f>
        <v>11401</v>
      </c>
      <c r="H19" s="81">
        <f>'表55 (2)'!CB38</f>
        <v>6421810</v>
      </c>
      <c r="I19" s="85">
        <f>'表55 (2)'!CC38</f>
        <v>395</v>
      </c>
      <c r="J19" s="81">
        <f>'表55 (2)'!CD38</f>
        <v>20906950</v>
      </c>
      <c r="K19" s="81">
        <f>'表55 (2)'!CE38</f>
        <v>3375832</v>
      </c>
      <c r="L19" s="81">
        <f>'表55 (2)'!CF38</f>
        <v>903353</v>
      </c>
      <c r="M19" s="83">
        <f>'表55 (2)'!CG38</f>
        <v>225990</v>
      </c>
      <c r="N19" s="84">
        <f>'表55 (2)'!CH38</f>
        <v>252200</v>
      </c>
      <c r="O19" s="81">
        <f>'表55 (2)'!CI38</f>
        <v>326100</v>
      </c>
      <c r="P19" s="82">
        <f>'表55 (2)'!CJ38</f>
        <v>578300</v>
      </c>
      <c r="Q19" s="80">
        <f>'表55 (2)'!CK38</f>
        <v>0</v>
      </c>
      <c r="R19" s="81">
        <f>'表55 (2)'!CL38</f>
        <v>0</v>
      </c>
      <c r="S19" s="81">
        <f>'表55 (2)'!CM38</f>
        <v>0</v>
      </c>
      <c r="T19" s="81">
        <f>'表55 (2)'!CN38</f>
        <v>0</v>
      </c>
      <c r="U19" s="81">
        <f>'表55 (2)'!CO38</f>
        <v>0</v>
      </c>
      <c r="V19" s="85">
        <f>'表55 (2)'!CP38</f>
        <v>0</v>
      </c>
      <c r="W19" s="83">
        <f>'表55 (2)'!CQ38</f>
        <v>0</v>
      </c>
      <c r="X19" s="84">
        <f>'表55 (2)'!CR38</f>
        <v>860640</v>
      </c>
      <c r="Y19" s="81">
        <f>'表55 (2)'!CS38</f>
        <v>537750</v>
      </c>
      <c r="Z19" s="81">
        <f>'表55 (2)'!CT38</f>
        <v>157700</v>
      </c>
      <c r="AA19" s="81">
        <f>'表55 (2)'!CU38</f>
        <v>163350</v>
      </c>
      <c r="AB19" s="85">
        <f>'表55 (2)'!CV38</f>
        <v>1719440</v>
      </c>
      <c r="AC19" s="81">
        <f>'表55 (2)'!CW38</f>
        <v>60720</v>
      </c>
      <c r="AD19" s="81">
        <f>'表55 (2)'!CX38</f>
        <v>7613720</v>
      </c>
      <c r="AE19" s="82">
        <f>'表55 (2)'!CY38</f>
        <v>41817516</v>
      </c>
      <c r="AF19" s="84">
        <f>'表55 (2)'!CZ38</f>
        <v>660982038</v>
      </c>
      <c r="AG19" s="81">
        <f>'表55 (2)'!DA38</f>
        <v>84273</v>
      </c>
      <c r="AH19" s="81">
        <f>'表55 (2)'!DB38</f>
        <v>87134</v>
      </c>
      <c r="AI19" s="82">
        <f>'表55 (2)'!DC38</f>
        <v>661153445</v>
      </c>
      <c r="AJ19" s="80">
        <f>'表55 (2)'!DD38</f>
        <v>39668150</v>
      </c>
      <c r="AK19" s="81">
        <f>'表55 (2)'!DE38</f>
        <v>39668150</v>
      </c>
      <c r="AL19" s="86">
        <f t="shared" si="0"/>
        <v>5.9998401732596282E-2</v>
      </c>
    </row>
    <row r="20" spans="1:38" s="18" customFormat="1" ht="19.2" x14ac:dyDescent="0.15">
      <c r="A20" s="28">
        <v>10</v>
      </c>
      <c r="B20" s="29" t="s">
        <v>150</v>
      </c>
      <c r="C20" s="73">
        <f>'表55 (2)'!DG38</f>
        <v>2740039854</v>
      </c>
      <c r="D20" s="74">
        <f>'表55 (2)'!DH38</f>
        <v>109111</v>
      </c>
      <c r="E20" s="74">
        <f>'表55 (2)'!DI38</f>
        <v>126935</v>
      </c>
      <c r="F20" s="75">
        <f>'表55 (2)'!DJ38</f>
        <v>2740275900</v>
      </c>
      <c r="G20" s="73">
        <f>'表55 (2)'!DK38</f>
        <v>192778</v>
      </c>
      <c r="H20" s="74">
        <f>'表55 (2)'!DL38</f>
        <v>71035568</v>
      </c>
      <c r="I20" s="78">
        <f>'表55 (2)'!DM38</f>
        <v>18393</v>
      </c>
      <c r="J20" s="74">
        <f>'表55 (2)'!DN38</f>
        <v>270670148</v>
      </c>
      <c r="K20" s="74">
        <f>'表55 (2)'!DO38</f>
        <v>15293558</v>
      </c>
      <c r="L20" s="74">
        <f>'表55 (2)'!DP38</f>
        <v>19877872</v>
      </c>
      <c r="M20" s="76">
        <f>'表55 (2)'!DQ38</f>
        <v>3669139</v>
      </c>
      <c r="N20" s="77">
        <f>'表55 (2)'!DR38</f>
        <v>9231560</v>
      </c>
      <c r="O20" s="74">
        <f>'表55 (2)'!DS38</f>
        <v>8947200</v>
      </c>
      <c r="P20" s="75">
        <f>'表55 (2)'!DT38</f>
        <v>18178760</v>
      </c>
      <c r="Q20" s="73">
        <f>'表55 (2)'!DU38</f>
        <v>8210800</v>
      </c>
      <c r="R20" s="74">
        <f>'表55 (2)'!DV38</f>
        <v>1450500</v>
      </c>
      <c r="S20" s="74">
        <f>'表55 (2)'!DW38</f>
        <v>2600</v>
      </c>
      <c r="T20" s="74">
        <f>'表55 (2)'!DX38</f>
        <v>28005780</v>
      </c>
      <c r="U20" s="74">
        <f>'表55 (2)'!DY38</f>
        <v>76652060</v>
      </c>
      <c r="V20" s="78">
        <f>'表55 (2)'!DZ38</f>
        <v>104657840</v>
      </c>
      <c r="W20" s="76">
        <f>'表55 (2)'!EA38</f>
        <v>10735260</v>
      </c>
      <c r="X20" s="77">
        <f>'表55 (2)'!EB38</f>
        <v>12568710</v>
      </c>
      <c r="Y20" s="74">
        <f>'表55 (2)'!EC38</f>
        <v>2728800</v>
      </c>
      <c r="Z20" s="74">
        <f>'表55 (2)'!ED38</f>
        <v>2819220</v>
      </c>
      <c r="AA20" s="74">
        <f>'表55 (2)'!EE38</f>
        <v>3478950</v>
      </c>
      <c r="AB20" s="78">
        <f>'表55 (2)'!EF38</f>
        <v>21595680</v>
      </c>
      <c r="AC20" s="74">
        <f>'表55 (2)'!EG38</f>
        <v>1835860</v>
      </c>
      <c r="AD20" s="74">
        <f>'表55 (2)'!EH38</f>
        <v>372391400</v>
      </c>
      <c r="AE20" s="75">
        <f>'表55 (2)'!EI38</f>
        <v>919797763</v>
      </c>
      <c r="AF20" s="77">
        <f>'表55 (2)'!EJ38</f>
        <v>1820246960</v>
      </c>
      <c r="AG20" s="74">
        <f>'表55 (2)'!EK38</f>
        <v>106603</v>
      </c>
      <c r="AH20" s="74">
        <f>'表55 (2)'!EL38</f>
        <v>124574</v>
      </c>
      <c r="AI20" s="75">
        <f>'表55 (2)'!EM38</f>
        <v>1820478137</v>
      </c>
      <c r="AJ20" s="73">
        <f>'表55 (2)'!EN38</f>
        <v>109192975</v>
      </c>
      <c r="AK20" s="74">
        <f>'表55 (2)'!EO38</f>
        <v>109192975</v>
      </c>
      <c r="AL20" s="87">
        <f t="shared" si="0"/>
        <v>5.9980382505412093E-2</v>
      </c>
    </row>
    <row r="21" spans="1:38" s="18" customFormat="1" ht="19.2" x14ac:dyDescent="0.15">
      <c r="A21" s="30">
        <v>11</v>
      </c>
      <c r="B21" s="31" t="s">
        <v>151</v>
      </c>
      <c r="C21" s="80">
        <f>'表55 (2)'!EQ38</f>
        <v>1154781047</v>
      </c>
      <c r="D21" s="81">
        <f>'表55 (2)'!ER38</f>
        <v>6726</v>
      </c>
      <c r="E21" s="81">
        <f>'表55 (2)'!ES38</f>
        <v>1257</v>
      </c>
      <c r="F21" s="82">
        <f>'表55 (2)'!ET38</f>
        <v>1154789030</v>
      </c>
      <c r="G21" s="80">
        <f>'表55 (2)'!EU38</f>
        <v>110011</v>
      </c>
      <c r="H21" s="81">
        <f>'表55 (2)'!EV38</f>
        <v>39881456</v>
      </c>
      <c r="I21" s="85">
        <f>'表55 (2)'!EW38</f>
        <v>12925</v>
      </c>
      <c r="J21" s="81">
        <f>'表55 (2)'!EX38</f>
        <v>163165282</v>
      </c>
      <c r="K21" s="81">
        <f>'表55 (2)'!EY38</f>
        <v>4151815</v>
      </c>
      <c r="L21" s="81">
        <f>'表55 (2)'!EZ38</f>
        <v>13377801</v>
      </c>
      <c r="M21" s="83">
        <f>'表55 (2)'!FA38</f>
        <v>2231458</v>
      </c>
      <c r="N21" s="84">
        <f>'表55 (2)'!FB38</f>
        <v>7191340</v>
      </c>
      <c r="O21" s="81">
        <f>'表55 (2)'!FC38</f>
        <v>6744600</v>
      </c>
      <c r="P21" s="82">
        <f>'表55 (2)'!FD38</f>
        <v>13935940</v>
      </c>
      <c r="Q21" s="80">
        <f>'表55 (2)'!FE38</f>
        <v>6337240</v>
      </c>
      <c r="R21" s="81">
        <f>'表55 (2)'!FF38</f>
        <v>1258800</v>
      </c>
      <c r="S21" s="81">
        <f>'表55 (2)'!FG38</f>
        <v>2600</v>
      </c>
      <c r="T21" s="81">
        <f>'表55 (2)'!FH38</f>
        <v>20719600</v>
      </c>
      <c r="U21" s="81">
        <f>'表55 (2)'!FI38</f>
        <v>66683700</v>
      </c>
      <c r="V21" s="85">
        <f>'表55 (2)'!FJ38</f>
        <v>87403300</v>
      </c>
      <c r="W21" s="83">
        <f>'表55 (2)'!FK38</f>
        <v>8830810</v>
      </c>
      <c r="X21" s="84">
        <f>'表55 (2)'!FL38</f>
        <v>8219640</v>
      </c>
      <c r="Y21" s="81">
        <f>'表55 (2)'!FM38</f>
        <v>1017900</v>
      </c>
      <c r="Z21" s="81">
        <f>'表55 (2)'!FN38</f>
        <v>1790940</v>
      </c>
      <c r="AA21" s="81">
        <f>'表55 (2)'!FO38</f>
        <v>2252250</v>
      </c>
      <c r="AB21" s="85">
        <f>'表55 (2)'!FP38</f>
        <v>13280730</v>
      </c>
      <c r="AC21" s="81">
        <f>'表55 (2)'!FQ38</f>
        <v>1424850</v>
      </c>
      <c r="AD21" s="81">
        <f>'表55 (2)'!FR38</f>
        <v>293101290</v>
      </c>
      <c r="AE21" s="82">
        <f>'表55 (2)'!FS38</f>
        <v>648493383</v>
      </c>
      <c r="AF21" s="84">
        <f>'表55 (2)'!FT38</f>
        <v>506289720</v>
      </c>
      <c r="AG21" s="81">
        <f>'表55 (2)'!FU38</f>
        <v>5128</v>
      </c>
      <c r="AH21" s="81">
        <f>'表55 (2)'!FV38</f>
        <v>799</v>
      </c>
      <c r="AI21" s="82">
        <f>'表55 (2)'!FW38</f>
        <v>506295647</v>
      </c>
      <c r="AJ21" s="80">
        <f>'表55 (2)'!FX38</f>
        <v>30350088</v>
      </c>
      <c r="AK21" s="81">
        <f>'表55 (2)'!FY38</f>
        <v>30350088</v>
      </c>
      <c r="AL21" s="86">
        <f t="shared" si="0"/>
        <v>5.9945386020670254E-2</v>
      </c>
    </row>
    <row r="22" spans="1:38" s="18" customFormat="1" ht="19.2" x14ac:dyDescent="0.15">
      <c r="A22" s="28">
        <v>12</v>
      </c>
      <c r="B22" s="29" t="s">
        <v>152</v>
      </c>
      <c r="C22" s="73">
        <f>'表55 (2)'!GA38</f>
        <v>726258874</v>
      </c>
      <c r="D22" s="74">
        <f>'表55 (2)'!GB38</f>
        <v>16629</v>
      </c>
      <c r="E22" s="74">
        <f>'表55 (2)'!GC38</f>
        <v>13496</v>
      </c>
      <c r="F22" s="75">
        <f>'表55 (2)'!GD38</f>
        <v>726288999</v>
      </c>
      <c r="G22" s="73">
        <f>'表55 (2)'!GE38</f>
        <v>63365</v>
      </c>
      <c r="H22" s="74">
        <f>'表55 (2)'!GF38</f>
        <v>21466125</v>
      </c>
      <c r="I22" s="78">
        <f>'表55 (2)'!GG38</f>
        <v>4791</v>
      </c>
      <c r="J22" s="74">
        <f>'表55 (2)'!GH38</f>
        <v>75250615</v>
      </c>
      <c r="K22" s="74">
        <f>'表55 (2)'!GI38</f>
        <v>6069514</v>
      </c>
      <c r="L22" s="74">
        <f>'表55 (2)'!GJ38</f>
        <v>5013826</v>
      </c>
      <c r="M22" s="76">
        <f>'表55 (2)'!GK38</f>
        <v>1079443</v>
      </c>
      <c r="N22" s="77">
        <f>'表55 (2)'!GL38</f>
        <v>1620060</v>
      </c>
      <c r="O22" s="74">
        <f>'表55 (2)'!GM38</f>
        <v>1676400</v>
      </c>
      <c r="P22" s="75">
        <f>'表55 (2)'!GN38</f>
        <v>3296460</v>
      </c>
      <c r="Q22" s="73">
        <f>'表55 (2)'!GO38</f>
        <v>1873560</v>
      </c>
      <c r="R22" s="74">
        <f>'表55 (2)'!GP38</f>
        <v>191700</v>
      </c>
      <c r="S22" s="74">
        <f>'表55 (2)'!GQ38</f>
        <v>0</v>
      </c>
      <c r="T22" s="74">
        <f>'表55 (2)'!GR38</f>
        <v>7127450</v>
      </c>
      <c r="U22" s="74">
        <f>'表55 (2)'!GS38</f>
        <v>9837650</v>
      </c>
      <c r="V22" s="78">
        <f>'表55 (2)'!GT38</f>
        <v>16965100</v>
      </c>
      <c r="W22" s="76">
        <f>'表55 (2)'!GU38</f>
        <v>1859740</v>
      </c>
      <c r="X22" s="77">
        <f>'表55 (2)'!GV38</f>
        <v>3023790</v>
      </c>
      <c r="Y22" s="74">
        <f>'表55 (2)'!GW38</f>
        <v>942300</v>
      </c>
      <c r="Z22" s="74">
        <f>'表55 (2)'!GX38</f>
        <v>773680</v>
      </c>
      <c r="AA22" s="74">
        <f>'表55 (2)'!GY38</f>
        <v>926100</v>
      </c>
      <c r="AB22" s="78">
        <f>'表55 (2)'!GZ38</f>
        <v>5665870</v>
      </c>
      <c r="AC22" s="74">
        <f>'表55 (2)'!HA38</f>
        <v>309350</v>
      </c>
      <c r="AD22" s="74">
        <f>'表55 (2)'!HB38</f>
        <v>64937250</v>
      </c>
      <c r="AE22" s="75">
        <f>'表55 (2)'!HC38</f>
        <v>204041918</v>
      </c>
      <c r="AF22" s="77">
        <f>'表55 (2)'!HD38</f>
        <v>522219762</v>
      </c>
      <c r="AG22" s="74">
        <f>'表55 (2)'!HE38</f>
        <v>15722</v>
      </c>
      <c r="AH22" s="74">
        <f>'表55 (2)'!HF38</f>
        <v>11597</v>
      </c>
      <c r="AI22" s="75">
        <f>'表55 (2)'!HG38</f>
        <v>522247081</v>
      </c>
      <c r="AJ22" s="73">
        <f>'表55 (2)'!HH38</f>
        <v>31328496</v>
      </c>
      <c r="AK22" s="74">
        <f>'表55 (2)'!HI38</f>
        <v>31328496</v>
      </c>
      <c r="AL22" s="87">
        <f t="shared" si="0"/>
        <v>5.9987881483247581E-2</v>
      </c>
    </row>
    <row r="23" spans="1:38" s="18" customFormat="1" ht="19.2" x14ac:dyDescent="0.15">
      <c r="A23" s="30">
        <v>13</v>
      </c>
      <c r="B23" s="31" t="s">
        <v>148</v>
      </c>
      <c r="C23" s="80">
        <f>'表55 (3)'!C38</f>
        <v>156200383</v>
      </c>
      <c r="D23" s="81">
        <f>'表55 (3)'!D38</f>
        <v>1482</v>
      </c>
      <c r="E23" s="81">
        <f>'表55 (3)'!E38</f>
        <v>25045</v>
      </c>
      <c r="F23" s="82">
        <f>'表55 (3)'!F38</f>
        <v>156226910</v>
      </c>
      <c r="G23" s="80">
        <f>'表55 (3)'!G38</f>
        <v>8001</v>
      </c>
      <c r="H23" s="81">
        <f>'表55 (3)'!H38</f>
        <v>3266177</v>
      </c>
      <c r="I23" s="85">
        <f>'表55 (3)'!I38</f>
        <v>282</v>
      </c>
      <c r="J23" s="81">
        <f>'表55 (3)'!J38</f>
        <v>11347301</v>
      </c>
      <c r="K23" s="81">
        <f>'表55 (3)'!K38</f>
        <v>1696397</v>
      </c>
      <c r="L23" s="81">
        <f>'表55 (3)'!L38</f>
        <v>582892</v>
      </c>
      <c r="M23" s="83">
        <f>'表55 (3)'!M38</f>
        <v>132248</v>
      </c>
      <c r="N23" s="84">
        <f>'表55 (3)'!N38</f>
        <v>167960</v>
      </c>
      <c r="O23" s="81">
        <f>'表55 (3)'!O38</f>
        <v>200100</v>
      </c>
      <c r="P23" s="82">
        <f>'表55 (3)'!P38</f>
        <v>368060</v>
      </c>
      <c r="Q23" s="80">
        <f>'表55 (3)'!Q38</f>
        <v>0</v>
      </c>
      <c r="R23" s="81">
        <f>'表55 (3)'!R38</f>
        <v>0</v>
      </c>
      <c r="S23" s="81">
        <f>'表55 (3)'!S38</f>
        <v>0</v>
      </c>
      <c r="T23" s="81">
        <f>'表55 (3)'!T38</f>
        <v>158730</v>
      </c>
      <c r="U23" s="81">
        <f>'表55 (3)'!U38</f>
        <v>130710</v>
      </c>
      <c r="V23" s="85">
        <f>'表55 (3)'!V38</f>
        <v>289440</v>
      </c>
      <c r="W23" s="83">
        <f>'表55 (3)'!W38</f>
        <v>44710</v>
      </c>
      <c r="X23" s="84">
        <f>'表55 (3)'!X38</f>
        <v>464640</v>
      </c>
      <c r="Y23" s="81">
        <f>'表55 (3)'!Y38</f>
        <v>230850</v>
      </c>
      <c r="Z23" s="81">
        <f>'表55 (3)'!Z38</f>
        <v>96900</v>
      </c>
      <c r="AA23" s="81">
        <f>'表55 (3)'!AA38</f>
        <v>137250</v>
      </c>
      <c r="AB23" s="85">
        <f>'表55 (3)'!AB38</f>
        <v>929640</v>
      </c>
      <c r="AC23" s="81">
        <f>'表55 (3)'!AC38</f>
        <v>40940</v>
      </c>
      <c r="AD23" s="81">
        <f>'表55 (3)'!AD38</f>
        <v>6739140</v>
      </c>
      <c r="AE23" s="82">
        <f>'表55 (3)'!AE38</f>
        <v>25444946</v>
      </c>
      <c r="AF23" s="84">
        <f>'表55 (3)'!AF38</f>
        <v>130755440</v>
      </c>
      <c r="AG23" s="81">
        <f>'表55 (3)'!AG38</f>
        <v>1480</v>
      </c>
      <c r="AH23" s="81">
        <f>'表55 (3)'!AH38</f>
        <v>25044</v>
      </c>
      <c r="AI23" s="82">
        <f>'表55 (3)'!AI38</f>
        <v>130781964</v>
      </c>
      <c r="AJ23" s="80">
        <f>'表55 (3)'!AJ38</f>
        <v>7846241</v>
      </c>
      <c r="AK23" s="81">
        <f>'表55 (3)'!AK38</f>
        <v>7846241</v>
      </c>
      <c r="AL23" s="86">
        <f t="shared" si="0"/>
        <v>5.999482466863703E-2</v>
      </c>
    </row>
    <row r="24" spans="1:38" s="18" customFormat="1" ht="19.2" x14ac:dyDescent="0.15">
      <c r="A24" s="28">
        <v>14</v>
      </c>
      <c r="B24" s="29" t="s">
        <v>149</v>
      </c>
      <c r="C24" s="73">
        <f>'表55 (3)'!AM38</f>
        <v>702799550</v>
      </c>
      <c r="D24" s="74">
        <f>'表55 (3)'!AN38</f>
        <v>84274</v>
      </c>
      <c r="E24" s="74">
        <f>'表55 (3)'!AO38</f>
        <v>87137</v>
      </c>
      <c r="F24" s="75">
        <f>'表55 (3)'!AP38</f>
        <v>702970961</v>
      </c>
      <c r="G24" s="73">
        <f>'表55 (3)'!AQ38</f>
        <v>11401</v>
      </c>
      <c r="H24" s="74">
        <f>'表55 (3)'!AR38</f>
        <v>6421810</v>
      </c>
      <c r="I24" s="78">
        <f>'表55 (3)'!AS38</f>
        <v>395</v>
      </c>
      <c r="J24" s="74">
        <f>'表55 (3)'!AT38</f>
        <v>20906950</v>
      </c>
      <c r="K24" s="74">
        <f>'表55 (3)'!AU38</f>
        <v>3375832</v>
      </c>
      <c r="L24" s="74">
        <f>'表55 (3)'!AV38</f>
        <v>903353</v>
      </c>
      <c r="M24" s="76">
        <f>'表55 (3)'!AW38</f>
        <v>225990</v>
      </c>
      <c r="N24" s="77">
        <f>'表55 (3)'!AX38</f>
        <v>252200</v>
      </c>
      <c r="O24" s="74">
        <f>'表55 (3)'!AY38</f>
        <v>326100</v>
      </c>
      <c r="P24" s="75">
        <f>'表55 (3)'!AZ38</f>
        <v>578300</v>
      </c>
      <c r="Q24" s="73">
        <f>'表55 (3)'!BA38</f>
        <v>0</v>
      </c>
      <c r="R24" s="74">
        <f>'表55 (3)'!BB38</f>
        <v>0</v>
      </c>
      <c r="S24" s="74">
        <f>'表55 (3)'!BC38</f>
        <v>0</v>
      </c>
      <c r="T24" s="74">
        <f>'表55 (3)'!BD38</f>
        <v>0</v>
      </c>
      <c r="U24" s="74">
        <f>'表55 (3)'!BE38</f>
        <v>0</v>
      </c>
      <c r="V24" s="78">
        <f>'表55 (3)'!BF38</f>
        <v>0</v>
      </c>
      <c r="W24" s="76">
        <f>'表55 (3)'!BG38</f>
        <v>0</v>
      </c>
      <c r="X24" s="77">
        <f>'表55 (3)'!BH38</f>
        <v>860640</v>
      </c>
      <c r="Y24" s="74">
        <f>'表55 (3)'!BI38</f>
        <v>537750</v>
      </c>
      <c r="Z24" s="74">
        <f>'表55 (3)'!BJ38</f>
        <v>157700</v>
      </c>
      <c r="AA24" s="74">
        <f>'表55 (3)'!BK38</f>
        <v>163350</v>
      </c>
      <c r="AB24" s="78">
        <f>'表55 (3)'!BL38</f>
        <v>1719440</v>
      </c>
      <c r="AC24" s="74">
        <f>'表55 (3)'!BM38</f>
        <v>60720</v>
      </c>
      <c r="AD24" s="74">
        <f>'表55 (3)'!BN38</f>
        <v>7613720</v>
      </c>
      <c r="AE24" s="75">
        <f>'表55 (3)'!BO38</f>
        <v>41817516</v>
      </c>
      <c r="AF24" s="77">
        <f>'表55 (3)'!BP38</f>
        <v>660982038</v>
      </c>
      <c r="AG24" s="74">
        <f>'表55 (3)'!BQ38</f>
        <v>84273</v>
      </c>
      <c r="AH24" s="74">
        <f>'表55 (3)'!BR38</f>
        <v>87134</v>
      </c>
      <c r="AI24" s="75">
        <f>'表55 (3)'!BS38</f>
        <v>661153445</v>
      </c>
      <c r="AJ24" s="73">
        <f>'表55 (3)'!BT38</f>
        <v>39668150</v>
      </c>
      <c r="AK24" s="74">
        <f>'表55 (3)'!BU38</f>
        <v>39668150</v>
      </c>
      <c r="AL24" s="87">
        <f t="shared" si="0"/>
        <v>5.9998401732596282E-2</v>
      </c>
    </row>
    <row r="25" spans="1:38" s="18" customFormat="1" ht="19.2" x14ac:dyDescent="0.15">
      <c r="A25" s="30">
        <v>15</v>
      </c>
      <c r="B25" s="31" t="s">
        <v>153</v>
      </c>
      <c r="C25" s="80">
        <f>'表55 (3)'!BW38</f>
        <v>1879752589</v>
      </c>
      <c r="D25" s="81">
        <f>'表55 (3)'!BX38</f>
        <v>23355</v>
      </c>
      <c r="E25" s="81">
        <f>'表55 (3)'!BY38</f>
        <v>14753</v>
      </c>
      <c r="F25" s="82">
        <f>'表55 (3)'!BZ38</f>
        <v>1879790697</v>
      </c>
      <c r="G25" s="80">
        <f>'表55 (3)'!CA38</f>
        <v>173145</v>
      </c>
      <c r="H25" s="81">
        <f>'表55 (3)'!CB38</f>
        <v>61231324</v>
      </c>
      <c r="I25" s="85">
        <f>'表55 (3)'!CC38</f>
        <v>17654</v>
      </c>
      <c r="J25" s="81">
        <f>'表55 (3)'!CD38</f>
        <v>238175720</v>
      </c>
      <c r="K25" s="81">
        <f>'表55 (3)'!CE38</f>
        <v>10208727</v>
      </c>
      <c r="L25" s="81">
        <f>'表55 (3)'!CF38</f>
        <v>18367071</v>
      </c>
      <c r="M25" s="83">
        <f>'表55 (3)'!CG38</f>
        <v>3306885</v>
      </c>
      <c r="N25" s="84">
        <f>'表55 (3)'!CH38</f>
        <v>8799440</v>
      </c>
      <c r="O25" s="81">
        <f>'表55 (3)'!CI38</f>
        <v>8404500</v>
      </c>
      <c r="P25" s="82">
        <f>'表55 (3)'!CJ38</f>
        <v>17203940</v>
      </c>
      <c r="Q25" s="80">
        <f>'表55 (3)'!CK38</f>
        <v>8201440</v>
      </c>
      <c r="R25" s="81">
        <f>'表55 (3)'!CL38</f>
        <v>1449900</v>
      </c>
      <c r="S25" s="81">
        <f>'表55 (3)'!CM38</f>
        <v>2600</v>
      </c>
      <c r="T25" s="81">
        <f>'表55 (3)'!CN38</f>
        <v>27824940</v>
      </c>
      <c r="U25" s="81">
        <f>'表55 (3)'!CO38</f>
        <v>76465110</v>
      </c>
      <c r="V25" s="85">
        <f>'表55 (3)'!CP38</f>
        <v>104290050</v>
      </c>
      <c r="W25" s="83">
        <f>'表55 (3)'!CQ38</f>
        <v>10678140</v>
      </c>
      <c r="X25" s="84">
        <f>'表55 (3)'!CR38</f>
        <v>11227260</v>
      </c>
      <c r="Y25" s="81">
        <f>'表55 (3)'!CS38</f>
        <v>1957950</v>
      </c>
      <c r="Z25" s="81">
        <f>'表55 (3)'!CT38</f>
        <v>2560060</v>
      </c>
      <c r="AA25" s="81">
        <f>'表55 (3)'!CU38</f>
        <v>3168450</v>
      </c>
      <c r="AB25" s="85">
        <f>'表55 (3)'!CV38</f>
        <v>18913720</v>
      </c>
      <c r="AC25" s="81">
        <f>'表55 (3)'!CW38</f>
        <v>1728680</v>
      </c>
      <c r="AD25" s="81">
        <f>'表55 (3)'!CX38</f>
        <v>357594350</v>
      </c>
      <c r="AE25" s="82">
        <f>'表55 (3)'!CY38</f>
        <v>851525692</v>
      </c>
      <c r="AF25" s="84">
        <f>'表55 (3)'!CZ38</f>
        <v>1028231759</v>
      </c>
      <c r="AG25" s="81">
        <f>'表55 (3)'!DA38</f>
        <v>20850</v>
      </c>
      <c r="AH25" s="81">
        <f>'表55 (3)'!DB38</f>
        <v>12396</v>
      </c>
      <c r="AI25" s="82">
        <f>'表55 (3)'!DC38</f>
        <v>1028265005</v>
      </c>
      <c r="AJ25" s="80">
        <f>'表55 (3)'!DD38</f>
        <v>41098242</v>
      </c>
      <c r="AK25" s="81">
        <f>'表55 (3)'!DE38</f>
        <v>41098242</v>
      </c>
      <c r="AL25" s="86">
        <f t="shared" si="0"/>
        <v>3.9968531263980922E-2</v>
      </c>
    </row>
    <row r="26" spans="1:38" s="18" customFormat="1" ht="19.2" x14ac:dyDescent="0.15">
      <c r="A26" s="28">
        <v>16</v>
      </c>
      <c r="B26" s="29" t="s">
        <v>154</v>
      </c>
      <c r="C26" s="73">
        <f>'表55 (3)'!DG38</f>
        <v>156191174</v>
      </c>
      <c r="D26" s="74">
        <f>'表55 (3)'!DH38</f>
        <v>1482</v>
      </c>
      <c r="E26" s="74">
        <f>'表55 (3)'!DI38</f>
        <v>25045</v>
      </c>
      <c r="F26" s="75">
        <f>'表55 (3)'!DJ38</f>
        <v>156217701</v>
      </c>
      <c r="G26" s="73">
        <f>'表55 (3)'!DK38</f>
        <v>8001</v>
      </c>
      <c r="H26" s="74">
        <f>'表55 (3)'!DL38</f>
        <v>3266050</v>
      </c>
      <c r="I26" s="78">
        <f>'表55 (3)'!DM38</f>
        <v>282</v>
      </c>
      <c r="J26" s="74">
        <f>'表55 (3)'!DN38</f>
        <v>11346532</v>
      </c>
      <c r="K26" s="74">
        <f>'表55 (3)'!DO38</f>
        <v>1696397</v>
      </c>
      <c r="L26" s="74">
        <f>'表55 (3)'!DP38</f>
        <v>582857</v>
      </c>
      <c r="M26" s="76">
        <f>'表55 (3)'!DQ38</f>
        <v>132248</v>
      </c>
      <c r="N26" s="77">
        <f>'表55 (3)'!DR38</f>
        <v>167960</v>
      </c>
      <c r="O26" s="74">
        <f>'表55 (3)'!DS38</f>
        <v>200100</v>
      </c>
      <c r="P26" s="75">
        <f>'表55 (3)'!DT38</f>
        <v>368060</v>
      </c>
      <c r="Q26" s="73">
        <f>'表55 (3)'!DU38</f>
        <v>0</v>
      </c>
      <c r="R26" s="74">
        <f>'表55 (3)'!DV38</f>
        <v>0</v>
      </c>
      <c r="S26" s="74">
        <f>'表55 (3)'!DW38</f>
        <v>0</v>
      </c>
      <c r="T26" s="74">
        <f>'表55 (3)'!DX38</f>
        <v>158730</v>
      </c>
      <c r="U26" s="74">
        <f>'表55 (3)'!DY38</f>
        <v>130710</v>
      </c>
      <c r="V26" s="78">
        <f>'表55 (3)'!DZ38</f>
        <v>289440</v>
      </c>
      <c r="W26" s="76">
        <f>'表55 (3)'!EA38</f>
        <v>44710</v>
      </c>
      <c r="X26" s="77">
        <f>'表55 (3)'!EB38</f>
        <v>464640</v>
      </c>
      <c r="Y26" s="74">
        <f>'表55 (3)'!EC38</f>
        <v>230850</v>
      </c>
      <c r="Z26" s="74">
        <f>'表55 (3)'!ED38</f>
        <v>96900</v>
      </c>
      <c r="AA26" s="74">
        <f>'表55 (3)'!EE38</f>
        <v>137250</v>
      </c>
      <c r="AB26" s="78">
        <f>'表55 (3)'!EF38</f>
        <v>929640</v>
      </c>
      <c r="AC26" s="74">
        <f>'表55 (3)'!EG38</f>
        <v>40940</v>
      </c>
      <c r="AD26" s="74">
        <f>'表55 (3)'!EH38</f>
        <v>6738710</v>
      </c>
      <c r="AE26" s="75">
        <f>'表55 (3)'!EI38</f>
        <v>25443585</v>
      </c>
      <c r="AF26" s="77">
        <f>'表55 (3)'!EJ38</f>
        <v>130747592</v>
      </c>
      <c r="AG26" s="74">
        <f>'表55 (3)'!EK38</f>
        <v>1480</v>
      </c>
      <c r="AH26" s="74">
        <f>'表55 (3)'!EL38</f>
        <v>25044</v>
      </c>
      <c r="AI26" s="75">
        <f>'表55 (3)'!EM38</f>
        <v>130774116</v>
      </c>
      <c r="AJ26" s="73">
        <f>'表55 (3)'!EN38</f>
        <v>5229602</v>
      </c>
      <c r="AK26" s="74">
        <f>'表55 (3)'!EO38</f>
        <v>5229602</v>
      </c>
      <c r="AL26" s="87">
        <f t="shared" si="0"/>
        <v>3.9989580201023882E-2</v>
      </c>
    </row>
    <row r="27" spans="1:38" s="18" customFormat="1" ht="19.2" x14ac:dyDescent="0.15">
      <c r="A27" s="30">
        <v>17</v>
      </c>
      <c r="B27" s="31" t="s">
        <v>155</v>
      </c>
      <c r="C27" s="80">
        <f>'表55 (3)'!EQ38</f>
        <v>702799550</v>
      </c>
      <c r="D27" s="81">
        <f>'表55 (3)'!ER38</f>
        <v>84274</v>
      </c>
      <c r="E27" s="81">
        <f>'表55 (3)'!ES38</f>
        <v>87137</v>
      </c>
      <c r="F27" s="82">
        <f>'表55 (3)'!ET38</f>
        <v>702970961</v>
      </c>
      <c r="G27" s="80">
        <f>'表55 (3)'!EU38</f>
        <v>11401</v>
      </c>
      <c r="H27" s="81">
        <f>'表55 (3)'!EV38</f>
        <v>6421810</v>
      </c>
      <c r="I27" s="85">
        <f>'表55 (3)'!EW38</f>
        <v>395</v>
      </c>
      <c r="J27" s="81">
        <f>'表55 (3)'!EX38</f>
        <v>20906950</v>
      </c>
      <c r="K27" s="81">
        <f>'表55 (3)'!EY38</f>
        <v>3375832</v>
      </c>
      <c r="L27" s="81">
        <f>'表55 (3)'!EZ38</f>
        <v>903353</v>
      </c>
      <c r="M27" s="83">
        <f>'表55 (3)'!FA38</f>
        <v>225990</v>
      </c>
      <c r="N27" s="84">
        <f>'表55 (3)'!FB38</f>
        <v>252200</v>
      </c>
      <c r="O27" s="81">
        <f>'表55 (3)'!FC38</f>
        <v>326100</v>
      </c>
      <c r="P27" s="82">
        <f>'表55 (3)'!FD38</f>
        <v>578300</v>
      </c>
      <c r="Q27" s="80">
        <f>'表55 (3)'!FE38</f>
        <v>0</v>
      </c>
      <c r="R27" s="81">
        <f>'表55 (3)'!FF38</f>
        <v>0</v>
      </c>
      <c r="S27" s="81">
        <f>'表55 (3)'!FG38</f>
        <v>0</v>
      </c>
      <c r="T27" s="81">
        <f>'表55 (3)'!FH38</f>
        <v>0</v>
      </c>
      <c r="U27" s="81">
        <f>'表55 (3)'!FI38</f>
        <v>0</v>
      </c>
      <c r="V27" s="85">
        <f>'表55 (3)'!FJ38</f>
        <v>0</v>
      </c>
      <c r="W27" s="83">
        <f>'表55 (3)'!FK38</f>
        <v>0</v>
      </c>
      <c r="X27" s="84">
        <f>'表55 (3)'!FL38</f>
        <v>860640</v>
      </c>
      <c r="Y27" s="81">
        <f>'表55 (3)'!FM38</f>
        <v>537750</v>
      </c>
      <c r="Z27" s="81">
        <f>'表55 (3)'!FN38</f>
        <v>157700</v>
      </c>
      <c r="AA27" s="81">
        <f>'表55 (3)'!FO38</f>
        <v>163350</v>
      </c>
      <c r="AB27" s="85">
        <f>'表55 (3)'!FP38</f>
        <v>1719440</v>
      </c>
      <c r="AC27" s="81">
        <f>'表55 (3)'!FQ38</f>
        <v>60720</v>
      </c>
      <c r="AD27" s="81">
        <f>'表55 (3)'!FR38</f>
        <v>7613720</v>
      </c>
      <c r="AE27" s="82">
        <f>'表55 (3)'!FS38</f>
        <v>41817516</v>
      </c>
      <c r="AF27" s="84">
        <f>'表55 (3)'!FT38</f>
        <v>660982038</v>
      </c>
      <c r="AG27" s="81">
        <f>'表55 (3)'!FU38</f>
        <v>84273</v>
      </c>
      <c r="AH27" s="81">
        <f>'表55 (3)'!FV38</f>
        <v>87134</v>
      </c>
      <c r="AI27" s="82">
        <f>'表55 (3)'!FW38</f>
        <v>661153445</v>
      </c>
      <c r="AJ27" s="80">
        <f>'表55 (3)'!FX38</f>
        <v>26445091</v>
      </c>
      <c r="AK27" s="81">
        <f>'表55 (3)'!FY38</f>
        <v>26445091</v>
      </c>
      <c r="AL27" s="86">
        <f t="shared" si="0"/>
        <v>3.9998416706427356E-2</v>
      </c>
    </row>
    <row r="28" spans="1:38" s="18" customFormat="1" ht="21" customHeight="1" x14ac:dyDescent="0.15">
      <c r="A28" s="32">
        <v>18</v>
      </c>
      <c r="B28" s="33" t="s">
        <v>128</v>
      </c>
      <c r="C28" s="88">
        <f>'表55 (3)'!GA38</f>
        <v>2738743313</v>
      </c>
      <c r="D28" s="89">
        <f>'表55 (3)'!GB38</f>
        <v>109111</v>
      </c>
      <c r="E28" s="89">
        <f>'表55 (3)'!GC38</f>
        <v>126935</v>
      </c>
      <c r="F28" s="90">
        <f>'表55 (3)'!GD38</f>
        <v>2738979359</v>
      </c>
      <c r="G28" s="88">
        <f>'表55 (3)'!GE38</f>
        <v>192547</v>
      </c>
      <c r="H28" s="89">
        <f>'表55 (3)'!GF38</f>
        <v>70919184</v>
      </c>
      <c r="I28" s="93">
        <f>'表55 (3)'!GG38</f>
        <v>18331</v>
      </c>
      <c r="J28" s="89">
        <f>'表55 (3)'!GH38</f>
        <v>270429202</v>
      </c>
      <c r="K28" s="89">
        <f>'表55 (3)'!GI38</f>
        <v>15280956</v>
      </c>
      <c r="L28" s="89">
        <f>'表55 (3)'!GJ38</f>
        <v>19853281</v>
      </c>
      <c r="M28" s="91">
        <f>'表55 (3)'!GK38</f>
        <v>3665123</v>
      </c>
      <c r="N28" s="92">
        <f>'表55 (3)'!GL38</f>
        <v>9219600</v>
      </c>
      <c r="O28" s="89">
        <f>'表55 (3)'!GM38</f>
        <v>8930700</v>
      </c>
      <c r="P28" s="90">
        <f>'表55 (3)'!GN38</f>
        <v>18150300</v>
      </c>
      <c r="Q28" s="88">
        <f>'表55 (3)'!GO38</f>
        <v>8201440</v>
      </c>
      <c r="R28" s="89">
        <f>'表55 (3)'!GP38</f>
        <v>1449900</v>
      </c>
      <c r="S28" s="89">
        <f>'表55 (3)'!GQ38</f>
        <v>2600</v>
      </c>
      <c r="T28" s="89">
        <f>'表55 (3)'!GR38</f>
        <v>27983670</v>
      </c>
      <c r="U28" s="89">
        <f>'表55 (3)'!GS38</f>
        <v>76595820</v>
      </c>
      <c r="V28" s="93">
        <f>'表55 (3)'!GT38</f>
        <v>104579490</v>
      </c>
      <c r="W28" s="91">
        <f>'表55 (3)'!GU38</f>
        <v>10722850</v>
      </c>
      <c r="X28" s="92">
        <f>'表55 (3)'!GV38</f>
        <v>12552540</v>
      </c>
      <c r="Y28" s="89">
        <f>'表55 (3)'!GW38</f>
        <v>2726550</v>
      </c>
      <c r="Z28" s="89">
        <f>'表55 (3)'!GX38</f>
        <v>2814660</v>
      </c>
      <c r="AA28" s="89">
        <f>'表55 (3)'!GY38</f>
        <v>3469050</v>
      </c>
      <c r="AB28" s="93">
        <f>'表55 (3)'!GZ38</f>
        <v>21562800</v>
      </c>
      <c r="AC28" s="89">
        <f>'表55 (3)'!HA38</f>
        <v>1830340</v>
      </c>
      <c r="AD28" s="89">
        <f>'表55 (3)'!HB38</f>
        <v>371946780</v>
      </c>
      <c r="AE28" s="90">
        <f>'表55 (3)'!HC38</f>
        <v>918786793</v>
      </c>
      <c r="AF28" s="92">
        <f>'表55 (3)'!HD38</f>
        <v>1819961389</v>
      </c>
      <c r="AG28" s="89">
        <f>'表55 (3)'!HE38</f>
        <v>106603</v>
      </c>
      <c r="AH28" s="89">
        <f>'表55 (3)'!HF38</f>
        <v>124574</v>
      </c>
      <c r="AI28" s="90">
        <f>'表55 (3)'!HG38</f>
        <v>1820192566</v>
      </c>
      <c r="AJ28" s="88">
        <f>'表55 (3)'!HH38</f>
        <v>72772935</v>
      </c>
      <c r="AK28" s="89">
        <f>'表55 (3)'!HI38</f>
        <v>72772935</v>
      </c>
      <c r="AL28" s="94">
        <f t="shared" si="0"/>
        <v>3.9980898922097892E-2</v>
      </c>
    </row>
  </sheetData>
  <mergeCells count="51">
    <mergeCell ref="S5:S9"/>
    <mergeCell ref="AB6:AB9"/>
    <mergeCell ref="AA6:AA9"/>
    <mergeCell ref="AK7:AK9"/>
    <mergeCell ref="AJ5:AJ9"/>
    <mergeCell ref="AK5:AK6"/>
    <mergeCell ref="T5:V5"/>
    <mergeCell ref="W5:W9"/>
    <mergeCell ref="X5:AB5"/>
    <mergeCell ref="AC5:AC9"/>
    <mergeCell ref="X6:X9"/>
    <mergeCell ref="Y6:Y9"/>
    <mergeCell ref="Z6:Z9"/>
    <mergeCell ref="R5:R9"/>
    <mergeCell ref="N7:N9"/>
    <mergeCell ref="O7:O9"/>
    <mergeCell ref="P7:P9"/>
    <mergeCell ref="AL5:AL9"/>
    <mergeCell ref="N6:P6"/>
    <mergeCell ref="Q6:Q9"/>
    <mergeCell ref="T6:T9"/>
    <mergeCell ref="U6:U9"/>
    <mergeCell ref="V6:V9"/>
    <mergeCell ref="AD5:AD9"/>
    <mergeCell ref="AE5:AE9"/>
    <mergeCell ref="AF5:AF9"/>
    <mergeCell ref="AG5:AG9"/>
    <mergeCell ref="AH5:AH9"/>
    <mergeCell ref="AI5:AI9"/>
    <mergeCell ref="N4:P4"/>
    <mergeCell ref="X4:AE4"/>
    <mergeCell ref="AF4:AI4"/>
    <mergeCell ref="AJ4:AK4"/>
    <mergeCell ref="A5:B10"/>
    <mergeCell ref="C5:C9"/>
    <mergeCell ref="D5:D9"/>
    <mergeCell ref="E5:E9"/>
    <mergeCell ref="F5:F9"/>
    <mergeCell ref="G5:G9"/>
    <mergeCell ref="Q4:W4"/>
    <mergeCell ref="J5:J9"/>
    <mergeCell ref="K5:K9"/>
    <mergeCell ref="L5:L9"/>
    <mergeCell ref="M5:M9"/>
    <mergeCell ref="N5:P5"/>
    <mergeCell ref="H5:I6"/>
    <mergeCell ref="I7:I9"/>
    <mergeCell ref="C2:M2"/>
    <mergeCell ref="A4:B4"/>
    <mergeCell ref="C4:F4"/>
    <mergeCell ref="G4:M4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L11:M11 J11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S11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AC11 X11:AA11 N11:O11 K11 Q11:R11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C11 AF11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AG11 D11 H11:I11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E11 AH11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T11:U11 G11 W11 AD11 AJ11:AK11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scale="79" firstPageNumber="35" pageOrder="overThenDown" orientation="landscape" useFirstPageNumber="1" horizontalDpi="300" verticalDpi="300" r:id="rId1"/>
  <headerFooter alignWithMargins="0">
    <oddHeader>&amp;C&amp;"ＭＳ Ｐゴシック,太字"&amp;12第55表　課税標準額段階別令和３年度分所得割額等に関する調
【その他の所得者】
（課税標準額の段階別総括　都計）</oddHeader>
  </headerFooter>
  <colBreaks count="3" manualBreakCount="3">
    <brk id="13" max="1048575" man="1"/>
    <brk id="23" max="1048575" man="1"/>
    <brk id="31" max="1048575" man="1"/>
  </colBreaks>
  <ignoredErrors>
    <ignoredError sqref="C3:F3 G3:O3 P3:Q3 R3:AK3" numberStoredAsText="1"/>
    <ignoredError sqref="J11:Q28 C11:H28 R11:AL28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8</vt:i4>
      </vt:variant>
    </vt:vector>
  </HeadingPairs>
  <TitlesOfParts>
    <vt:vector size="13" baseType="lpstr">
      <vt:lpstr>表55</vt:lpstr>
      <vt:lpstr>表55 (2)</vt:lpstr>
      <vt:lpstr>表55 (3)</vt:lpstr>
      <vt:lpstr>表55総括(区)</vt:lpstr>
      <vt:lpstr>表55総括(都)</vt:lpstr>
      <vt:lpstr>表55!Print_Area</vt:lpstr>
      <vt:lpstr>'表55 (2)'!Print_Area</vt:lpstr>
      <vt:lpstr>'表55 (3)'!Print_Area</vt:lpstr>
      <vt:lpstr>表55!Print_Titles</vt:lpstr>
      <vt:lpstr>'表55 (2)'!Print_Titles</vt:lpstr>
      <vt:lpstr>'表55 (3)'!Print_Titles</vt:lpstr>
      <vt:lpstr>'表55総括(区)'!Print_Titles</vt:lpstr>
      <vt:lpstr>'表55総括(都)'!Print_Titles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2019-01-18T07:01:28Z</cp:lastPrinted>
  <dcterms:created xsi:type="dcterms:W3CDTF">2012-09-13T11:11:58Z</dcterms:created>
  <dcterms:modified xsi:type="dcterms:W3CDTF">2022-06-16T02:34:07Z</dcterms:modified>
</cp:coreProperties>
</file>